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chartsheets/sheet2.xml" ContentType="application/vnd.openxmlformats-officedocument.spreadsheetml.chartsheet+xml"/>
  <Override PartName="/xl/worksheets/sheet19.xml" ContentType="application/vnd.openxmlformats-officedocument.spreadsheetml.worksheet+xml"/>
  <Override PartName="/xl/chartsheets/sheet3.xml" ContentType="application/vnd.openxmlformats-officedocument.spreadsheetml.chartsheet+xml"/>
  <Override PartName="/xl/sharedStrings.xml" ContentType="application/vnd.openxmlformats-officedocument.spreadsheetml.sharedStrings+xml"/>
  <Override PartName="/xl/chartsheets/sheet1.xml" ContentType="application/vnd.openxmlformats-officedocument.spreadsheetml.chartsheet+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120" yWindow="15" windowWidth="11640" windowHeight="1215" tabRatio="869" activeTab="2"/>
  </bookViews>
  <sheets>
    <sheet name="REQM" sheetId="1" r:id="rId1"/>
    <sheet name="PP" sheetId="2" r:id="rId2"/>
    <sheet name="PMC" sheetId="18" r:id="rId3"/>
    <sheet name="SAM" sheetId="17" r:id="rId4"/>
    <sheet name="MA" sheetId="35" r:id="rId5"/>
    <sheet name="PPQA" sheetId="16" r:id="rId6"/>
    <sheet name="CM" sheetId="26" r:id="rId7"/>
    <sheet name="CMMI-2" sheetId="28" r:id="rId8"/>
    <sheet name="RD" sheetId="39" r:id="rId9"/>
    <sheet name="TS" sheetId="38" r:id="rId10"/>
    <sheet name="PI" sheetId="37" r:id="rId11"/>
    <sheet name="VER" sheetId="36" r:id="rId12"/>
    <sheet name="VAL" sheetId="40" r:id="rId13"/>
    <sheet name="OPF" sheetId="14" r:id="rId14"/>
    <sheet name="OPD" sheetId="13" r:id="rId15"/>
    <sheet name="OT" sheetId="12" r:id="rId16"/>
    <sheet name="IPM" sheetId="11" r:id="rId17"/>
    <sheet name="RSKM" sheetId="10" r:id="rId18"/>
    <sheet name="DAR" sheetId="9" r:id="rId19"/>
    <sheet name="CMMI-3" sheetId="30" r:id="rId20"/>
    <sheet name="OPP" sheetId="6" r:id="rId21"/>
    <sheet name="QPM" sheetId="5" r:id="rId22"/>
    <sheet name="OID" sheetId="25" r:id="rId23"/>
    <sheet name="CAR" sheetId="24" r:id="rId24"/>
    <sheet name="CMMI-4&amp;5" sheetId="32" r:id="rId25"/>
    <sheet name="Report" sheetId="22" state="hidden" r:id="rId26"/>
    <sheet name="Data" sheetId="27" state="hidden" r:id="rId27"/>
    <sheet name="Module1" sheetId="44" state="veryHidden" r:id="rId28"/>
  </sheets>
  <definedNames>
    <definedName name="OLE_LINK1" localSheetId="1">PP!$A$16</definedName>
    <definedName name="SAMR">OFFSET(SAM!$D$2,0,0,Data!A1,1)</definedName>
  </definedNames>
  <calcPr calcId="125725"/>
</workbook>
</file>

<file path=xl/calcChain.xml><?xml version="1.0" encoding="utf-8"?>
<calcChain xmlns="http://schemas.openxmlformats.org/spreadsheetml/2006/main">
  <c r="D16" i="1"/>
  <c r="D17"/>
  <c r="D18"/>
  <c r="D2"/>
  <c r="D3"/>
  <c r="D4"/>
  <c r="D5"/>
  <c r="N55" i="22" s="1"/>
  <c r="D6" i="1"/>
  <c r="D7"/>
  <c r="D8"/>
  <c r="D9"/>
  <c r="D10"/>
  <c r="D11"/>
  <c r="N61" i="22" s="1"/>
  <c r="D12" i="1"/>
  <c r="D13"/>
  <c r="D14"/>
  <c r="D15"/>
  <c r="D18" i="24"/>
  <c r="C18"/>
  <c r="B18"/>
  <c r="D17"/>
  <c r="C17"/>
  <c r="B17"/>
  <c r="N526" i="22"/>
  <c r="M526"/>
  <c r="L526"/>
  <c r="N525"/>
  <c r="M525"/>
  <c r="L525"/>
  <c r="D16" i="24"/>
  <c r="N524" i="22" s="1"/>
  <c r="C16" i="24"/>
  <c r="M524" i="22" s="1"/>
  <c r="B16" i="24"/>
  <c r="L524" i="22" s="1"/>
  <c r="D15" i="24"/>
  <c r="N523" i="22" s="1"/>
  <c r="C15" i="24"/>
  <c r="M523" i="22" s="1"/>
  <c r="B15" i="24"/>
  <c r="L523" i="22" s="1"/>
  <c r="D14" i="24"/>
  <c r="N522" i="22" s="1"/>
  <c r="C14" i="24"/>
  <c r="M522" i="22" s="1"/>
  <c r="B14" i="24"/>
  <c r="L522" i="22" s="1"/>
  <c r="D13" i="24"/>
  <c r="N521" i="22" s="1"/>
  <c r="C13" i="24"/>
  <c r="M521" i="22" s="1"/>
  <c r="B13" i="24"/>
  <c r="L521" i="22" s="1"/>
  <c r="D12" i="24"/>
  <c r="N520" i="22" s="1"/>
  <c r="C12" i="24"/>
  <c r="M520" i="22" s="1"/>
  <c r="B12" i="24"/>
  <c r="L520" i="22" s="1"/>
  <c r="D11" i="24"/>
  <c r="N519" i="22" s="1"/>
  <c r="C11" i="24"/>
  <c r="M519" i="22" s="1"/>
  <c r="B11" i="24"/>
  <c r="L519" i="22" s="1"/>
  <c r="D10" i="24"/>
  <c r="N518" i="22" s="1"/>
  <c r="C10" i="24"/>
  <c r="M518" i="22" s="1"/>
  <c r="B10" i="24"/>
  <c r="L518" i="22" s="1"/>
  <c r="D9" i="24"/>
  <c r="N517" i="22" s="1"/>
  <c r="C9" i="24"/>
  <c r="M517" i="22" s="1"/>
  <c r="B9" i="24"/>
  <c r="L517" i="22" s="1"/>
  <c r="D8" i="24"/>
  <c r="N516" i="22" s="1"/>
  <c r="C8" i="24"/>
  <c r="M516" i="22" s="1"/>
  <c r="B8" i="24"/>
  <c r="L516" i="22" s="1"/>
  <c r="D7" i="24"/>
  <c r="N515" i="22" s="1"/>
  <c r="C7" i="24"/>
  <c r="M515" i="22" s="1"/>
  <c r="B7" i="24"/>
  <c r="L515" i="22" s="1"/>
  <c r="D6" i="24"/>
  <c r="N514" i="22" s="1"/>
  <c r="C6" i="24"/>
  <c r="M514" i="22" s="1"/>
  <c r="B6" i="24"/>
  <c r="L514" i="22" s="1"/>
  <c r="D5" i="24"/>
  <c r="N513" i="22" s="1"/>
  <c r="C5" i="24"/>
  <c r="M513" i="22" s="1"/>
  <c r="B5" i="24"/>
  <c r="L513" i="22" s="1"/>
  <c r="D4" i="24"/>
  <c r="N512" i="22" s="1"/>
  <c r="C4" i="24"/>
  <c r="M512" i="22" s="1"/>
  <c r="B4" i="24"/>
  <c r="L512" i="22" s="1"/>
  <c r="D3" i="24"/>
  <c r="N511" i="22" s="1"/>
  <c r="C3" i="24"/>
  <c r="M511" i="22" s="1"/>
  <c r="B3" i="24"/>
  <c r="L511" i="22" s="1"/>
  <c r="D2" i="24"/>
  <c r="N510" i="22" s="1"/>
  <c r="C2" i="24"/>
  <c r="M510" i="22" s="1"/>
  <c r="B2" i="24"/>
  <c r="L510" i="22" s="1"/>
  <c r="D20" i="25"/>
  <c r="C20"/>
  <c r="B20"/>
  <c r="D19"/>
  <c r="C19"/>
  <c r="B19"/>
  <c r="N508" i="22"/>
  <c r="M508"/>
  <c r="L508"/>
  <c r="N507"/>
  <c r="M507"/>
  <c r="L507"/>
  <c r="D18" i="25"/>
  <c r="N506" i="22" s="1"/>
  <c r="C18" i="25"/>
  <c r="M506" i="22" s="1"/>
  <c r="B18" i="25"/>
  <c r="L506" i="22" s="1"/>
  <c r="D17" i="25"/>
  <c r="N505" i="22" s="1"/>
  <c r="C17" i="25"/>
  <c r="M505" i="22" s="1"/>
  <c r="B17" i="25"/>
  <c r="L505" i="22" s="1"/>
  <c r="D16" i="25"/>
  <c r="N504" i="22" s="1"/>
  <c r="C16" i="25"/>
  <c r="M504" i="22" s="1"/>
  <c r="B16" i="25"/>
  <c r="L504" i="22" s="1"/>
  <c r="D15" i="25"/>
  <c r="N503" i="22" s="1"/>
  <c r="C15" i="25"/>
  <c r="M503" i="22" s="1"/>
  <c r="B15" i="25"/>
  <c r="L503" i="22" s="1"/>
  <c r="D14" i="25"/>
  <c r="N502" i="22" s="1"/>
  <c r="C14" i="25"/>
  <c r="M502" i="22" s="1"/>
  <c r="B14" i="25"/>
  <c r="L502" i="22" s="1"/>
  <c r="D13" i="25"/>
  <c r="N501" i="22" s="1"/>
  <c r="C13" i="25"/>
  <c r="M501" i="22" s="1"/>
  <c r="B13" i="25"/>
  <c r="L501" i="22" s="1"/>
  <c r="D12" i="25"/>
  <c r="N500" i="22" s="1"/>
  <c r="C12" i="25"/>
  <c r="M500" i="22" s="1"/>
  <c r="B12" i="25"/>
  <c r="L500" i="22" s="1"/>
  <c r="D11" i="25"/>
  <c r="N499" i="22" s="1"/>
  <c r="C11" i="25"/>
  <c r="M499" i="22" s="1"/>
  <c r="B11" i="25"/>
  <c r="L499" i="22" s="1"/>
  <c r="D10" i="25"/>
  <c r="N498" i="22" s="1"/>
  <c r="C10" i="25"/>
  <c r="M498" i="22" s="1"/>
  <c r="B10" i="25"/>
  <c r="L498" i="22" s="1"/>
  <c r="D9" i="25"/>
  <c r="N497" i="22" s="1"/>
  <c r="C9" i="25"/>
  <c r="M497" i="22" s="1"/>
  <c r="B9" i="25"/>
  <c r="L497" i="22" s="1"/>
  <c r="D8" i="25"/>
  <c r="N496" i="22" s="1"/>
  <c r="C8" i="25"/>
  <c r="M496" i="22" s="1"/>
  <c r="B8" i="25"/>
  <c r="L496" i="22" s="1"/>
  <c r="D7" i="25"/>
  <c r="N495" i="22" s="1"/>
  <c r="C7" i="25"/>
  <c r="M495" i="22" s="1"/>
  <c r="B7" i="25"/>
  <c r="L495" i="22" s="1"/>
  <c r="D6" i="25"/>
  <c r="N494" i="22" s="1"/>
  <c r="C6" i="25"/>
  <c r="M494" i="22" s="1"/>
  <c r="B6" i="25"/>
  <c r="L494" i="22" s="1"/>
  <c r="D5" i="25"/>
  <c r="N493" i="22" s="1"/>
  <c r="C5" i="25"/>
  <c r="M493" i="22" s="1"/>
  <c r="B5" i="25"/>
  <c r="L493" i="22" s="1"/>
  <c r="D4" i="25"/>
  <c r="N492" i="22" s="1"/>
  <c r="C4" i="25"/>
  <c r="M492" i="22" s="1"/>
  <c r="B4" i="25"/>
  <c r="L492" i="22" s="1"/>
  <c r="D3" i="25"/>
  <c r="N491" i="22" s="1"/>
  <c r="C3" i="25"/>
  <c r="M491" i="22" s="1"/>
  <c r="B3" i="25"/>
  <c r="L491" i="22" s="1"/>
  <c r="D21" i="5"/>
  <c r="N487" i="22" s="1"/>
  <c r="C21" i="5"/>
  <c r="M487" i="22" s="1"/>
  <c r="B21" i="5"/>
  <c r="L487" i="22" s="1"/>
  <c r="D20" i="5"/>
  <c r="N486" i="22" s="1"/>
  <c r="C20" i="5"/>
  <c r="M486" i="22" s="1"/>
  <c r="B20" i="5"/>
  <c r="L486" i="22" s="1"/>
  <c r="D19" i="5"/>
  <c r="N485" i="22" s="1"/>
  <c r="C19" i="5"/>
  <c r="M485" i="22" s="1"/>
  <c r="B19" i="5"/>
  <c r="L485" i="22" s="1"/>
  <c r="D18" i="5"/>
  <c r="N484" i="22" s="1"/>
  <c r="C18" i="5"/>
  <c r="M484" i="22" s="1"/>
  <c r="B18" i="5"/>
  <c r="L484" i="22" s="1"/>
  <c r="D17" i="5"/>
  <c r="N483" i="22" s="1"/>
  <c r="C17" i="5"/>
  <c r="M483" i="22" s="1"/>
  <c r="B17" i="5"/>
  <c r="L483" i="22" s="1"/>
  <c r="D16" i="5"/>
  <c r="N482" i="22" s="1"/>
  <c r="C16" i="5"/>
  <c r="M482" i="22" s="1"/>
  <c r="B16" i="5"/>
  <c r="L482" i="22" s="1"/>
  <c r="D15" i="5"/>
  <c r="N481" i="22" s="1"/>
  <c r="C15" i="5"/>
  <c r="M481" i="22" s="1"/>
  <c r="B15" i="5"/>
  <c r="L481" i="22" s="1"/>
  <c r="D14" i="5"/>
  <c r="N480" i="22" s="1"/>
  <c r="C14" i="5"/>
  <c r="M480" i="22" s="1"/>
  <c r="B14" i="5"/>
  <c r="L480" i="22" s="1"/>
  <c r="D13" i="5"/>
  <c r="N479" i="22" s="1"/>
  <c r="C13" i="5"/>
  <c r="M479" i="22" s="1"/>
  <c r="B13" i="5"/>
  <c r="L479" i="22" s="1"/>
  <c r="D12" i="5"/>
  <c r="N478" i="22" s="1"/>
  <c r="C12" i="5"/>
  <c r="M478" i="22" s="1"/>
  <c r="B12" i="5"/>
  <c r="L478" i="22" s="1"/>
  <c r="D11" i="5"/>
  <c r="N477" i="22" s="1"/>
  <c r="C11" i="5"/>
  <c r="M477" i="22" s="1"/>
  <c r="B11" i="5"/>
  <c r="L477" i="22" s="1"/>
  <c r="D10" i="5"/>
  <c r="N476" i="22" s="1"/>
  <c r="C10" i="5"/>
  <c r="M476" i="22" s="1"/>
  <c r="B10" i="5"/>
  <c r="L476" i="22" s="1"/>
  <c r="D9" i="5"/>
  <c r="N475" i="22" s="1"/>
  <c r="C9" i="5"/>
  <c r="M475" i="22" s="1"/>
  <c r="B9" i="5"/>
  <c r="L475" i="22" s="1"/>
  <c r="D8" i="5"/>
  <c r="N474" i="22" s="1"/>
  <c r="C8" i="5"/>
  <c r="M474" i="22" s="1"/>
  <c r="B8" i="5"/>
  <c r="L474" i="22" s="1"/>
  <c r="D7" i="5"/>
  <c r="N473" i="22" s="1"/>
  <c r="C7" i="5"/>
  <c r="M473" i="22" s="1"/>
  <c r="B7" i="5"/>
  <c r="L473" i="22" s="1"/>
  <c r="D6" i="5"/>
  <c r="N472" i="22" s="1"/>
  <c r="C6" i="5"/>
  <c r="M472" i="22" s="1"/>
  <c r="B6" i="5"/>
  <c r="L472" i="22" s="1"/>
  <c r="D5" i="5"/>
  <c r="N471" i="22" s="1"/>
  <c r="C5" i="5"/>
  <c r="M471" i="22" s="1"/>
  <c r="B5" i="5"/>
  <c r="L471" i="22" s="1"/>
  <c r="D4" i="5"/>
  <c r="N470" i="22" s="1"/>
  <c r="C4" i="5"/>
  <c r="M470" i="22" s="1"/>
  <c r="B4" i="5"/>
  <c r="L470" i="22" s="1"/>
  <c r="D3" i="5"/>
  <c r="N469" i="22" s="1"/>
  <c r="C3" i="5"/>
  <c r="M469" i="22" s="1"/>
  <c r="B3" i="5"/>
  <c r="L469" i="22" s="1"/>
  <c r="D2" i="5"/>
  <c r="N468" i="22" s="1"/>
  <c r="C2" i="5"/>
  <c r="M468" i="22" s="1"/>
  <c r="D2" i="25"/>
  <c r="N490" i="22" s="1"/>
  <c r="C2" i="25"/>
  <c r="M490" i="22" s="1"/>
  <c r="B2" i="25"/>
  <c r="L490" i="22" s="1"/>
  <c r="B2" i="5"/>
  <c r="L468" i="22" s="1"/>
  <c r="D18" i="6"/>
  <c r="C18"/>
  <c r="B18"/>
  <c r="D17"/>
  <c r="C17"/>
  <c r="B17"/>
  <c r="N466" i="22"/>
  <c r="M466"/>
  <c r="L466"/>
  <c r="N465"/>
  <c r="M465"/>
  <c r="L465"/>
  <c r="D16" i="6"/>
  <c r="N464" i="22" s="1"/>
  <c r="C16" i="6"/>
  <c r="M464" i="22" s="1"/>
  <c r="B16" i="6"/>
  <c r="L464" i="22" s="1"/>
  <c r="D15" i="6"/>
  <c r="N463" i="22" s="1"/>
  <c r="C15" i="6"/>
  <c r="M463" i="22" s="1"/>
  <c r="B15" i="6"/>
  <c r="L463" i="22" s="1"/>
  <c r="D14" i="6"/>
  <c r="N462" i="22" s="1"/>
  <c r="C14" i="6"/>
  <c r="M462" i="22" s="1"/>
  <c r="B14" i="6"/>
  <c r="L462" i="22" s="1"/>
  <c r="D13" i="6"/>
  <c r="N461" i="22" s="1"/>
  <c r="C13" i="6"/>
  <c r="M461" i="22" s="1"/>
  <c r="B13" i="6"/>
  <c r="L461" i="22" s="1"/>
  <c r="D12" i="6"/>
  <c r="N460" i="22" s="1"/>
  <c r="C12" i="6"/>
  <c r="M460" i="22" s="1"/>
  <c r="B12" i="6"/>
  <c r="L460" i="22" s="1"/>
  <c r="D11" i="6"/>
  <c r="N459" i="22" s="1"/>
  <c r="C11" i="6"/>
  <c r="M459" i="22" s="1"/>
  <c r="B11" i="6"/>
  <c r="L459" i="22" s="1"/>
  <c r="D10" i="6"/>
  <c r="N458" i="22" s="1"/>
  <c r="C10" i="6"/>
  <c r="M458" i="22" s="1"/>
  <c r="B10" i="6"/>
  <c r="L458" i="22" s="1"/>
  <c r="D9" i="6"/>
  <c r="N457" i="22" s="1"/>
  <c r="C9" i="6"/>
  <c r="M457" i="22" s="1"/>
  <c r="B9" i="6"/>
  <c r="L457" i="22" s="1"/>
  <c r="D8" i="6"/>
  <c r="N456" i="22" s="1"/>
  <c r="C8" i="6"/>
  <c r="M456" i="22" s="1"/>
  <c r="B8" i="6"/>
  <c r="L456" i="22" s="1"/>
  <c r="D7" i="6"/>
  <c r="N455" i="22" s="1"/>
  <c r="C7" i="6"/>
  <c r="M455" i="22" s="1"/>
  <c r="B7" i="6"/>
  <c r="L455" i="22" s="1"/>
  <c r="D6" i="6"/>
  <c r="N454" i="22" s="1"/>
  <c r="C6" i="6"/>
  <c r="M454" i="22" s="1"/>
  <c r="B6" i="6"/>
  <c r="L454" i="22" s="1"/>
  <c r="D5" i="6"/>
  <c r="N453" i="22" s="1"/>
  <c r="C5" i="6"/>
  <c r="M453" i="22" s="1"/>
  <c r="B5" i="6"/>
  <c r="L453" i="22" s="1"/>
  <c r="D4" i="6"/>
  <c r="N452" i="22" s="1"/>
  <c r="C4" i="6"/>
  <c r="M452" i="22" s="1"/>
  <c r="B4" i="6"/>
  <c r="L452" i="22" s="1"/>
  <c r="D3" i="6"/>
  <c r="N451" i="22" s="1"/>
  <c r="C3" i="6"/>
  <c r="M451" i="22" s="1"/>
  <c r="B3" i="6"/>
  <c r="L451" i="22" s="1"/>
  <c r="D2" i="6"/>
  <c r="D19" s="1"/>
  <c r="C2"/>
  <c r="M450" i="22"/>
  <c r="B2" i="6"/>
  <c r="L450" i="22"/>
  <c r="D19" i="9"/>
  <c r="C19"/>
  <c r="B19"/>
  <c r="D18"/>
  <c r="C18"/>
  <c r="B18"/>
  <c r="N447" i="22"/>
  <c r="M447"/>
  <c r="L447"/>
  <c r="N446"/>
  <c r="M446"/>
  <c r="L446"/>
  <c r="D17" i="9"/>
  <c r="N445" i="22" s="1"/>
  <c r="C17" i="9"/>
  <c r="M445" i="22" s="1"/>
  <c r="B17" i="9"/>
  <c r="L445" i="22" s="1"/>
  <c r="D16" i="9"/>
  <c r="N444" i="22" s="1"/>
  <c r="C16" i="9"/>
  <c r="M444" i="22" s="1"/>
  <c r="B16" i="9"/>
  <c r="L444" i="22" s="1"/>
  <c r="D15" i="9"/>
  <c r="N443" i="22" s="1"/>
  <c r="C15" i="9"/>
  <c r="M443" i="22" s="1"/>
  <c r="B15" i="9"/>
  <c r="L443" i="22" s="1"/>
  <c r="D14" i="9"/>
  <c r="N442" i="22" s="1"/>
  <c r="C14" i="9"/>
  <c r="M442" i="22" s="1"/>
  <c r="B14" i="9"/>
  <c r="L442" i="22" s="1"/>
  <c r="D13" i="9"/>
  <c r="N441" i="22" s="1"/>
  <c r="C13" i="9"/>
  <c r="M441" i="22" s="1"/>
  <c r="B13" i="9"/>
  <c r="L441" i="22" s="1"/>
  <c r="D12" i="9"/>
  <c r="N440" i="22" s="1"/>
  <c r="C12" i="9"/>
  <c r="M440" i="22" s="1"/>
  <c r="B12" i="9"/>
  <c r="L440" i="22" s="1"/>
  <c r="D11" i="9"/>
  <c r="N439" i="22" s="1"/>
  <c r="C11" i="9"/>
  <c r="M439" i="22" s="1"/>
  <c r="B11" i="9"/>
  <c r="L439" i="22" s="1"/>
  <c r="D10" i="9"/>
  <c r="N438" i="22" s="1"/>
  <c r="C10" i="9"/>
  <c r="M438" i="22" s="1"/>
  <c r="B10" i="9"/>
  <c r="L438" i="22" s="1"/>
  <c r="D9" i="9"/>
  <c r="N437" i="22" s="1"/>
  <c r="C9" i="9"/>
  <c r="M437" i="22" s="1"/>
  <c r="B9" i="9"/>
  <c r="L437" i="22" s="1"/>
  <c r="D8" i="9"/>
  <c r="N436" i="22" s="1"/>
  <c r="C8" i="9"/>
  <c r="M436" i="22" s="1"/>
  <c r="B8" i="9"/>
  <c r="L436" i="22" s="1"/>
  <c r="D7" i="9"/>
  <c r="N435" i="22" s="1"/>
  <c r="C7" i="9"/>
  <c r="M435" i="22" s="1"/>
  <c r="B7" i="9"/>
  <c r="L435" i="22" s="1"/>
  <c r="D6" i="9"/>
  <c r="N434" i="22" s="1"/>
  <c r="C6" i="9"/>
  <c r="M434" i="22" s="1"/>
  <c r="B6" i="9"/>
  <c r="L434" i="22" s="1"/>
  <c r="D5" i="9"/>
  <c r="N433" i="22" s="1"/>
  <c r="C5" i="9"/>
  <c r="M433" i="22" s="1"/>
  <c r="B5" i="9"/>
  <c r="L433" i="22" s="1"/>
  <c r="D4" i="9"/>
  <c r="N432" i="22" s="1"/>
  <c r="C4" i="9"/>
  <c r="M432" i="22" s="1"/>
  <c r="B4" i="9"/>
  <c r="L432" i="22" s="1"/>
  <c r="D3" i="9"/>
  <c r="N431" i="22" s="1"/>
  <c r="C3" i="9"/>
  <c r="M431" i="22" s="1"/>
  <c r="B3" i="9"/>
  <c r="L431" i="22" s="1"/>
  <c r="D2" i="9"/>
  <c r="N430" i="22" s="1"/>
  <c r="C2" i="9"/>
  <c r="M430" i="22" s="1"/>
  <c r="B2" i="9"/>
  <c r="L430" i="22" s="1"/>
  <c r="D20" i="10"/>
  <c r="C20"/>
  <c r="B20"/>
  <c r="D19"/>
  <c r="C19"/>
  <c r="B19"/>
  <c r="N428" i="22"/>
  <c r="M428"/>
  <c r="L428"/>
  <c r="N427"/>
  <c r="M427"/>
  <c r="L427"/>
  <c r="D18" i="10"/>
  <c r="N426" i="22" s="1"/>
  <c r="C18" i="10"/>
  <c r="M426" i="22" s="1"/>
  <c r="B18" i="10"/>
  <c r="L426" i="22" s="1"/>
  <c r="D17" i="10"/>
  <c r="N425" i="22" s="1"/>
  <c r="C17" i="10"/>
  <c r="M425" i="22" s="1"/>
  <c r="B17" i="10"/>
  <c r="L425" i="22" s="1"/>
  <c r="D16" i="10"/>
  <c r="N424" i="22" s="1"/>
  <c r="C16" i="10"/>
  <c r="M424" i="22" s="1"/>
  <c r="B16" i="10"/>
  <c r="L424" i="22" s="1"/>
  <c r="D15" i="10"/>
  <c r="N423" i="22" s="1"/>
  <c r="C15" i="10"/>
  <c r="M423" i="22" s="1"/>
  <c r="B15" i="10"/>
  <c r="L423" i="22" s="1"/>
  <c r="D14" i="10"/>
  <c r="N422" i="22" s="1"/>
  <c r="C14" i="10"/>
  <c r="M422" i="22" s="1"/>
  <c r="B14" i="10"/>
  <c r="L422" i="22" s="1"/>
  <c r="D13" i="10"/>
  <c r="N421" i="22" s="1"/>
  <c r="C13" i="10"/>
  <c r="M421" i="22" s="1"/>
  <c r="B13" i="10"/>
  <c r="L421" i="22" s="1"/>
  <c r="D12" i="10"/>
  <c r="N420" i="22" s="1"/>
  <c r="C12" i="10"/>
  <c r="M420" i="22" s="1"/>
  <c r="B12" i="10"/>
  <c r="L420" i="22" s="1"/>
  <c r="D11" i="10"/>
  <c r="N419" i="22" s="1"/>
  <c r="C11" i="10"/>
  <c r="M419" i="22" s="1"/>
  <c r="B11" i="10"/>
  <c r="L419" i="22" s="1"/>
  <c r="D10" i="10"/>
  <c r="N418" i="22" s="1"/>
  <c r="C10" i="10"/>
  <c r="M418" i="22" s="1"/>
  <c r="B10" i="10"/>
  <c r="L418" i="22" s="1"/>
  <c r="D9" i="10"/>
  <c r="N417" i="22" s="1"/>
  <c r="C9" i="10"/>
  <c r="M417" i="22" s="1"/>
  <c r="B9" i="10"/>
  <c r="L417" i="22" s="1"/>
  <c r="D8" i="10"/>
  <c r="N416" i="22" s="1"/>
  <c r="C8" i="10"/>
  <c r="M416" i="22" s="1"/>
  <c r="B8" i="10"/>
  <c r="L416" i="22" s="1"/>
  <c r="D7" i="10"/>
  <c r="N415" i="22" s="1"/>
  <c r="C7" i="10"/>
  <c r="M415" i="22" s="1"/>
  <c r="B7" i="10"/>
  <c r="L415" i="22" s="1"/>
  <c r="D6" i="10"/>
  <c r="N414" i="22" s="1"/>
  <c r="C6" i="10"/>
  <c r="M414" i="22" s="1"/>
  <c r="B6" i="10"/>
  <c r="L414" i="22" s="1"/>
  <c r="D5" i="10"/>
  <c r="N413" i="22" s="1"/>
  <c r="C5" i="10"/>
  <c r="M413" i="22" s="1"/>
  <c r="B5" i="10"/>
  <c r="L413" i="22" s="1"/>
  <c r="D4" i="10"/>
  <c r="N412" i="22" s="1"/>
  <c r="C4" i="10"/>
  <c r="M412" i="22" s="1"/>
  <c r="B4" i="10"/>
  <c r="L412" i="22" s="1"/>
  <c r="D3" i="10"/>
  <c r="N411" i="22" s="1"/>
  <c r="C3" i="10"/>
  <c r="M411" i="22" s="1"/>
  <c r="B3" i="10"/>
  <c r="L411" i="22" s="1"/>
  <c r="D2" i="10"/>
  <c r="N410" i="22" s="1"/>
  <c r="C2" i="10"/>
  <c r="M410" i="22" s="1"/>
  <c r="B2" i="10"/>
  <c r="L410" i="22" s="1"/>
  <c r="D27" i="11"/>
  <c r="C27"/>
  <c r="B27"/>
  <c r="D26"/>
  <c r="C26"/>
  <c r="B26"/>
  <c r="D25"/>
  <c r="C25"/>
  <c r="B25"/>
  <c r="D24"/>
  <c r="C24"/>
  <c r="B24"/>
  <c r="D23"/>
  <c r="C23"/>
  <c r="B23"/>
  <c r="D22"/>
  <c r="C22"/>
  <c r="B22"/>
  <c r="D21"/>
  <c r="C21"/>
  <c r="B21"/>
  <c r="D20"/>
  <c r="C20"/>
  <c r="B20"/>
  <c r="D19"/>
  <c r="C19"/>
  <c r="B19"/>
  <c r="D18"/>
  <c r="C18"/>
  <c r="B18"/>
  <c r="D17"/>
  <c r="C17"/>
  <c r="B17"/>
  <c r="D16"/>
  <c r="N397" i="22" s="1"/>
  <c r="C16" i="11"/>
  <c r="B16"/>
  <c r="D15"/>
  <c r="C15"/>
  <c r="M395" i="22" s="1"/>
  <c r="B15" i="11"/>
  <c r="D14"/>
  <c r="N393" i="22" s="1"/>
  <c r="C14" i="11"/>
  <c r="B14"/>
  <c r="L393" i="22" s="1"/>
  <c r="D13" i="11"/>
  <c r="C13"/>
  <c r="M391" i="22" s="1"/>
  <c r="B13" i="11"/>
  <c r="D12"/>
  <c r="N389" i="22" s="1"/>
  <c r="C12" i="11"/>
  <c r="B12"/>
  <c r="L389" i="22" s="1"/>
  <c r="D11" i="11"/>
  <c r="C11"/>
  <c r="M387" i="22" s="1"/>
  <c r="B11" i="11"/>
  <c r="D10"/>
  <c r="N386" i="22" s="1"/>
  <c r="C10" i="11"/>
  <c r="B10"/>
  <c r="L386" i="22" s="1"/>
  <c r="D9" i="11"/>
  <c r="C9"/>
  <c r="M385" i="22" s="1"/>
  <c r="B9" i="11"/>
  <c r="D8"/>
  <c r="N384" i="22" s="1"/>
  <c r="C8" i="11"/>
  <c r="B8"/>
  <c r="L384" i="22" s="1"/>
  <c r="D7" i="11"/>
  <c r="C7"/>
  <c r="M383" i="22" s="1"/>
  <c r="B7" i="11"/>
  <c r="D6"/>
  <c r="N382" i="22" s="1"/>
  <c r="C6" i="11"/>
  <c r="B6"/>
  <c r="L382" i="22" s="1"/>
  <c r="D5" i="11"/>
  <c r="C5"/>
  <c r="M381" i="22" s="1"/>
  <c r="B5" i="11"/>
  <c r="D4"/>
  <c r="N379" i="22" s="1"/>
  <c r="C4" i="11"/>
  <c r="B4"/>
  <c r="L379" i="22" s="1"/>
  <c r="N408"/>
  <c r="M408"/>
  <c r="L408"/>
  <c r="N407"/>
  <c r="M407"/>
  <c r="L407"/>
  <c r="N406"/>
  <c r="M406"/>
  <c r="L406"/>
  <c r="N405"/>
  <c r="M405"/>
  <c r="L405"/>
  <c r="N404"/>
  <c r="M404"/>
  <c r="L404"/>
  <c r="N403"/>
  <c r="M403"/>
  <c r="L403"/>
  <c r="N402"/>
  <c r="M402"/>
  <c r="L402"/>
  <c r="N401"/>
  <c r="M401"/>
  <c r="L401"/>
  <c r="N400"/>
  <c r="M400"/>
  <c r="L400"/>
  <c r="N399"/>
  <c r="M399"/>
  <c r="L399"/>
  <c r="N398"/>
  <c r="M398"/>
  <c r="L398"/>
  <c r="D2" i="11"/>
  <c r="N377" i="22" s="1"/>
  <c r="D3" i="11"/>
  <c r="D28"/>
  <c r="L397" i="22"/>
  <c r="M397"/>
  <c r="N395"/>
  <c r="L395"/>
  <c r="M393"/>
  <c r="N391"/>
  <c r="L391"/>
  <c r="M389"/>
  <c r="N387"/>
  <c r="L387"/>
  <c r="M386"/>
  <c r="N385"/>
  <c r="L385"/>
  <c r="M384"/>
  <c r="N383"/>
  <c r="L383"/>
  <c r="M382"/>
  <c r="N381"/>
  <c r="L381"/>
  <c r="M379"/>
  <c r="N378"/>
  <c r="C3" i="11"/>
  <c r="M378" i="22" s="1"/>
  <c r="B3" i="11"/>
  <c r="L378" i="22" s="1"/>
  <c r="C2" i="11"/>
  <c r="M377" i="22" s="1"/>
  <c r="B2" i="11"/>
  <c r="L377" i="22" s="1"/>
  <c r="D20" i="12"/>
  <c r="C20"/>
  <c r="B20"/>
  <c r="D19"/>
  <c r="C19"/>
  <c r="B19"/>
  <c r="N375" i="22"/>
  <c r="M375"/>
  <c r="L375"/>
  <c r="N374"/>
  <c r="M374"/>
  <c r="L374"/>
  <c r="D18" i="12"/>
  <c r="N373" i="22" s="1"/>
  <c r="C18" i="12"/>
  <c r="M373" i="22" s="1"/>
  <c r="B18" i="12"/>
  <c r="L373" i="22" s="1"/>
  <c r="D17" i="12"/>
  <c r="N372" i="22" s="1"/>
  <c r="C17" i="12"/>
  <c r="M372" i="22" s="1"/>
  <c r="B17" i="12"/>
  <c r="L372" i="22" s="1"/>
  <c r="D16" i="12"/>
  <c r="N371" i="22" s="1"/>
  <c r="C16" i="12"/>
  <c r="M371" i="22" s="1"/>
  <c r="B16" i="12"/>
  <c r="L371" i="22" s="1"/>
  <c r="D15" i="12"/>
  <c r="N370" i="22" s="1"/>
  <c r="C15" i="12"/>
  <c r="M370" i="22" s="1"/>
  <c r="B15" i="12"/>
  <c r="L370" i="22" s="1"/>
  <c r="D14" i="12"/>
  <c r="N369" i="22" s="1"/>
  <c r="C14" i="12"/>
  <c r="M369" i="22" s="1"/>
  <c r="B14" i="12"/>
  <c r="L369" i="22" s="1"/>
  <c r="D13" i="12"/>
  <c r="N368" i="22" s="1"/>
  <c r="C13" i="12"/>
  <c r="M368" i="22" s="1"/>
  <c r="B13" i="12"/>
  <c r="L368" i="22" s="1"/>
  <c r="D12" i="12"/>
  <c r="N367" i="22" s="1"/>
  <c r="C12" i="12"/>
  <c r="M367" i="22" s="1"/>
  <c r="B12" i="12"/>
  <c r="L367" i="22" s="1"/>
  <c r="D11" i="12"/>
  <c r="N366" i="22" s="1"/>
  <c r="C11" i="12"/>
  <c r="M366" i="22" s="1"/>
  <c r="B11" i="12"/>
  <c r="L366" i="22" s="1"/>
  <c r="D10" i="12"/>
  <c r="N365" i="22" s="1"/>
  <c r="C10" i="12"/>
  <c r="M365" i="22" s="1"/>
  <c r="B10" i="12"/>
  <c r="L365" i="22" s="1"/>
  <c r="D9" i="12"/>
  <c r="N364" i="22" s="1"/>
  <c r="C9" i="12"/>
  <c r="M364" i="22" s="1"/>
  <c r="B9" i="12"/>
  <c r="L364" i="22" s="1"/>
  <c r="D8" i="12"/>
  <c r="N363" i="22" s="1"/>
  <c r="C8" i="12"/>
  <c r="M363" i="22" s="1"/>
  <c r="B8" i="12"/>
  <c r="L363" i="22" s="1"/>
  <c r="D7" i="12"/>
  <c r="N362" i="22" s="1"/>
  <c r="C7" i="12"/>
  <c r="M362" i="22" s="1"/>
  <c r="B7" i="12"/>
  <c r="L362" i="22" s="1"/>
  <c r="D6" i="12"/>
  <c r="N361" i="22" s="1"/>
  <c r="C6" i="12"/>
  <c r="M361" i="22" s="1"/>
  <c r="B6" i="12"/>
  <c r="L361" i="22" s="1"/>
  <c r="D5" i="12"/>
  <c r="N360" i="22" s="1"/>
  <c r="C5" i="12"/>
  <c r="M360" i="22" s="1"/>
  <c r="B5" i="12"/>
  <c r="L360" i="22" s="1"/>
  <c r="D4" i="12"/>
  <c r="N359" i="22" s="1"/>
  <c r="C4" i="12"/>
  <c r="M359" i="22" s="1"/>
  <c r="B4" i="12"/>
  <c r="L359" i="22" s="1"/>
  <c r="D3" i="12"/>
  <c r="N358" i="22" s="1"/>
  <c r="C3" i="12"/>
  <c r="M358" i="22" s="1"/>
  <c r="B3" i="12"/>
  <c r="L358" i="22" s="1"/>
  <c r="D2" i="12"/>
  <c r="D21" s="1"/>
  <c r="N357" i="22"/>
  <c r="C2" i="12"/>
  <c r="M357" i="22" s="1"/>
  <c r="B2" i="12"/>
  <c r="L357" i="22" s="1"/>
  <c r="D22" i="13"/>
  <c r="N355" i="22" s="1"/>
  <c r="C22" i="13"/>
  <c r="M355" i="22" s="1"/>
  <c r="B22" i="13"/>
  <c r="L355" i="22" s="1"/>
  <c r="D21" i="13"/>
  <c r="N354" i="22" s="1"/>
  <c r="C21" i="13"/>
  <c r="M354" i="22" s="1"/>
  <c r="B21" i="13"/>
  <c r="L354" i="22" s="1"/>
  <c r="D20" i="13"/>
  <c r="N353" i="22" s="1"/>
  <c r="C20" i="13"/>
  <c r="M353" i="22" s="1"/>
  <c r="B20" i="13"/>
  <c r="L353" i="22" s="1"/>
  <c r="D19" i="13"/>
  <c r="N352" i="22" s="1"/>
  <c r="C19" i="13"/>
  <c r="M352" i="22" s="1"/>
  <c r="B19" i="13"/>
  <c r="L352" i="22" s="1"/>
  <c r="D18" i="13"/>
  <c r="N351" i="22" s="1"/>
  <c r="C18" i="13"/>
  <c r="M351" i="22" s="1"/>
  <c r="B18" i="13"/>
  <c r="L351" i="22" s="1"/>
  <c r="D17" i="13"/>
  <c r="N350" i="22" s="1"/>
  <c r="C17" i="13"/>
  <c r="M350" i="22" s="1"/>
  <c r="B17" i="13"/>
  <c r="L350" i="22" s="1"/>
  <c r="D16" i="13"/>
  <c r="N349" i="22" s="1"/>
  <c r="C16" i="13"/>
  <c r="M349" i="22" s="1"/>
  <c r="B16" i="13"/>
  <c r="L349" i="22" s="1"/>
  <c r="D15" i="13"/>
  <c r="N348" i="22" s="1"/>
  <c r="C15" i="13"/>
  <c r="M348" i="22" s="1"/>
  <c r="B15" i="13"/>
  <c r="L348" i="22" s="1"/>
  <c r="D14" i="13"/>
  <c r="N347" i="22" s="1"/>
  <c r="C14" i="13"/>
  <c r="M347" i="22" s="1"/>
  <c r="B14" i="13"/>
  <c r="L347" i="22" s="1"/>
  <c r="D13" i="13"/>
  <c r="N346" i="22" s="1"/>
  <c r="C13" i="13"/>
  <c r="M346" i="22" s="1"/>
  <c r="B13" i="13"/>
  <c r="L346" i="22" s="1"/>
  <c r="D12" i="13"/>
  <c r="N345" i="22" s="1"/>
  <c r="C12" i="13"/>
  <c r="M345" i="22" s="1"/>
  <c r="B12" i="13"/>
  <c r="L345" i="22" s="1"/>
  <c r="D11" i="13"/>
  <c r="N344" i="22" s="1"/>
  <c r="C11" i="13"/>
  <c r="M344" i="22" s="1"/>
  <c r="B11" i="13"/>
  <c r="L344" i="22" s="1"/>
  <c r="D10" i="13"/>
  <c r="N342" i="22" s="1"/>
  <c r="C10" i="13"/>
  <c r="M342" i="22" s="1"/>
  <c r="B10" i="13"/>
  <c r="L342" i="22" s="1"/>
  <c r="D9" i="13"/>
  <c r="N340" i="22" s="1"/>
  <c r="C9" i="13"/>
  <c r="M340" i="22" s="1"/>
  <c r="B9" i="13"/>
  <c r="L340" i="22" s="1"/>
  <c r="D8" i="13"/>
  <c r="N338" i="22" s="1"/>
  <c r="C8" i="13"/>
  <c r="M338" i="22" s="1"/>
  <c r="B8" i="13"/>
  <c r="L338" i="22" s="1"/>
  <c r="D7" i="13"/>
  <c r="N336" i="22" s="1"/>
  <c r="C7" i="13"/>
  <c r="M336" i="22" s="1"/>
  <c r="B7" i="13"/>
  <c r="L336" i="22" s="1"/>
  <c r="D6" i="13"/>
  <c r="N335" i="22" s="1"/>
  <c r="C6" i="13"/>
  <c r="M335" i="22" s="1"/>
  <c r="B6" i="13"/>
  <c r="L335" i="22" s="1"/>
  <c r="D5" i="13"/>
  <c r="N334" i="22" s="1"/>
  <c r="C5" i="13"/>
  <c r="M334" i="22" s="1"/>
  <c r="B5" i="13"/>
  <c r="L334" i="22" s="1"/>
  <c r="D4" i="13"/>
  <c r="N333" i="22" s="1"/>
  <c r="C4" i="13"/>
  <c r="M333" i="22" s="1"/>
  <c r="B4" i="13"/>
  <c r="L333" i="22" s="1"/>
  <c r="D3" i="13"/>
  <c r="N332" i="22" s="1"/>
  <c r="C3" i="13"/>
  <c r="M332" i="22" s="1"/>
  <c r="B3" i="13"/>
  <c r="L332" i="22" s="1"/>
  <c r="D2" i="13"/>
  <c r="N331" i="22" s="1"/>
  <c r="C2" i="13"/>
  <c r="M331" i="22" s="1"/>
  <c r="B2" i="13"/>
  <c r="L331" i="22" s="1"/>
  <c r="D22" i="14"/>
  <c r="C22"/>
  <c r="B22"/>
  <c r="D21"/>
  <c r="C21"/>
  <c r="B21"/>
  <c r="D20"/>
  <c r="C20"/>
  <c r="B20"/>
  <c r="D19"/>
  <c r="C19"/>
  <c r="B19"/>
  <c r="D18"/>
  <c r="C18"/>
  <c r="B18"/>
  <c r="D17"/>
  <c r="C17"/>
  <c r="B17"/>
  <c r="D16"/>
  <c r="C16"/>
  <c r="B16"/>
  <c r="D15"/>
  <c r="C15"/>
  <c r="B15"/>
  <c r="D14"/>
  <c r="C14"/>
  <c r="B14"/>
  <c r="D13"/>
  <c r="C13"/>
  <c r="B13"/>
  <c r="D12"/>
  <c r="C12"/>
  <c r="B12"/>
  <c r="D11"/>
  <c r="C11"/>
  <c r="B11"/>
  <c r="D10"/>
  <c r="C10"/>
  <c r="B10"/>
  <c r="D9"/>
  <c r="C9"/>
  <c r="B9"/>
  <c r="D8"/>
  <c r="C8"/>
  <c r="B8"/>
  <c r="D7"/>
  <c r="C7"/>
  <c r="B7"/>
  <c r="D6"/>
  <c r="C6"/>
  <c r="B6"/>
  <c r="D5"/>
  <c r="C5"/>
  <c r="B5"/>
  <c r="D4"/>
  <c r="C4"/>
  <c r="B4"/>
  <c r="D3"/>
  <c r="C3"/>
  <c r="B3"/>
  <c r="N329" i="22"/>
  <c r="M329"/>
  <c r="L329"/>
  <c r="N328"/>
  <c r="M328"/>
  <c r="L328"/>
  <c r="N327"/>
  <c r="M327"/>
  <c r="L327"/>
  <c r="N326"/>
  <c r="M326"/>
  <c r="L326"/>
  <c r="N325"/>
  <c r="M325"/>
  <c r="L325"/>
  <c r="N324"/>
  <c r="M324"/>
  <c r="L324"/>
  <c r="N323"/>
  <c r="M323"/>
  <c r="L323"/>
  <c r="N322"/>
  <c r="M322"/>
  <c r="L322"/>
  <c r="N321"/>
  <c r="M321"/>
  <c r="L321"/>
  <c r="N320"/>
  <c r="M320"/>
  <c r="L320"/>
  <c r="N319"/>
  <c r="M319"/>
  <c r="L319"/>
  <c r="N318"/>
  <c r="M318"/>
  <c r="L318"/>
  <c r="D2" i="14"/>
  <c r="D23" s="1"/>
  <c r="N317" i="22"/>
  <c r="M317"/>
  <c r="L317"/>
  <c r="N315"/>
  <c r="M315"/>
  <c r="L315"/>
  <c r="N313"/>
  <c r="M313"/>
  <c r="L313"/>
  <c r="N312"/>
  <c r="M312"/>
  <c r="L312"/>
  <c r="N311"/>
  <c r="M311"/>
  <c r="L311"/>
  <c r="N310"/>
  <c r="M310"/>
  <c r="L310"/>
  <c r="N309"/>
  <c r="M309"/>
  <c r="L309"/>
  <c r="N308"/>
  <c r="M308"/>
  <c r="L308"/>
  <c r="D18" i="40"/>
  <c r="N305" i="22" s="1"/>
  <c r="C18" i="40"/>
  <c r="M305" i="22" s="1"/>
  <c r="B18" i="40"/>
  <c r="L305" i="22" s="1"/>
  <c r="D17" i="40"/>
  <c r="N304" i="22" s="1"/>
  <c r="C17" i="40"/>
  <c r="M304" i="22" s="1"/>
  <c r="B17" i="40"/>
  <c r="L304" i="22" s="1"/>
  <c r="D16" i="40"/>
  <c r="N303" i="22" s="1"/>
  <c r="C16" i="40"/>
  <c r="M303" i="22" s="1"/>
  <c r="B16" i="40"/>
  <c r="L303" i="22" s="1"/>
  <c r="D15" i="40"/>
  <c r="N302" i="22" s="1"/>
  <c r="C15" i="40"/>
  <c r="M302" i="22" s="1"/>
  <c r="B15" i="40"/>
  <c r="L302" i="22" s="1"/>
  <c r="D14" i="40"/>
  <c r="N301" i="22" s="1"/>
  <c r="C14" i="40"/>
  <c r="M301" i="22" s="1"/>
  <c r="B14" i="40"/>
  <c r="L301" i="22" s="1"/>
  <c r="D13" i="40"/>
  <c r="N300" i="22" s="1"/>
  <c r="C13" i="40"/>
  <c r="M300" i="22" s="1"/>
  <c r="B13" i="40"/>
  <c r="L300" i="22" s="1"/>
  <c r="D12" i="40"/>
  <c r="N299" i="22" s="1"/>
  <c r="C12" i="40"/>
  <c r="M299" i="22" s="1"/>
  <c r="B12" i="40"/>
  <c r="L299" i="22" s="1"/>
  <c r="D11" i="40"/>
  <c r="N298" i="22" s="1"/>
  <c r="C11" i="40"/>
  <c r="M298" i="22" s="1"/>
  <c r="B11" i="40"/>
  <c r="L298" i="22" s="1"/>
  <c r="D10" i="40"/>
  <c r="N297" i="22" s="1"/>
  <c r="C10" i="40"/>
  <c r="M297" i="22" s="1"/>
  <c r="B10" i="40"/>
  <c r="L297" i="22" s="1"/>
  <c r="D9" i="40"/>
  <c r="N296" i="22" s="1"/>
  <c r="C9" i="40"/>
  <c r="M296" i="22" s="1"/>
  <c r="B9" i="40"/>
  <c r="L296" i="22" s="1"/>
  <c r="D8" i="40"/>
  <c r="N295" i="22" s="1"/>
  <c r="C8" i="40"/>
  <c r="M295" i="22" s="1"/>
  <c r="B8" i="40"/>
  <c r="L295" i="22" s="1"/>
  <c r="D7" i="40"/>
  <c r="N294" i="22" s="1"/>
  <c r="C7" i="40"/>
  <c r="M294" i="22" s="1"/>
  <c r="B7" i="40"/>
  <c r="L294" i="22" s="1"/>
  <c r="D6" i="40"/>
  <c r="N293" i="22" s="1"/>
  <c r="C6" i="40"/>
  <c r="M293" i="22" s="1"/>
  <c r="B6" i="40"/>
  <c r="L293" i="22" s="1"/>
  <c r="D5" i="40"/>
  <c r="N292" i="22" s="1"/>
  <c r="C5" i="40"/>
  <c r="M292" i="22" s="1"/>
  <c r="B5" i="40"/>
  <c r="L292" i="22" s="1"/>
  <c r="D4" i="40"/>
  <c r="N291" i="22" s="1"/>
  <c r="C4" i="40"/>
  <c r="M291" i="22" s="1"/>
  <c r="B4" i="40"/>
  <c r="L291" i="22" s="1"/>
  <c r="D3" i="40"/>
  <c r="N290" i="22" s="1"/>
  <c r="C3" i="40"/>
  <c r="M290" i="22" s="1"/>
  <c r="B3" i="40"/>
  <c r="L290" i="22" s="1"/>
  <c r="D2" i="40"/>
  <c r="N289" i="22" s="1"/>
  <c r="C2" i="40"/>
  <c r="M289" i="22" s="1"/>
  <c r="N307"/>
  <c r="C2" i="14"/>
  <c r="M307" i="22" s="1"/>
  <c r="B2" i="14"/>
  <c r="L307" i="22" s="1"/>
  <c r="B2" i="40"/>
  <c r="L289" i="22" s="1"/>
  <c r="D21" i="36"/>
  <c r="C21"/>
  <c r="B21"/>
  <c r="D20"/>
  <c r="C20"/>
  <c r="B20"/>
  <c r="N287" i="22"/>
  <c r="M287"/>
  <c r="L287"/>
  <c r="N286"/>
  <c r="M286"/>
  <c r="L286"/>
  <c r="D19" i="36"/>
  <c r="N285" i="22" s="1"/>
  <c r="C19" i="36"/>
  <c r="M285" i="22" s="1"/>
  <c r="B19" i="36"/>
  <c r="L285" i="22" s="1"/>
  <c r="D18" i="36"/>
  <c r="N284" i="22" s="1"/>
  <c r="C18" i="36"/>
  <c r="M284" i="22" s="1"/>
  <c r="B18" i="36"/>
  <c r="L284" i="22" s="1"/>
  <c r="D17" i="36"/>
  <c r="N283" i="22" s="1"/>
  <c r="C17" i="36"/>
  <c r="M283" i="22" s="1"/>
  <c r="B17" i="36"/>
  <c r="L283" i="22" s="1"/>
  <c r="D16" i="36"/>
  <c r="N282" i="22" s="1"/>
  <c r="C16" i="36"/>
  <c r="M282" i="22" s="1"/>
  <c r="B16" i="36"/>
  <c r="L282" i="22" s="1"/>
  <c r="D15" i="36"/>
  <c r="N281" i="22" s="1"/>
  <c r="C15" i="36"/>
  <c r="M281" i="22" s="1"/>
  <c r="B15" i="36"/>
  <c r="L281" i="22" s="1"/>
  <c r="D14" i="36"/>
  <c r="N280" i="22" s="1"/>
  <c r="C14" i="36"/>
  <c r="M280" i="22" s="1"/>
  <c r="B14" i="36"/>
  <c r="L280" i="22" s="1"/>
  <c r="D13" i="36"/>
  <c r="N279" i="22" s="1"/>
  <c r="C13" i="36"/>
  <c r="M279" i="22" s="1"/>
  <c r="B13" i="36"/>
  <c r="L279" i="22" s="1"/>
  <c r="D12" i="36"/>
  <c r="N278" i="22" s="1"/>
  <c r="C12" i="36"/>
  <c r="M278" i="22" s="1"/>
  <c r="B12" i="36"/>
  <c r="L278" i="22" s="1"/>
  <c r="D11" i="36"/>
  <c r="N277" i="22" s="1"/>
  <c r="C11" i="36"/>
  <c r="M277" i="22" s="1"/>
  <c r="B11" i="36"/>
  <c r="L277" i="22" s="1"/>
  <c r="D10" i="36"/>
  <c r="N276" i="22" s="1"/>
  <c r="C10" i="36"/>
  <c r="M276" i="22" s="1"/>
  <c r="B10" i="36"/>
  <c r="L276" i="22" s="1"/>
  <c r="D9" i="36"/>
  <c r="N275" i="22" s="1"/>
  <c r="C9" i="36"/>
  <c r="M275" i="22" s="1"/>
  <c r="B9" i="36"/>
  <c r="L275" i="22" s="1"/>
  <c r="D8" i="36"/>
  <c r="N274" i="22" s="1"/>
  <c r="C8" i="36"/>
  <c r="M274" i="22" s="1"/>
  <c r="B8" i="36"/>
  <c r="L274" i="22" s="1"/>
  <c r="D7" i="36"/>
  <c r="N273" i="22" s="1"/>
  <c r="C7" i="36"/>
  <c r="M273" i="22" s="1"/>
  <c r="B7" i="36"/>
  <c r="L273" i="22" s="1"/>
  <c r="D6" i="36"/>
  <c r="N272" i="22" s="1"/>
  <c r="C6" i="36"/>
  <c r="M272" i="22" s="1"/>
  <c r="B6" i="36"/>
  <c r="L272" i="22" s="1"/>
  <c r="D5" i="36"/>
  <c r="N271" i="22" s="1"/>
  <c r="C5" i="36"/>
  <c r="M271" i="22" s="1"/>
  <c r="B5" i="36"/>
  <c r="L271" i="22" s="1"/>
  <c r="D4" i="36"/>
  <c r="N270" i="22" s="1"/>
  <c r="C4" i="36"/>
  <c r="M270" i="22" s="1"/>
  <c r="B4" i="36"/>
  <c r="L270" i="22" s="1"/>
  <c r="D3" i="36"/>
  <c r="N269" i="22" s="1"/>
  <c r="C3" i="36"/>
  <c r="M269" i="22" s="1"/>
  <c r="B3" i="36"/>
  <c r="L269" i="22" s="1"/>
  <c r="D2" i="36"/>
  <c r="N268" i="22" s="1"/>
  <c r="C2" i="36"/>
  <c r="M268" i="22" s="1"/>
  <c r="B2" i="36"/>
  <c r="L268" i="22" s="1"/>
  <c r="D22" i="37"/>
  <c r="C22"/>
  <c r="B22"/>
  <c r="D21"/>
  <c r="C21"/>
  <c r="B21"/>
  <c r="N266" i="22"/>
  <c r="M266"/>
  <c r="L266"/>
  <c r="N265"/>
  <c r="M265"/>
  <c r="L265"/>
  <c r="D20" i="37"/>
  <c r="N264" i="22" s="1"/>
  <c r="C20" i="37"/>
  <c r="M264" i="22" s="1"/>
  <c r="B20" i="37"/>
  <c r="L264" i="22" s="1"/>
  <c r="D19" i="37"/>
  <c r="N263" i="22" s="1"/>
  <c r="C19" i="37"/>
  <c r="M263" i="22" s="1"/>
  <c r="B19" i="37"/>
  <c r="L263" i="22" s="1"/>
  <c r="D18" i="37"/>
  <c r="N262" i="22" s="1"/>
  <c r="C18" i="37"/>
  <c r="M262" i="22" s="1"/>
  <c r="B18" i="37"/>
  <c r="L262" i="22" s="1"/>
  <c r="D17" i="37"/>
  <c r="N261" i="22" s="1"/>
  <c r="C17" i="37"/>
  <c r="M261" i="22" s="1"/>
  <c r="B17" i="37"/>
  <c r="L261" i="22" s="1"/>
  <c r="D16" i="37"/>
  <c r="N260" i="22" s="1"/>
  <c r="C16" i="37"/>
  <c r="M260" i="22" s="1"/>
  <c r="B16" i="37"/>
  <c r="L260" i="22" s="1"/>
  <c r="D15" i="37"/>
  <c r="N259" i="22" s="1"/>
  <c r="C15" i="37"/>
  <c r="M259" i="22" s="1"/>
  <c r="B15" i="37"/>
  <c r="L259" i="22" s="1"/>
  <c r="D14" i="37"/>
  <c r="N258" i="22" s="1"/>
  <c r="C14" i="37"/>
  <c r="M258" i="22" s="1"/>
  <c r="B14" i="37"/>
  <c r="L258" i="22" s="1"/>
  <c r="D13" i="37"/>
  <c r="N257" i="22" s="1"/>
  <c r="C13" i="37"/>
  <c r="M257" i="22" s="1"/>
  <c r="B13" i="37"/>
  <c r="L257" i="22" s="1"/>
  <c r="D12" i="37"/>
  <c r="N256" i="22" s="1"/>
  <c r="C12" i="37"/>
  <c r="M256" i="22" s="1"/>
  <c r="B12" i="37"/>
  <c r="L256" i="22" s="1"/>
  <c r="D11" i="37"/>
  <c r="N255" i="22" s="1"/>
  <c r="C11" i="37"/>
  <c r="M255" i="22" s="1"/>
  <c r="B11" i="37"/>
  <c r="L255" i="22" s="1"/>
  <c r="D10" i="37"/>
  <c r="N254" i="22" s="1"/>
  <c r="C10" i="37"/>
  <c r="M254" i="22" s="1"/>
  <c r="B10" i="37"/>
  <c r="L254" i="22" s="1"/>
  <c r="D9" i="37"/>
  <c r="N253" i="22" s="1"/>
  <c r="C9" i="37"/>
  <c r="M253" i="22" s="1"/>
  <c r="B9" i="37"/>
  <c r="L253" i="22" s="1"/>
  <c r="D8" i="37"/>
  <c r="N252" i="22" s="1"/>
  <c r="C8" i="37"/>
  <c r="M252" i="22" s="1"/>
  <c r="B8" i="37"/>
  <c r="L252" i="22" s="1"/>
  <c r="D7" i="37"/>
  <c r="N251" i="22" s="1"/>
  <c r="C7" i="37"/>
  <c r="M251" i="22" s="1"/>
  <c r="B7" i="37"/>
  <c r="L251" i="22" s="1"/>
  <c r="D6" i="37"/>
  <c r="N250" i="22" s="1"/>
  <c r="C6" i="37"/>
  <c r="M250" i="22" s="1"/>
  <c r="B6" i="37"/>
  <c r="L250" i="22" s="1"/>
  <c r="D5" i="37"/>
  <c r="N249" i="22" s="1"/>
  <c r="C5" i="37"/>
  <c r="M249" i="22" s="1"/>
  <c r="B5" i="37"/>
  <c r="L249" i="22" s="1"/>
  <c r="D4" i="37"/>
  <c r="N248" i="22" s="1"/>
  <c r="C4" i="37"/>
  <c r="M248" i="22" s="1"/>
  <c r="B4" i="37"/>
  <c r="L248" i="22" s="1"/>
  <c r="D3" i="37"/>
  <c r="N247" i="22" s="1"/>
  <c r="C3" i="37"/>
  <c r="M247" i="22" s="1"/>
  <c r="B3" i="37"/>
  <c r="L247" i="22" s="1"/>
  <c r="D2" i="37"/>
  <c r="D23" s="1"/>
  <c r="C2"/>
  <c r="M246" i="22" s="1"/>
  <c r="B2" i="37"/>
  <c r="L246" i="22" s="1"/>
  <c r="D21" i="38"/>
  <c r="C21"/>
  <c r="B21"/>
  <c r="D20"/>
  <c r="C20"/>
  <c r="B20"/>
  <c r="N244" i="22"/>
  <c r="M244"/>
  <c r="L244"/>
  <c r="N243"/>
  <c r="M243"/>
  <c r="L243"/>
  <c r="D19" i="38"/>
  <c r="N242" i="22" s="1"/>
  <c r="C19" i="38"/>
  <c r="M242" i="22" s="1"/>
  <c r="B19" i="38"/>
  <c r="L242" i="22" s="1"/>
  <c r="D18" i="38"/>
  <c r="N241" i="22" s="1"/>
  <c r="C18" i="38"/>
  <c r="M241" i="22" s="1"/>
  <c r="B18" i="38"/>
  <c r="L241" i="22" s="1"/>
  <c r="D17" i="38"/>
  <c r="N240" i="22" s="1"/>
  <c r="C17" i="38"/>
  <c r="M240" i="22" s="1"/>
  <c r="B17" i="38"/>
  <c r="L240" i="22" s="1"/>
  <c r="D16" i="38"/>
  <c r="N239" i="22" s="1"/>
  <c r="C16" i="38"/>
  <c r="M239" i="22" s="1"/>
  <c r="B16" i="38"/>
  <c r="L239" i="22" s="1"/>
  <c r="D15" i="38"/>
  <c r="N238" i="22" s="1"/>
  <c r="C15" i="38"/>
  <c r="M238" i="22" s="1"/>
  <c r="B15" i="38"/>
  <c r="L238" i="22" s="1"/>
  <c r="D14" i="38"/>
  <c r="N237" i="22" s="1"/>
  <c r="C14" i="38"/>
  <c r="M237" i="22" s="1"/>
  <c r="B14" i="38"/>
  <c r="L237" i="22" s="1"/>
  <c r="D13" i="38"/>
  <c r="N236" i="22" s="1"/>
  <c r="C13" i="38"/>
  <c r="M236" i="22" s="1"/>
  <c r="B13" i="38"/>
  <c r="L236" i="22" s="1"/>
  <c r="D12" i="38"/>
  <c r="N235" i="22" s="1"/>
  <c r="C12" i="38"/>
  <c r="M235" i="22" s="1"/>
  <c r="B12" i="38"/>
  <c r="L235" i="22" s="1"/>
  <c r="D11" i="38"/>
  <c r="N234" i="22" s="1"/>
  <c r="C11" i="38"/>
  <c r="M234" i="22" s="1"/>
  <c r="B11" i="38"/>
  <c r="L234" i="22" s="1"/>
  <c r="D10" i="38"/>
  <c r="N233" i="22" s="1"/>
  <c r="C10" i="38"/>
  <c r="M233" i="22" s="1"/>
  <c r="B10" i="38"/>
  <c r="L233" i="22" s="1"/>
  <c r="D9" i="38"/>
  <c r="N232" i="22" s="1"/>
  <c r="C9" i="38"/>
  <c r="M232" i="22" s="1"/>
  <c r="B9" i="38"/>
  <c r="L232" i="22" s="1"/>
  <c r="D8" i="38"/>
  <c r="N231" i="22" s="1"/>
  <c r="C8" i="38"/>
  <c r="M231" i="22" s="1"/>
  <c r="B8" i="38"/>
  <c r="L231" i="22" s="1"/>
  <c r="D7" i="38"/>
  <c r="N230" i="22" s="1"/>
  <c r="C7" i="38"/>
  <c r="M230" i="22" s="1"/>
  <c r="B7" i="38"/>
  <c r="L230" i="22" s="1"/>
  <c r="D6" i="38"/>
  <c r="N229" i="22" s="1"/>
  <c r="C6" i="38"/>
  <c r="M229" i="22" s="1"/>
  <c r="B6" i="38"/>
  <c r="L229" i="22" s="1"/>
  <c r="D5" i="38"/>
  <c r="N228" i="22" s="1"/>
  <c r="C5" i="38"/>
  <c r="M228" i="22" s="1"/>
  <c r="B5" i="38"/>
  <c r="L228" i="22" s="1"/>
  <c r="D4" i="38"/>
  <c r="N227" i="22" s="1"/>
  <c r="C4" i="38"/>
  <c r="M227" i="22" s="1"/>
  <c r="B4" i="38"/>
  <c r="L227" i="22" s="1"/>
  <c r="D3" i="38"/>
  <c r="N226" i="22" s="1"/>
  <c r="C3" i="38"/>
  <c r="M226" i="22" s="1"/>
  <c r="B3" i="38"/>
  <c r="L226" i="22" s="1"/>
  <c r="D2" i="38"/>
  <c r="D22" s="1"/>
  <c r="C2"/>
  <c r="M225" i="22" s="1"/>
  <c r="B2" i="38"/>
  <c r="L225" i="22" s="1"/>
  <c r="D23" i="39"/>
  <c r="N223" i="22" s="1"/>
  <c r="C23" i="39"/>
  <c r="M223" i="22" s="1"/>
  <c r="B23" i="39"/>
  <c r="L223" i="22" s="1"/>
  <c r="D22" i="39"/>
  <c r="N222" i="22" s="1"/>
  <c r="C22" i="39"/>
  <c r="M222" i="22" s="1"/>
  <c r="B22" i="39"/>
  <c r="L222" i="22" s="1"/>
  <c r="D21" i="39"/>
  <c r="N221" i="22" s="1"/>
  <c r="C21" i="39"/>
  <c r="M221" i="22" s="1"/>
  <c r="B21" i="39"/>
  <c r="L221" i="22" s="1"/>
  <c r="D20" i="39"/>
  <c r="N220" i="22" s="1"/>
  <c r="C20" i="39"/>
  <c r="M220" i="22" s="1"/>
  <c r="B20" i="39"/>
  <c r="L220" i="22" s="1"/>
  <c r="D19" i="39"/>
  <c r="N219" i="22" s="1"/>
  <c r="C19" i="39"/>
  <c r="M219" i="22" s="1"/>
  <c r="B19" i="39"/>
  <c r="L219" i="22" s="1"/>
  <c r="D18" i="39"/>
  <c r="N218" i="22" s="1"/>
  <c r="C18" i="39"/>
  <c r="M218" i="22" s="1"/>
  <c r="B18" i="39"/>
  <c r="L218" i="22" s="1"/>
  <c r="D17" i="39"/>
  <c r="N217" i="22" s="1"/>
  <c r="C17" i="39"/>
  <c r="M217" i="22" s="1"/>
  <c r="B17" i="39"/>
  <c r="L217" i="22" s="1"/>
  <c r="D16" i="39"/>
  <c r="N216" i="22" s="1"/>
  <c r="C16" i="39"/>
  <c r="M216" i="22" s="1"/>
  <c r="B16" i="39"/>
  <c r="L216" i="22" s="1"/>
  <c r="D15" i="39"/>
  <c r="N215" i="22" s="1"/>
  <c r="C15" i="39"/>
  <c r="M215" i="22" s="1"/>
  <c r="B15" i="39"/>
  <c r="L215" i="22" s="1"/>
  <c r="D14" i="39"/>
  <c r="N214" i="22" s="1"/>
  <c r="C14" i="39"/>
  <c r="M214" i="22" s="1"/>
  <c r="B14" i="39"/>
  <c r="L214" i="22" s="1"/>
  <c r="D13" i="39"/>
  <c r="N213" i="22" s="1"/>
  <c r="C13" i="39"/>
  <c r="M213" i="22" s="1"/>
  <c r="B13" i="39"/>
  <c r="L213" i="22" s="1"/>
  <c r="D12" i="39"/>
  <c r="N212" i="22" s="1"/>
  <c r="C12" i="39"/>
  <c r="M212" i="22" s="1"/>
  <c r="B12" i="39"/>
  <c r="L212" i="22" s="1"/>
  <c r="D11" i="39"/>
  <c r="N211" i="22" s="1"/>
  <c r="C11" i="39"/>
  <c r="M211" i="22" s="1"/>
  <c r="B11" i="39"/>
  <c r="L211" i="22" s="1"/>
  <c r="D10" i="39"/>
  <c r="N210" i="22" s="1"/>
  <c r="C10" i="39"/>
  <c r="M210" i="22" s="1"/>
  <c r="B10" i="39"/>
  <c r="L210" i="22" s="1"/>
  <c r="D9" i="39"/>
  <c r="N209" i="22" s="1"/>
  <c r="C9" i="39"/>
  <c r="M209" i="22" s="1"/>
  <c r="B9" i="39"/>
  <c r="L209" i="22" s="1"/>
  <c r="D8" i="39"/>
  <c r="N208" i="22" s="1"/>
  <c r="C8" i="39"/>
  <c r="M208" i="22" s="1"/>
  <c r="B8" i="39"/>
  <c r="L208" i="22" s="1"/>
  <c r="D7" i="39"/>
  <c r="N207" i="22" s="1"/>
  <c r="C7" i="39"/>
  <c r="M207" i="22" s="1"/>
  <c r="B7" i="39"/>
  <c r="L207" i="22" s="1"/>
  <c r="D6" i="39"/>
  <c r="N206" i="22" s="1"/>
  <c r="C6" i="39"/>
  <c r="M206" i="22" s="1"/>
  <c r="B6" i="39"/>
  <c r="L206" i="22" s="1"/>
  <c r="D5" i="39"/>
  <c r="N205" i="22" s="1"/>
  <c r="C5" i="39"/>
  <c r="M205" i="22" s="1"/>
  <c r="B5" i="39"/>
  <c r="L205" i="22" s="1"/>
  <c r="D4" i="39"/>
  <c r="N204" i="22" s="1"/>
  <c r="C4" i="39"/>
  <c r="M204" i="22" s="1"/>
  <c r="B4" i="39"/>
  <c r="L204" i="22" s="1"/>
  <c r="D3" i="39"/>
  <c r="N203" i="22" s="1"/>
  <c r="C3" i="39"/>
  <c r="M203" i="22" s="1"/>
  <c r="B3" i="39"/>
  <c r="L203" i="22" s="1"/>
  <c r="D2" i="39"/>
  <c r="D24" s="1"/>
  <c r="C2"/>
  <c r="M202" i="22" s="1"/>
  <c r="B2" i="39"/>
  <c r="L202" i="22" s="1"/>
  <c r="D20" i="26"/>
  <c r="N199" i="22" s="1"/>
  <c r="C20" i="26"/>
  <c r="M199" i="22" s="1"/>
  <c r="B20" i="26"/>
  <c r="L199" i="22" s="1"/>
  <c r="D19" i="26"/>
  <c r="N198" i="22" s="1"/>
  <c r="C19" i="26"/>
  <c r="M198" i="22" s="1"/>
  <c r="B19" i="26"/>
  <c r="L198" i="22" s="1"/>
  <c r="D18" i="26"/>
  <c r="N197" i="22" s="1"/>
  <c r="C18" i="26"/>
  <c r="M197" i="22" s="1"/>
  <c r="B18" i="26"/>
  <c r="L197" i="22" s="1"/>
  <c r="D17" i="26"/>
  <c r="N196" i="22" s="1"/>
  <c r="C17" i="26"/>
  <c r="M196" i="22" s="1"/>
  <c r="B17" i="26"/>
  <c r="L196" i="22" s="1"/>
  <c r="D16" i="26"/>
  <c r="N195" i="22" s="1"/>
  <c r="C16" i="26"/>
  <c r="M195" i="22" s="1"/>
  <c r="B16" i="26"/>
  <c r="L195" i="22" s="1"/>
  <c r="D15" i="26"/>
  <c r="N194" i="22" s="1"/>
  <c r="C15" i="26"/>
  <c r="M194" i="22" s="1"/>
  <c r="B15" i="26"/>
  <c r="L194" i="22" s="1"/>
  <c r="D14" i="26"/>
  <c r="N193" i="22" s="1"/>
  <c r="C14" i="26"/>
  <c r="M193" i="22" s="1"/>
  <c r="B14" i="26"/>
  <c r="L193" i="22" s="1"/>
  <c r="D13" i="26"/>
  <c r="N192" i="22" s="1"/>
  <c r="C13" i="26"/>
  <c r="M192" i="22" s="1"/>
  <c r="B13" i="26"/>
  <c r="L192" i="22" s="1"/>
  <c r="D12" i="26"/>
  <c r="N191" i="22" s="1"/>
  <c r="C12" i="26"/>
  <c r="M191" i="22" s="1"/>
  <c r="B12" i="26"/>
  <c r="L191" i="22" s="1"/>
  <c r="D11" i="26"/>
  <c r="N190" i="22" s="1"/>
  <c r="C11" i="26"/>
  <c r="M190" i="22" s="1"/>
  <c r="B11" i="26"/>
  <c r="L190" i="22" s="1"/>
  <c r="D10" i="26"/>
  <c r="N189" i="22" s="1"/>
  <c r="C10" i="26"/>
  <c r="M189" i="22" s="1"/>
  <c r="B10" i="26"/>
  <c r="L189" i="22" s="1"/>
  <c r="D9" i="26"/>
  <c r="N188" i="22" s="1"/>
  <c r="C9" i="26"/>
  <c r="M188" i="22" s="1"/>
  <c r="B9" i="26"/>
  <c r="L188" i="22" s="1"/>
  <c r="D8" i="26"/>
  <c r="N187" i="22" s="1"/>
  <c r="C8" i="26"/>
  <c r="M187" i="22" s="1"/>
  <c r="B8" i="26"/>
  <c r="L187" i="22" s="1"/>
  <c r="D7" i="26"/>
  <c r="N186" i="22" s="1"/>
  <c r="C7" i="26"/>
  <c r="M186" i="22" s="1"/>
  <c r="B7" i="26"/>
  <c r="L186" i="22" s="1"/>
  <c r="D6" i="26"/>
  <c r="N185" i="22" s="1"/>
  <c r="C6" i="26"/>
  <c r="M185" i="22" s="1"/>
  <c r="B6" i="26"/>
  <c r="L185" i="22" s="1"/>
  <c r="D5" i="26"/>
  <c r="N184" i="22" s="1"/>
  <c r="C5" i="26"/>
  <c r="M184" i="22" s="1"/>
  <c r="B5" i="26"/>
  <c r="L184" i="22" s="1"/>
  <c r="D4" i="26"/>
  <c r="N183" i="22" s="1"/>
  <c r="C4" i="26"/>
  <c r="M183" i="22" s="1"/>
  <c r="B4" i="26"/>
  <c r="L183" i="22" s="1"/>
  <c r="D3" i="26"/>
  <c r="N182" i="22" s="1"/>
  <c r="C3" i="26"/>
  <c r="M182" i="22" s="1"/>
  <c r="B3" i="26"/>
  <c r="L182" i="22" s="1"/>
  <c r="D2" i="26"/>
  <c r="C2"/>
  <c r="M181" i="22" s="1"/>
  <c r="B2" i="26"/>
  <c r="L181" i="22" s="1"/>
  <c r="D17" i="16"/>
  <c r="N179" i="22" s="1"/>
  <c r="C17" i="16"/>
  <c r="M179" i="22" s="1"/>
  <c r="B17" i="16"/>
  <c r="L179" i="22" s="1"/>
  <c r="D16" i="16"/>
  <c r="N178" i="22" s="1"/>
  <c r="C16" i="16"/>
  <c r="M178" i="22" s="1"/>
  <c r="B16" i="16"/>
  <c r="L178" i="22" s="1"/>
  <c r="D15" i="16"/>
  <c r="N177" i="22" s="1"/>
  <c r="C15" i="16"/>
  <c r="M177" i="22" s="1"/>
  <c r="B15" i="16"/>
  <c r="L177" i="22" s="1"/>
  <c r="D14" i="16"/>
  <c r="N176" i="22" s="1"/>
  <c r="C14" i="16"/>
  <c r="M176" i="22" s="1"/>
  <c r="B14" i="16"/>
  <c r="L176" i="22" s="1"/>
  <c r="D13" i="16"/>
  <c r="N175" i="22" s="1"/>
  <c r="C13" i="16"/>
  <c r="M175" i="22" s="1"/>
  <c r="B13" i="16"/>
  <c r="L175" i="22" s="1"/>
  <c r="D12" i="16"/>
  <c r="N174" i="22" s="1"/>
  <c r="C12" i="16"/>
  <c r="M174" i="22" s="1"/>
  <c r="B12" i="16"/>
  <c r="L174" i="22" s="1"/>
  <c r="D11" i="16"/>
  <c r="N173" i="22" s="1"/>
  <c r="C11" i="16"/>
  <c r="M173" i="22" s="1"/>
  <c r="B11" i="16"/>
  <c r="L173" i="22" s="1"/>
  <c r="D10" i="16"/>
  <c r="N172" i="22" s="1"/>
  <c r="C10" i="16"/>
  <c r="M172" i="22" s="1"/>
  <c r="B10" i="16"/>
  <c r="L172" i="22" s="1"/>
  <c r="D9" i="16"/>
  <c r="N171" i="22" s="1"/>
  <c r="C9" i="16"/>
  <c r="M171" i="22" s="1"/>
  <c r="B9" i="16"/>
  <c r="L171" i="22" s="1"/>
  <c r="D8" i="16"/>
  <c r="N170" i="22" s="1"/>
  <c r="C8" i="16"/>
  <c r="M170" i="22" s="1"/>
  <c r="B8" i="16"/>
  <c r="L170" i="22" s="1"/>
  <c r="D7" i="16"/>
  <c r="N169" i="22" s="1"/>
  <c r="C7" i="16"/>
  <c r="M169" i="22"/>
  <c r="B7" i="16"/>
  <c r="L169" i="22"/>
  <c r="D6" i="16"/>
  <c r="N168" i="22"/>
  <c r="C6" i="16"/>
  <c r="M168" i="22"/>
  <c r="B6" i="16"/>
  <c r="L168" i="22" s="1"/>
  <c r="D5" i="16"/>
  <c r="N167" i="22" s="1"/>
  <c r="C5" i="16"/>
  <c r="M167" i="22" s="1"/>
  <c r="B5" i="16"/>
  <c r="L167" i="22" s="1"/>
  <c r="D4" i="16"/>
  <c r="N166" i="22" s="1"/>
  <c r="C4" i="16"/>
  <c r="M166" i="22" s="1"/>
  <c r="B4" i="16"/>
  <c r="L166" i="22" s="1"/>
  <c r="D3" i="16"/>
  <c r="N165" i="22" s="1"/>
  <c r="C3" i="16"/>
  <c r="M165" i="22" s="1"/>
  <c r="B3" i="16"/>
  <c r="L165" i="22" s="1"/>
  <c r="D2" i="16"/>
  <c r="C2"/>
  <c r="M164" i="22" s="1"/>
  <c r="B2" i="16"/>
  <c r="L164" i="22" s="1"/>
  <c r="D21" i="35"/>
  <c r="N162" i="22" s="1"/>
  <c r="C21" i="35"/>
  <c r="M162" i="22" s="1"/>
  <c r="B21" i="35"/>
  <c r="L162" i="22" s="1"/>
  <c r="D20" i="35"/>
  <c r="N161" i="22" s="1"/>
  <c r="C20" i="35"/>
  <c r="M161" i="22" s="1"/>
  <c r="B20" i="35"/>
  <c r="L161" i="22" s="1"/>
  <c r="D19" i="35"/>
  <c r="N160" i="22" s="1"/>
  <c r="C19" i="35"/>
  <c r="M160" i="22" s="1"/>
  <c r="B19" i="35"/>
  <c r="L160" i="22" s="1"/>
  <c r="D18" i="35"/>
  <c r="N159" i="22" s="1"/>
  <c r="C18" i="35"/>
  <c r="M159" i="22" s="1"/>
  <c r="B18" i="35"/>
  <c r="L159" i="22" s="1"/>
  <c r="D17" i="35"/>
  <c r="N158" i="22" s="1"/>
  <c r="C17" i="35"/>
  <c r="M158" i="22" s="1"/>
  <c r="B17" i="35"/>
  <c r="L158" i="22" s="1"/>
  <c r="D16" i="35"/>
  <c r="N157" i="22" s="1"/>
  <c r="C16" i="35"/>
  <c r="M157" i="22" s="1"/>
  <c r="B16" i="35"/>
  <c r="L157" i="22" s="1"/>
  <c r="D15" i="35"/>
  <c r="N156" i="22" s="1"/>
  <c r="C15" i="35"/>
  <c r="M156" i="22" s="1"/>
  <c r="B15" i="35"/>
  <c r="L156" i="22" s="1"/>
  <c r="D14" i="35"/>
  <c r="N155" i="22" s="1"/>
  <c r="C14" i="35"/>
  <c r="M155" i="22" s="1"/>
  <c r="B14" i="35"/>
  <c r="L155" i="22" s="1"/>
  <c r="D13" i="35"/>
  <c r="N154" i="22" s="1"/>
  <c r="C13" i="35"/>
  <c r="M154" i="22" s="1"/>
  <c r="B13" i="35"/>
  <c r="L154" i="22" s="1"/>
  <c r="D12" i="35"/>
  <c r="N153" i="22" s="1"/>
  <c r="C12" i="35"/>
  <c r="M153" i="22" s="1"/>
  <c r="B12" i="35"/>
  <c r="L153" i="22" s="1"/>
  <c r="D11" i="35"/>
  <c r="N152" i="22" s="1"/>
  <c r="C11" i="35"/>
  <c r="M152" i="22" s="1"/>
  <c r="B11" i="35"/>
  <c r="L152" i="22" s="1"/>
  <c r="D10" i="35"/>
  <c r="N151" i="22" s="1"/>
  <c r="C10" i="35"/>
  <c r="M151" i="22" s="1"/>
  <c r="B10" i="35"/>
  <c r="L151" i="22" s="1"/>
  <c r="D9" i="35"/>
  <c r="N150" i="22" s="1"/>
  <c r="C9" i="35"/>
  <c r="M150" i="22" s="1"/>
  <c r="B9" i="35"/>
  <c r="L150" i="22" s="1"/>
  <c r="D8" i="35"/>
  <c r="N149" i="22" s="1"/>
  <c r="C8" i="35"/>
  <c r="M149" i="22" s="1"/>
  <c r="B8" i="35"/>
  <c r="L149" i="22" s="1"/>
  <c r="D7" i="35"/>
  <c r="N148" i="22" s="1"/>
  <c r="C7" i="35"/>
  <c r="M148" i="22" s="1"/>
  <c r="B7" i="35"/>
  <c r="L148" i="22" s="1"/>
  <c r="D6" i="35"/>
  <c r="N147" i="22" s="1"/>
  <c r="C6" i="35"/>
  <c r="M147" i="22" s="1"/>
  <c r="B6" i="35"/>
  <c r="L147" i="22" s="1"/>
  <c r="D5" i="35"/>
  <c r="N146" i="22" s="1"/>
  <c r="C5" i="35"/>
  <c r="M146" i="22" s="1"/>
  <c r="B5" i="35"/>
  <c r="L146" i="22" s="1"/>
  <c r="D4" i="35"/>
  <c r="N145" i="22" s="1"/>
  <c r="C4" i="35"/>
  <c r="M145" i="22" s="1"/>
  <c r="B4" i="35"/>
  <c r="L145" i="22" s="1"/>
  <c r="D3" i="35"/>
  <c r="N144" i="22" s="1"/>
  <c r="C3" i="35"/>
  <c r="M144" i="22" s="1"/>
  <c r="B3" i="35"/>
  <c r="L144" i="22" s="1"/>
  <c r="D2" i="35"/>
  <c r="N143" i="22" s="1"/>
  <c r="C2" i="35"/>
  <c r="M143" i="22" s="1"/>
  <c r="B2" i="35"/>
  <c r="L143" i="22" s="1"/>
  <c r="D21" i="17"/>
  <c r="N141" i="22" s="1"/>
  <c r="C21" i="17"/>
  <c r="M141" i="22" s="1"/>
  <c r="B21" i="17"/>
  <c r="L141" i="22" s="1"/>
  <c r="D20" i="17"/>
  <c r="N140" i="22" s="1"/>
  <c r="C20" i="17"/>
  <c r="M140" i="22" s="1"/>
  <c r="B20" i="17"/>
  <c r="L140" i="22" s="1"/>
  <c r="D19" i="17"/>
  <c r="N139" i="22" s="1"/>
  <c r="C19" i="17"/>
  <c r="M139" i="22" s="1"/>
  <c r="B19" i="17"/>
  <c r="L139" i="22" s="1"/>
  <c r="D18" i="17"/>
  <c r="N138" i="22" s="1"/>
  <c r="C18" i="17"/>
  <c r="M138" i="22" s="1"/>
  <c r="B18" i="17"/>
  <c r="L138" i="22" s="1"/>
  <c r="D17" i="17"/>
  <c r="N137" i="22" s="1"/>
  <c r="C17" i="17"/>
  <c r="M137" i="22" s="1"/>
  <c r="B17" i="17"/>
  <c r="L137" i="22" s="1"/>
  <c r="D16" i="17"/>
  <c r="N136" i="22" s="1"/>
  <c r="C16" i="17"/>
  <c r="M136" i="22" s="1"/>
  <c r="B16" i="17"/>
  <c r="L136" i="22" s="1"/>
  <c r="D15" i="17"/>
  <c r="N135" i="22" s="1"/>
  <c r="C15" i="17"/>
  <c r="M135" i="22" s="1"/>
  <c r="B15" i="17"/>
  <c r="L135" i="22" s="1"/>
  <c r="D14" i="17"/>
  <c r="N134" i="22" s="1"/>
  <c r="C14" i="17"/>
  <c r="M134" i="22" s="1"/>
  <c r="B14" i="17"/>
  <c r="L134" i="22" s="1"/>
  <c r="D13" i="17"/>
  <c r="N133" i="22" s="1"/>
  <c r="C13" i="17"/>
  <c r="M133" i="22" s="1"/>
  <c r="B13" i="17"/>
  <c r="L133" i="22" s="1"/>
  <c r="D12" i="17"/>
  <c r="N132" i="22" s="1"/>
  <c r="C12" i="17"/>
  <c r="M132" i="22" s="1"/>
  <c r="B12" i="17"/>
  <c r="L132" i="22" s="1"/>
  <c r="D11" i="17"/>
  <c r="N131" i="22" s="1"/>
  <c r="C11" i="17"/>
  <c r="M131" i="22" s="1"/>
  <c r="B11" i="17"/>
  <c r="L131" i="22" s="1"/>
  <c r="D10" i="17"/>
  <c r="N130" i="22" s="1"/>
  <c r="C10" i="17"/>
  <c r="M130" i="22" s="1"/>
  <c r="B10" i="17"/>
  <c r="L130" i="22" s="1"/>
  <c r="D9" i="17"/>
  <c r="N129" i="22" s="1"/>
  <c r="C9" i="17"/>
  <c r="M129" i="22" s="1"/>
  <c r="B9" i="17"/>
  <c r="L129" i="22" s="1"/>
  <c r="D8" i="17"/>
  <c r="N128" i="22" s="1"/>
  <c r="C8" i="17"/>
  <c r="M128" i="22" s="1"/>
  <c r="B8" i="17"/>
  <c r="L128" i="22" s="1"/>
  <c r="D7" i="17"/>
  <c r="N126" i="22" s="1"/>
  <c r="C7" i="17"/>
  <c r="M126" i="22" s="1"/>
  <c r="B7" i="17"/>
  <c r="L126" i="22" s="1"/>
  <c r="D6" i="17"/>
  <c r="N124" i="22" s="1"/>
  <c r="C6" i="17"/>
  <c r="M124" i="22" s="1"/>
  <c r="B6" i="17"/>
  <c r="L124" i="22" s="1"/>
  <c r="D5" i="17"/>
  <c r="N123" i="22" s="1"/>
  <c r="C5" i="17"/>
  <c r="M123" i="22" s="1"/>
  <c r="B5" i="17"/>
  <c r="L123" i="22" s="1"/>
  <c r="D4" i="17"/>
  <c r="N122" i="22" s="1"/>
  <c r="C4" i="17"/>
  <c r="M122" i="22" s="1"/>
  <c r="B4" i="17"/>
  <c r="L122" i="22" s="1"/>
  <c r="D3" i="17"/>
  <c r="N121" i="22" s="1"/>
  <c r="C3" i="17"/>
  <c r="M121" i="22" s="1"/>
  <c r="B3" i="17"/>
  <c r="L121" i="22" s="1"/>
  <c r="D2" i="17"/>
  <c r="C2"/>
  <c r="M120" i="22" s="1"/>
  <c r="B2" i="17"/>
  <c r="L120" i="22" s="1"/>
  <c r="D23" i="18"/>
  <c r="N118" i="22" s="1"/>
  <c r="C23" i="18"/>
  <c r="M118" i="22" s="1"/>
  <c r="B23" i="18"/>
  <c r="L118" i="22" s="1"/>
  <c r="D22" i="18"/>
  <c r="N117" i="22" s="1"/>
  <c r="C22" i="18"/>
  <c r="M117" i="22" s="1"/>
  <c r="B22" i="18"/>
  <c r="L117" i="22" s="1"/>
  <c r="D21" i="18"/>
  <c r="N116" i="22" s="1"/>
  <c r="C21" i="18"/>
  <c r="M116" i="22" s="1"/>
  <c r="B21" i="18"/>
  <c r="L116" i="22" s="1"/>
  <c r="D20" i="18"/>
  <c r="N115" i="22" s="1"/>
  <c r="C20" i="18"/>
  <c r="M115" i="22" s="1"/>
  <c r="B20" i="18"/>
  <c r="L115" i="22" s="1"/>
  <c r="D19" i="18"/>
  <c r="N114" i="22" s="1"/>
  <c r="C19" i="18"/>
  <c r="M114" i="22" s="1"/>
  <c r="B19" i="18"/>
  <c r="L114" i="22" s="1"/>
  <c r="D18" i="18"/>
  <c r="N113" i="22" s="1"/>
  <c r="C18" i="18"/>
  <c r="M113" i="22" s="1"/>
  <c r="B18" i="18"/>
  <c r="L113" i="22" s="1"/>
  <c r="D17" i="18"/>
  <c r="N112" i="22" s="1"/>
  <c r="C17" i="18"/>
  <c r="M112" i="22" s="1"/>
  <c r="B17" i="18"/>
  <c r="L112" i="22" s="1"/>
  <c r="D16" i="18"/>
  <c r="N111" i="22" s="1"/>
  <c r="C16" i="18"/>
  <c r="M111" i="22" s="1"/>
  <c r="B16" i="18"/>
  <c r="L111" i="22" s="1"/>
  <c r="D15" i="18"/>
  <c r="N110" i="22" s="1"/>
  <c r="C15" i="18"/>
  <c r="M110" i="22" s="1"/>
  <c r="B15" i="18"/>
  <c r="L110" i="22" s="1"/>
  <c r="D14" i="18"/>
  <c r="N109" i="22" s="1"/>
  <c r="C14" i="18"/>
  <c r="M109" i="22" s="1"/>
  <c r="B14" i="18"/>
  <c r="L109" i="22" s="1"/>
  <c r="D13" i="18"/>
  <c r="N108" i="22" s="1"/>
  <c r="C13" i="18"/>
  <c r="M108" i="22" s="1"/>
  <c r="B13" i="18"/>
  <c r="L108" i="22" s="1"/>
  <c r="D12" i="18"/>
  <c r="N107" i="22" s="1"/>
  <c r="C12" i="18"/>
  <c r="M107" i="22" s="1"/>
  <c r="B12" i="18"/>
  <c r="L107" i="22" s="1"/>
  <c r="D11" i="18"/>
  <c r="N106" i="22" s="1"/>
  <c r="C11" i="18"/>
  <c r="M106" i="22" s="1"/>
  <c r="B11" i="18"/>
  <c r="L106" i="22" s="1"/>
  <c r="D10" i="18"/>
  <c r="N105" i="22" s="1"/>
  <c r="C10" i="18"/>
  <c r="M105" i="22" s="1"/>
  <c r="B10" i="18"/>
  <c r="L105" i="22" s="1"/>
  <c r="D9" i="18"/>
  <c r="N104" i="22" s="1"/>
  <c r="C9" i="18"/>
  <c r="M104" i="22" s="1"/>
  <c r="B9" i="18"/>
  <c r="L104" i="22" s="1"/>
  <c r="D8" i="18"/>
  <c r="N103" i="22" s="1"/>
  <c r="C8" i="18"/>
  <c r="M103" i="22" s="1"/>
  <c r="B8" i="18"/>
  <c r="L103" i="22" s="1"/>
  <c r="D7" i="18"/>
  <c r="N102" i="22" s="1"/>
  <c r="C7" i="18"/>
  <c r="M102" i="22" s="1"/>
  <c r="B7" i="18"/>
  <c r="L102" i="22" s="1"/>
  <c r="D6" i="18"/>
  <c r="N101" i="22" s="1"/>
  <c r="C6" i="18"/>
  <c r="M101" i="22" s="1"/>
  <c r="B6" i="18"/>
  <c r="L101" i="22" s="1"/>
  <c r="D5" i="18"/>
  <c r="N100" i="22" s="1"/>
  <c r="C5" i="18"/>
  <c r="M100" i="22" s="1"/>
  <c r="B5" i="18"/>
  <c r="L100" i="22" s="1"/>
  <c r="D4" i="18"/>
  <c r="N99" i="22" s="1"/>
  <c r="C4" i="18"/>
  <c r="M99" i="22" s="1"/>
  <c r="B4" i="18"/>
  <c r="L99" i="22" s="1"/>
  <c r="D3" i="18"/>
  <c r="N98" i="22" s="1"/>
  <c r="C3" i="18"/>
  <c r="M98" i="22" s="1"/>
  <c r="B3" i="18"/>
  <c r="L98" i="22" s="1"/>
  <c r="D2" i="18"/>
  <c r="C2"/>
  <c r="M97" i="22" s="1"/>
  <c r="B2" i="18"/>
  <c r="L97" i="22" s="1"/>
  <c r="D27" i="2"/>
  <c r="N95" i="22" s="1"/>
  <c r="C27" i="2"/>
  <c r="M95" i="22" s="1"/>
  <c r="B27" i="2"/>
  <c r="L95" i="22" s="1"/>
  <c r="D26" i="2"/>
  <c r="N94" i="22" s="1"/>
  <c r="C26" i="2"/>
  <c r="M94" i="22" s="1"/>
  <c r="B26" i="2"/>
  <c r="L94" i="22" s="1"/>
  <c r="D25" i="2"/>
  <c r="N93" i="22" s="1"/>
  <c r="C25" i="2"/>
  <c r="M93" i="22" s="1"/>
  <c r="B25" i="2"/>
  <c r="L93" i="22" s="1"/>
  <c r="D24" i="2"/>
  <c r="N92" i="22" s="1"/>
  <c r="C24" i="2"/>
  <c r="M92" i="22" s="1"/>
  <c r="B24" i="2"/>
  <c r="L92" i="22" s="1"/>
  <c r="D23" i="2"/>
  <c r="N91" i="22" s="1"/>
  <c r="C23" i="2"/>
  <c r="M91" i="22" s="1"/>
  <c r="B23" i="2"/>
  <c r="L91" i="22" s="1"/>
  <c r="D22" i="2"/>
  <c r="N90" i="22" s="1"/>
  <c r="C22" i="2"/>
  <c r="M90" i="22" s="1"/>
  <c r="B22" i="2"/>
  <c r="L90" i="22" s="1"/>
  <c r="D21" i="2"/>
  <c r="N89" i="22" s="1"/>
  <c r="C21" i="2"/>
  <c r="M89" i="22" s="1"/>
  <c r="B21" i="2"/>
  <c r="L89" i="22" s="1"/>
  <c r="D20" i="2"/>
  <c r="N88" i="22" s="1"/>
  <c r="C20" i="2"/>
  <c r="M88" i="22" s="1"/>
  <c r="B20" i="2"/>
  <c r="L88" i="22" s="1"/>
  <c r="D19" i="2"/>
  <c r="N87" i="22" s="1"/>
  <c r="C19" i="2"/>
  <c r="M87" i="22" s="1"/>
  <c r="B19" i="2"/>
  <c r="L87" i="22" s="1"/>
  <c r="D18" i="2"/>
  <c r="N86" i="22" s="1"/>
  <c r="C18" i="2"/>
  <c r="M86" i="22" s="1"/>
  <c r="B18" i="2"/>
  <c r="L86" i="22" s="1"/>
  <c r="D17" i="2"/>
  <c r="N85" i="22" s="1"/>
  <c r="C17" i="2"/>
  <c r="M85" i="22" s="1"/>
  <c r="B17" i="2"/>
  <c r="L85" i="22" s="1"/>
  <c r="D16" i="2"/>
  <c r="N84" i="22" s="1"/>
  <c r="C16" i="2"/>
  <c r="M84" i="22" s="1"/>
  <c r="B16" i="2"/>
  <c r="L84" i="22" s="1"/>
  <c r="D15" i="2"/>
  <c r="N83" i="22" s="1"/>
  <c r="C15" i="2"/>
  <c r="M83" i="22" s="1"/>
  <c r="B15" i="2"/>
  <c r="L83" i="22" s="1"/>
  <c r="D14" i="2"/>
  <c r="N82" i="22" s="1"/>
  <c r="C14" i="2"/>
  <c r="M82" i="22" s="1"/>
  <c r="B14" i="2"/>
  <c r="L82" i="22" s="1"/>
  <c r="D13" i="2"/>
  <c r="N81" i="22" s="1"/>
  <c r="C13" i="2"/>
  <c r="M81" i="22" s="1"/>
  <c r="B13" i="2"/>
  <c r="L81" i="22" s="1"/>
  <c r="D12" i="2"/>
  <c r="N80" i="22" s="1"/>
  <c r="C12" i="2"/>
  <c r="M80" i="22" s="1"/>
  <c r="B12" i="2"/>
  <c r="L80" i="22" s="1"/>
  <c r="D11" i="2"/>
  <c r="N79" i="22" s="1"/>
  <c r="C11" i="2"/>
  <c r="M79" i="22" s="1"/>
  <c r="B11" i="2"/>
  <c r="L79" i="22" s="1"/>
  <c r="D10" i="2"/>
  <c r="N78" i="22" s="1"/>
  <c r="C10" i="2"/>
  <c r="M78" i="22" s="1"/>
  <c r="B10" i="2"/>
  <c r="L78" i="22" s="1"/>
  <c r="D9" i="2"/>
  <c r="N77" i="22" s="1"/>
  <c r="C9" i="2"/>
  <c r="M77" i="22" s="1"/>
  <c r="B9" i="2"/>
  <c r="L77" i="22" s="1"/>
  <c r="D8" i="2"/>
  <c r="N76" i="22" s="1"/>
  <c r="C8" i="2"/>
  <c r="M76" i="22" s="1"/>
  <c r="B8" i="2"/>
  <c r="L76" i="22" s="1"/>
  <c r="D7" i="2"/>
  <c r="N75" i="22" s="1"/>
  <c r="C7" i="2"/>
  <c r="M75" i="22" s="1"/>
  <c r="B7" i="2"/>
  <c r="L75" i="22" s="1"/>
  <c r="D6" i="2"/>
  <c r="N74" i="22" s="1"/>
  <c r="C6" i="2"/>
  <c r="M74" i="22" s="1"/>
  <c r="B6" i="2"/>
  <c r="L74" i="22" s="1"/>
  <c r="D5" i="2"/>
  <c r="N73" i="22" s="1"/>
  <c r="C5" i="2"/>
  <c r="M73" i="22" s="1"/>
  <c r="B5" i="2"/>
  <c r="L73" i="22" s="1"/>
  <c r="D4" i="2"/>
  <c r="N72" i="22" s="1"/>
  <c r="C4" i="2"/>
  <c r="M72" i="22" s="1"/>
  <c r="B4" i="2"/>
  <c r="L72" i="22" s="1"/>
  <c r="D3" i="2"/>
  <c r="N71" i="22" s="1"/>
  <c r="C3" i="2"/>
  <c r="M71" i="22" s="1"/>
  <c r="B3" i="2"/>
  <c r="L71" i="22" s="1"/>
  <c r="D2" i="2"/>
  <c r="C2"/>
  <c r="M70" i="22" s="1"/>
  <c r="B2" i="2"/>
  <c r="L70" i="22" s="1"/>
  <c r="N68"/>
  <c r="C18" i="1"/>
  <c r="M68" i="22" s="1"/>
  <c r="B18" i="1"/>
  <c r="L68" i="22" s="1"/>
  <c r="N67"/>
  <c r="C17" i="1"/>
  <c r="M67" i="22" s="1"/>
  <c r="B17" i="1"/>
  <c r="L67" i="22" s="1"/>
  <c r="N66"/>
  <c r="C16" i="1"/>
  <c r="M66" i="22" s="1"/>
  <c r="B16" i="1"/>
  <c r="L66" i="22" s="1"/>
  <c r="N65"/>
  <c r="C15" i="1"/>
  <c r="M65" i="22" s="1"/>
  <c r="B15" i="1"/>
  <c r="L65" i="22" s="1"/>
  <c r="N64"/>
  <c r="C14" i="1"/>
  <c r="M64" i="22" s="1"/>
  <c r="B14" i="1"/>
  <c r="L64" i="22" s="1"/>
  <c r="N63"/>
  <c r="C13" i="1"/>
  <c r="M63" i="22" s="1"/>
  <c r="B13" i="1"/>
  <c r="L63" i="22" s="1"/>
  <c r="N62"/>
  <c r="C12" i="1"/>
  <c r="M62" i="22" s="1"/>
  <c r="B12" i="1"/>
  <c r="L62" i="22" s="1"/>
  <c r="C11" i="1"/>
  <c r="M61" i="22" s="1"/>
  <c r="B11" i="1"/>
  <c r="L61" i="22" s="1"/>
  <c r="N60"/>
  <c r="C10" i="1"/>
  <c r="M60" i="22" s="1"/>
  <c r="B10" i="1"/>
  <c r="L60" i="22" s="1"/>
  <c r="N59"/>
  <c r="C9" i="1"/>
  <c r="M59" i="22" s="1"/>
  <c r="B9" i="1"/>
  <c r="L59" i="22" s="1"/>
  <c r="N58"/>
  <c r="C8" i="1"/>
  <c r="M58" i="22" s="1"/>
  <c r="B8" i="1"/>
  <c r="L58" i="22" s="1"/>
  <c r="N57"/>
  <c r="C7" i="1"/>
  <c r="M57" i="22" s="1"/>
  <c r="B7" i="1"/>
  <c r="L57" i="22" s="1"/>
  <c r="N56"/>
  <c r="C6" i="1"/>
  <c r="M56" i="22" s="1"/>
  <c r="B6" i="1"/>
  <c r="L56" i="22" s="1"/>
  <c r="C5" i="1"/>
  <c r="M55" i="22" s="1"/>
  <c r="B5" i="1"/>
  <c r="L55" i="22" s="1"/>
  <c r="N54"/>
  <c r="C4" i="1"/>
  <c r="M54" i="22" s="1"/>
  <c r="B4" i="1"/>
  <c r="L54" i="22" s="1"/>
  <c r="N53"/>
  <c r="C3" i="1"/>
  <c r="M53" i="22" s="1"/>
  <c r="B3" i="1"/>
  <c r="L53" i="22" s="1"/>
  <c r="N52"/>
  <c r="C2" i="1"/>
  <c r="M52" i="22" s="1"/>
  <c r="B2" i="1"/>
  <c r="L52" i="22" s="1"/>
  <c r="D23" i="13"/>
  <c r="D19" i="24"/>
  <c r="D21" i="25"/>
  <c r="D22" i="5"/>
  <c r="D20" i="9"/>
  <c r="D21" i="10"/>
  <c r="D19" i="40"/>
  <c r="D22" i="36"/>
  <c r="B33" i="22"/>
  <c r="G42"/>
  <c r="F42"/>
  <c r="E42"/>
  <c r="D42"/>
  <c r="C42"/>
  <c r="B42"/>
  <c r="G41"/>
  <c r="F41"/>
  <c r="E41"/>
  <c r="D41"/>
  <c r="C41"/>
  <c r="G39"/>
  <c r="F39"/>
  <c r="E39"/>
  <c r="D39"/>
  <c r="C39"/>
  <c r="G38"/>
  <c r="F38"/>
  <c r="E38"/>
  <c r="D38"/>
  <c r="C38"/>
  <c r="G27"/>
  <c r="F27"/>
  <c r="E27"/>
  <c r="D27"/>
  <c r="C27"/>
  <c r="G26"/>
  <c r="F26"/>
  <c r="E26"/>
  <c r="D26"/>
  <c r="C26"/>
  <c r="G25"/>
  <c r="F25"/>
  <c r="E25"/>
  <c r="D25"/>
  <c r="C25"/>
  <c r="G24"/>
  <c r="F24"/>
  <c r="E24"/>
  <c r="D24"/>
  <c r="C24"/>
  <c r="G23"/>
  <c r="F23"/>
  <c r="E23"/>
  <c r="D23"/>
  <c r="C23"/>
  <c r="G14"/>
  <c r="F14"/>
  <c r="E14"/>
  <c r="D14"/>
  <c r="C14"/>
  <c r="G33"/>
  <c r="F33"/>
  <c r="E33"/>
  <c r="D33"/>
  <c r="C33"/>
  <c r="G32"/>
  <c r="F32"/>
  <c r="E32"/>
  <c r="D32"/>
  <c r="C32"/>
  <c r="G31"/>
  <c r="F31"/>
  <c r="E31"/>
  <c r="D31"/>
  <c r="C31"/>
  <c r="G30"/>
  <c r="F30"/>
  <c r="E30"/>
  <c r="D30"/>
  <c r="C30"/>
  <c r="G29"/>
  <c r="F29"/>
  <c r="E29"/>
  <c r="D29"/>
  <c r="C29"/>
  <c r="G28"/>
  <c r="F28"/>
  <c r="E28"/>
  <c r="D28"/>
  <c r="C28"/>
  <c r="G16"/>
  <c r="F16"/>
  <c r="E16"/>
  <c r="D16"/>
  <c r="C16"/>
  <c r="B16"/>
  <c r="G15"/>
  <c r="F15"/>
  <c r="E15"/>
  <c r="D15"/>
  <c r="C15"/>
  <c r="G13"/>
  <c r="F13"/>
  <c r="E13"/>
  <c r="D13"/>
  <c r="C13"/>
  <c r="G12"/>
  <c r="F12"/>
  <c r="E12"/>
  <c r="D12"/>
  <c r="C12"/>
  <c r="G11"/>
  <c r="F11"/>
  <c r="E11"/>
  <c r="D11"/>
  <c r="C11"/>
  <c r="G10"/>
  <c r="F10"/>
  <c r="E10"/>
  <c r="D10"/>
  <c r="C10"/>
  <c r="G4"/>
  <c r="F4"/>
  <c r="E4"/>
  <c r="D4"/>
  <c r="C4"/>
  <c r="G5"/>
  <c r="F5"/>
  <c r="E5"/>
  <c r="D5"/>
  <c r="C5"/>
  <c r="G6"/>
  <c r="F6"/>
  <c r="E6"/>
  <c r="D6"/>
  <c r="C6"/>
  <c r="B11"/>
  <c r="B12"/>
  <c r="B14"/>
  <c r="B15"/>
  <c r="B23"/>
  <c r="B24"/>
  <c r="B25"/>
  <c r="B26"/>
  <c r="B27"/>
  <c r="B28"/>
  <c r="B29"/>
  <c r="B30"/>
  <c r="B31"/>
  <c r="B32"/>
  <c r="B38"/>
  <c r="B39"/>
  <c r="B41"/>
  <c r="B10"/>
  <c r="B13"/>
  <c r="D24" i="18" l="1"/>
  <c r="D19" i="1"/>
  <c r="N246" i="22"/>
  <c r="N225"/>
  <c r="N202"/>
  <c r="D18" i="16"/>
  <c r="D22" i="17"/>
  <c r="D21" i="26"/>
  <c r="N181" i="22"/>
  <c r="D28" i="2"/>
  <c r="D22" i="35"/>
  <c r="N70" i="22"/>
  <c r="N97"/>
  <c r="N120"/>
  <c r="N164"/>
  <c r="N450"/>
</calcChain>
</file>

<file path=xl/sharedStrings.xml><?xml version="1.0" encoding="utf-8"?>
<sst xmlns="http://schemas.openxmlformats.org/spreadsheetml/2006/main" count="1569" uniqueCount="771">
  <si>
    <t>Establish the Project Plan
Establish and maintain the overall project plan content</t>
  </si>
  <si>
    <t xml:space="preserve">Review Plans that Affect the Project
Review all plans that affect the project to understand project commitments </t>
  </si>
  <si>
    <t>Reconcile Work and Resource Levels
Reconcile the project plan to reflect available and estimated resources</t>
  </si>
  <si>
    <t>Obtain Plan Commitment
Obtain commitment from relevant stakeholders responsible for performing and supporting plan execution</t>
  </si>
  <si>
    <t>Establish an Organizational Policy
Establish and maintain an organizational policy for planning and performing the project planning process</t>
  </si>
  <si>
    <t>Plan the Process
Establish and maintain the plan for performing the project planning process</t>
  </si>
  <si>
    <t>Provide Resources
Provide adequate resources for performing the project planning process, developing the work products and providing the services of the process</t>
  </si>
  <si>
    <t>Assign Responsibility
Assign responsibility and authority for performing the process, developing the work products, and providing the services of the project planning process</t>
  </si>
  <si>
    <t>Train People
Train the people performing or supporting the project planning process as needed</t>
  </si>
  <si>
    <t>Manage Configurations
Place designated work products of the project planning process under appropriate levels of configuration management</t>
  </si>
  <si>
    <t>Identify and Involve Relevant Stakeholders
Identify and involve the relevant stakeholders of the project planning process as planned</t>
  </si>
  <si>
    <t>Monitor and Control the Process
Monitor and control the project planning process against the plan for performing the process and take appropriate corrective action</t>
  </si>
  <si>
    <t>Objectively Evaluate Adherence
Objectively evaluate adherence of the project planning process against its process description, standards, and address noncompliance</t>
  </si>
  <si>
    <t>Review Status with Higher-Level Management
Review the activities, status, and results of the project planning process with higher level management and resolve issues</t>
  </si>
  <si>
    <t>Establish a Defined Process
Establish and maintain the description of a defined project planning process</t>
  </si>
  <si>
    <t>Collect Improvement Information
Collect work products, measures, measurement results, and improvement information derived from planning and performing the  project planning process to support the future use and improvement of the organization's processes and process assets</t>
  </si>
  <si>
    <t xml:space="preserve">Monitor Project Planning Parameters
Monitor the actual values of the project planning parameters against the project plan </t>
  </si>
  <si>
    <t>Monitor Commitments
Monitor commitments against those identified in the project plan</t>
  </si>
  <si>
    <t>Monitor Project Risks
Monitor risks against those identified in the project plan</t>
  </si>
  <si>
    <t>Monitor Data Management
Monitor the management of project data against the project plan</t>
  </si>
  <si>
    <t>Monitor Stakeholder Involvement
Monitor stakeholder involvement against the project plan</t>
  </si>
  <si>
    <t>Conduct Progress Reviews
Periodically review the project's progress, performance, and issues</t>
  </si>
  <si>
    <t>Conduct Milestone Reviews
Review the accomplishments and results of the project at selected project milestones</t>
  </si>
  <si>
    <t xml:space="preserve">Analyze Issues
Collect and analyze the issues and determine the corrective actions necessary to address the issues </t>
  </si>
  <si>
    <t>Take Correction Action
Take corrective action on identified issues</t>
  </si>
  <si>
    <t>Manage Corrective Action
Manage corrective actions to closure</t>
  </si>
  <si>
    <t>Establish an Organizational Policy
Establish and maintain an organizational policy for planning and performing the project monitoring and control process</t>
  </si>
  <si>
    <t>Plan the Process
Establish and maintain the plan for performing the project monitoring and control process</t>
  </si>
  <si>
    <t>Provide Resources
Provide adequate resources for performing the project monitoring and control process, developing the work products, and providing the services of the process</t>
  </si>
  <si>
    <t>Assign Responsibility
Assign responsibility and authority for performing the process, developing the work products, and providing the services of the project monitoring and control process</t>
  </si>
  <si>
    <t>Train People
Train the people performing or supporting the project monitoring and control process as needed</t>
  </si>
  <si>
    <t>Manage Configurations
Place designated work products of the project monitoring and control process under appropriate levels of configuration management</t>
  </si>
  <si>
    <t>Identify and Involve Relevant Stakeholders
Identify and involve the relevant stakeholders of the project monitoring and control process as planned</t>
  </si>
  <si>
    <t>Monitor and Control the Process
Monitor and control the project monitoring and control process against the plan for performing the process and take appropriate corrective action</t>
  </si>
  <si>
    <t>Objectively Evaluate Adherence
Objectively evaluate adherence of the project monitoring and control process against its process description, standards, and procedures, and address noncompliance</t>
  </si>
  <si>
    <t>Review Status with Higher-Level Management
Review the activities, status, and results of the project monitoring and control process with management and resolve issues</t>
  </si>
  <si>
    <t>SP 2.3    (IPPD only) Balance Team &amp; Home Organization Resp.</t>
  </si>
  <si>
    <t>SP 2.2    (IPPD only) Establish Rules/Guidelines for Integr. Teams</t>
  </si>
  <si>
    <t>SP 2.1    (IPPD only) Establish Empowerment Mechanisms</t>
  </si>
  <si>
    <t>SP 1.5    Establish the Organization’s Process Asset Library</t>
  </si>
  <si>
    <t>SP 1.4    Establish the Organization’s Measurement Repository</t>
  </si>
  <si>
    <t>SP 1.3    Establish Tailoring Criteria and Guidelines</t>
  </si>
  <si>
    <t>SP 1.2    Establish Life-Cycle Model Descriptions</t>
  </si>
  <si>
    <t>SP 1.1    Establish Standard Processes</t>
  </si>
  <si>
    <t>SP 1,3    Establish the Project's Work Environment</t>
  </si>
  <si>
    <t>SP 1.4    Integrate Plans</t>
  </si>
  <si>
    <t>SP 1.5    Manage the Project Using the Integrated Plans</t>
  </si>
  <si>
    <t>SP 1.6    Contribute to the Organization’s Process Assets</t>
  </si>
  <si>
    <t>SP 3.1    (IPPD only) Establish the Project’s Shared Vision</t>
  </si>
  <si>
    <t>SP 3.2    (IPPD only) Establish the Integrated Team Structure</t>
  </si>
  <si>
    <t>SP 3.3    (IPPD only) Allocate Requirements to Integrated Teams</t>
  </si>
  <si>
    <t>SP 3.4    (IPPD only) Establish Integrated Teams</t>
  </si>
  <si>
    <t>SP 3.5    (IPPD only) Ensure Collaboration among Interfacing Teams</t>
  </si>
  <si>
    <t>Process and Product Quality Assurance</t>
  </si>
  <si>
    <t>GP 3.1    Establish a Defined Process (*)</t>
  </si>
  <si>
    <t>GP 3.2    Collect Improvement Information (*)</t>
  </si>
  <si>
    <t>SP 3.4</t>
  </si>
  <si>
    <t>Develop Risk Mitigation Plans
Develop a risk mitigation plan for the most important risks to the project, as defined by the risk management strategy</t>
  </si>
  <si>
    <t>Implement Risk Mitigation Plans
Monitor the status of each risk periodically and implement the risk mitigation plan as appropriate</t>
  </si>
  <si>
    <t>Establish an Organizational Policy
Establish and maintain an organizational policy for planning and performing the risk management process</t>
  </si>
  <si>
    <t>Plan the Process
Establish and maintain the plan for performing the risk management process</t>
  </si>
  <si>
    <t>Provide Resources
Provide adequate resources for performing the risk management process, developing the work products, and providing the services of the process</t>
  </si>
  <si>
    <t>Assign Responsibility
Assign responsibility and authority for performing the process, developing the work products, and providing the services of the risk management process</t>
  </si>
  <si>
    <t>Train People
Train the people performing or supporting the risk management process as needed</t>
  </si>
  <si>
    <t>Manage Configurations
Place designated work products of the risk management process under appropriate levels of configuration management</t>
  </si>
  <si>
    <t>Identify and Involve Relevant Stakeholders
Identify and involve the relevant stakeholders of the risk management process as planned</t>
  </si>
  <si>
    <t>Monitor and Control the Process
Monitor and control the risk management process against the plan for performing the process and take appropriate corrective action</t>
  </si>
  <si>
    <t>Objectively Evaluate Adherence
Objectively evaluate adherence of the risk management process against its process description, standards, and procedures, and address noncompliance</t>
  </si>
  <si>
    <t>Review Status with Higher-Level Management
Review the activities, status, and results of the risk management process with higher level management and resolve issues</t>
  </si>
  <si>
    <t>Establish a Defined Process
Establish and maintain the description of a defined risk management process</t>
  </si>
  <si>
    <t>Collect Improvement Information
Collect work products, measures, and improvement information derived from planning and performing the risk management process to support the future use and improvement of the organization's processes and process assets</t>
  </si>
  <si>
    <t>Establish Guidelines for Decision Analysis
Establish and maintain guidelines to determine which issues are subject to a formal evaluation process</t>
  </si>
  <si>
    <t>Establish Evaluation Criteria
Establish and maintain the criteria for evaluating alternatives, and the relative ranking of these criteria</t>
  </si>
  <si>
    <t>Identify Alternative Solutions
Identify alternative solutions to address issues</t>
  </si>
  <si>
    <t>Select Evaluation Methods
Select the evaluation methods</t>
  </si>
  <si>
    <t>Evaluate Alternatives
Evaluate alternative solutions using the established criteria and methods</t>
  </si>
  <si>
    <t>Select Solutions
Select solutions from the alternatives based on the evaluation criteria</t>
  </si>
  <si>
    <t>Establish an Organizational Policy
Establish and maintain an organizational policy for planning and performing the decision analysis and resolution process</t>
  </si>
  <si>
    <t>Plan the Process
Establish and maintain the plan for performing the decision analysis and resolution process</t>
  </si>
  <si>
    <t>Provide Resources
Provide adequate resources for performing the planned process, developing the work products and providing the services for the decision analysis and resolution process</t>
  </si>
  <si>
    <t>Assign Responsibility
Assign responsibility and authority for performing the process, developing the work products, and providing the services of the decision analysis and resolution process</t>
  </si>
  <si>
    <t>Train People
Train the people performing or supporting the decision analysis and resolution process as needed</t>
  </si>
  <si>
    <t>Establish Product Integration Procedures and Criteria
Establish and maintain procedures and criteria for integration of the product components</t>
  </si>
  <si>
    <t>Review Interface Descriptions for Completeness
Review interface descriptions for coverage and completeness</t>
  </si>
  <si>
    <t>Manage Interfaces
Manage internal and external interface definitions, designs, and changes for products and product components</t>
  </si>
  <si>
    <t>Confirm Readiness of Product Components for Integration
Confirm, prior to assembly, that each product component required to assemble the product has been properly identified, functions according to its description, and that the product component interfaces comply with the interface descriptions</t>
  </si>
  <si>
    <t>Assemble Product Components
Assemble product components according to the product integration sequence and available procedures</t>
  </si>
  <si>
    <t>Evaluate Assembled Product Components
Evaluate assembled product components for interface compatibility</t>
  </si>
  <si>
    <t>Package and Deliver the Product or Product Component
Package the assembled product or product component and deliver it to the appropriate customer</t>
  </si>
  <si>
    <t>Establish an Organizational Policy
Establish and maintain an organizational policy for planning and performing the product integration process</t>
  </si>
  <si>
    <t>Plan the Process
Establish and maintain the plan for performing the product integration process</t>
  </si>
  <si>
    <t>Provide Resources
Provide adequate resources for performing the product integration process, developing the work products, and providing the services of the process</t>
  </si>
  <si>
    <t>Assign Responsibility
Assign responsibility and authority for performing the process, developing the work products, and providing the services of the product integration A process</t>
  </si>
  <si>
    <t>Train People
Train the people performing or supporting the product integration process as needed</t>
  </si>
  <si>
    <t>Manage Configurations
Place designated work products of the product integration process under appropriate levels of configuration management</t>
  </si>
  <si>
    <t>Identify and Involve Relevant Stakeholders
Identify and involve the relevant stakeholders of the product integration process as planned</t>
  </si>
  <si>
    <t>Monitor and Control the Process
Monitor and control the product integration process against the plan for performing the process and take appropriate corrective action</t>
  </si>
  <si>
    <t>Objectively Evaluate Adherence
Objectively evaluate adherence of the product integration process against its process description, standards, and procedures, and address noncompliance</t>
  </si>
  <si>
    <t>Review Status with Higher-Level Management
Review the activities, status, and results of the product integration process with higher level management and resolve issues</t>
  </si>
  <si>
    <t>Establish a Defined Process
Establish and maintain the description of a defined product integration process</t>
  </si>
  <si>
    <t>Collect Improvement Information
Collect work products, measures, and improvement information derived from planning and performing the product integration process to support the future use and improvement of the organization's processes and process assets</t>
  </si>
  <si>
    <t>Select Work Products for Verification
Select the work products to be verified and the verification methods that will be used for each</t>
  </si>
  <si>
    <t>Establish the Verification Environment
Establish and maintain the environment needed to support verification</t>
  </si>
  <si>
    <t>Establish Verification Procedures and Criteria
Establish and maintain verification procedures and criteria for the selected work products</t>
  </si>
  <si>
    <t>Prepare for Peer Reviews
Prepare for peer reviews of selected work products</t>
  </si>
  <si>
    <t>Conduct Peer Reviews
Conduct peer reviews on selected work products and identify issues resulting from the peer review</t>
  </si>
  <si>
    <t>Analyze Peer Review Data
Analyze data about preparation, conduct, and results of the peer reviews</t>
  </si>
  <si>
    <t>Perform Verification
Perform verification on the selected work products</t>
  </si>
  <si>
    <t>Analyze Verification Results
Analyze the results of all verification activities</t>
  </si>
  <si>
    <t>Establish an Organizational Policy
Establish and maintain an organizational policy for planning and performing the verification process</t>
  </si>
  <si>
    <t>Plan the Process
Establish and maintain the plan for performing the verification process</t>
  </si>
  <si>
    <t>Provide Resources
Provide adequate resources for performing the verification process, developing the work products, and providing the services of the process</t>
  </si>
  <si>
    <t>Collect Improvement Information
Collect work products, measures, measurement results, and improvement information derived from planning and performing the project monitoring and control process to support the future use and improvement of the organization’s processes and process assets</t>
  </si>
  <si>
    <t>Determine Acquisition Type
Determine the type of acquisition for each product or product component to be acquired</t>
  </si>
  <si>
    <t>Select Suppliers
Select suppliers based on an evaluation of their ability to meet the specified requirements and established criteria</t>
  </si>
  <si>
    <t>Establish Supplier Agreements
Establish and maintain formal agreements with the supplier</t>
  </si>
  <si>
    <t>Execute the Supplier Agreement
Perform activities with the supplier as specified in the supplier agreement</t>
  </si>
  <si>
    <t>Accept the Acquired Product
Ensure that the supplier agreement is satisfied before accepting the acquired product</t>
  </si>
  <si>
    <t>Transition Products
Transition the acquired products from the supplier to the project</t>
  </si>
  <si>
    <t>Establish an Organizational Policy
Establish and maintain an organizational policy for planning and performing supplier agreement management process</t>
  </si>
  <si>
    <t>Plan the Process
Establish and maintain the plan for performing the supplier agreement management process</t>
  </si>
  <si>
    <t>Provide Resources
Provide adequate resources for performing the supplier agreement management process, developing the work products, and providing the services of the process</t>
  </si>
  <si>
    <t>Assign Responsibility
Assign responsibility and authority for performing the process, developing the work products, and providing the services of the supplier agreement management process</t>
  </si>
  <si>
    <t>Train People
Train the people performing or supporting the supplier agreement management process as needed</t>
  </si>
  <si>
    <t>Manage Configurations
Place designated work products of the supplier agreement management process under appropriate levels of configuration management</t>
  </si>
  <si>
    <t>Identify and Involve Relevant Stakeholders
Identify and involve the relevant stakeholders of the supplier agreement management process as planned</t>
  </si>
  <si>
    <t>Monitor and Control the Process
Monitor and control the supplier agreement management process against the plan for performing the process and take appropriate corrective action</t>
  </si>
  <si>
    <t>Objectively Evaluate Adherence
Objectively evaluate adherence of the supplier agreement management process against its process description, standards, and procedures, and address noncompliance</t>
  </si>
  <si>
    <t>Review Status with Higher-Level Management
Review the activities, status, and results of the supplier agreement management process with higher level management and resolve issues</t>
  </si>
  <si>
    <t>Establish a Defined Process
Establish and maintain the description of a defined supplier agreement management process</t>
  </si>
  <si>
    <t>Collect Improvement Information
Collect work products, measures, measurement results, and improvement information derived from planning and performing the supplier agreement management process to support the future use and improvement of the organization’s processes and process assets</t>
  </si>
  <si>
    <t>Establish Measurement Objectives
Establish and maintain measurement objectives that are derived from identified information needs and objectives</t>
  </si>
  <si>
    <t>Specify Measures
Specify measures to address the measurement objectives</t>
  </si>
  <si>
    <t>Specify Data Collection and Storage Procedures
Specify how measurement data will be obtained and stored</t>
  </si>
  <si>
    <t>Specify Analysis Procedures
Specify how measurement data will be analyzed and reported</t>
  </si>
  <si>
    <t>Collect Measurement Data
Obtain specified measurement data</t>
  </si>
  <si>
    <t>Analyze Measurement Data
Analyze and interpret measurement data</t>
  </si>
  <si>
    <t>Store Data and Results
Manage and store measurement data, measurement specifications, and analysis results</t>
  </si>
  <si>
    <t>Communicate Results
Report results of measurement and analysis activities to all relevant stakeholders</t>
  </si>
  <si>
    <t>Establish an Organizational Policy
Establish and maintain an organizational policy for planning and performing the measurement and analysis process</t>
  </si>
  <si>
    <t>Plan the Process
Establish and maintain the plan for performing the measurement and analysis process</t>
  </si>
  <si>
    <t>Provide Resources
Provide adequate resources for performing the measurement and analysis process, developing the work products, and providing the services of the process</t>
  </si>
  <si>
    <t>Assign Responsibility
Assign responsibility and authority for performing the process, developing the work products, and providing the services of the measurement and analysis process</t>
  </si>
  <si>
    <t>Train People
Train the people performing or supporting the measurement and analysis process as needed</t>
  </si>
  <si>
    <t>Manage Configurations
Place designated work products of the measurement and analysis process under appropriate levels of configuration management</t>
  </si>
  <si>
    <t>Identify and Involve Relevant Stakeholders
Identify and involve the relevant stakeholders of the measurement and analysis process as planned</t>
  </si>
  <si>
    <t>Monitor and Control the Process
Monitor and control the measurement and analysis process against the plan for performing the process and take appropriate corrective action</t>
  </si>
  <si>
    <t>Objectively Evaluate Adherence
Objectively evaluate adherence of the measurement and analysis process against its process description, standards, and procedures, and address noncompliance</t>
  </si>
  <si>
    <t>Review Status with Higher-Level Management
Review the activities, status, and results of the measurement and analysis process with higher level management and resolve issues</t>
  </si>
  <si>
    <t>Establish a Defined Process
Establish and maintain the description of a defined measurement and analysis process</t>
  </si>
  <si>
    <t>Collect Improvement Information
Collect work products, measures, measurement results, and improvement information derived from planning and performing the measurement and analysis process to support the future use and improvement of the organization’s processes and process assets</t>
  </si>
  <si>
    <t>Objectively Evaluate Processes
Objectively evaluate the designated performed processes against the applicable process descriptions, standards and procedures</t>
  </si>
  <si>
    <t>Objectively Evaluate Work Products and Services
Objectively evaluate the designated work products and services against the applicable process descriptions, standards, and procedures</t>
  </si>
  <si>
    <t>Communicate and Ensure Resolution of Noncompliance Issues
Communicate quality issues and ensure resolution of noncompliance issues with the staff and managers</t>
  </si>
  <si>
    <t>Establish Records
Establish and maintain records of the quality assurance activities</t>
  </si>
  <si>
    <t>Establish an Organizational Policy
Establish and maintain an organizational policy for planning and performing the process and product quality assurance process</t>
  </si>
  <si>
    <t>Plan the Process
Establish and maintain the plan for performing the process and product quality assurance process</t>
  </si>
  <si>
    <t>Provide Resources
Provide adequate resources for performing the process and product quality assurance process, developing the work products, and providing the services of the process</t>
  </si>
  <si>
    <t>Assign Responsibility
Assign responsibility and authority for performing the process, developing the work products, and providing the services of the process and product quality assurance process</t>
  </si>
  <si>
    <t>Train People
Train the people performing or supporting the process and product quality assurance process as needed</t>
  </si>
  <si>
    <t>Manage Configurations
Place designated work products of the process and product quality assurance process under appropriate levels of configuration management</t>
  </si>
  <si>
    <t>Identify and Involve Relevant Stakeholders
Identify and involve the relevant stakeholders of the process and product quality assurance process as planned</t>
  </si>
  <si>
    <t>Monitor and Control the Process
Monitor and control the process and product quality assurance process against the plan for performing the process and take appropriate corrective action</t>
  </si>
  <si>
    <t>Objectively Evaluate Adherence
Provide adequate resources for performing the process and product quality assurance process, developing the work products, and providing the services of the process</t>
  </si>
  <si>
    <t>(IPPD only) Establish the Project’s Shared Vision</t>
  </si>
  <si>
    <t xml:space="preserve">Establish and maintain a shared vision for the project </t>
  </si>
  <si>
    <t>(IPPD only) Establish the Integrated Team Structure</t>
  </si>
  <si>
    <t>Establish and maintain the integrated team structure for the project.</t>
  </si>
  <si>
    <t>(IPPD only) Allocate Requirements to Integrated Teams</t>
  </si>
  <si>
    <t>Allocate requirements, responsibilities, tasks, and interfaces to teams in the integrated team structure</t>
  </si>
  <si>
    <t>(IPPD only) Establish Integrated Teams</t>
  </si>
  <si>
    <t>Establish and maintain integrated teams in the structure</t>
  </si>
  <si>
    <t>(IPPD only) Ensure Collaboration among Interfacing Teams</t>
  </si>
  <si>
    <t>Ensure collaboration among interfacing teams</t>
  </si>
  <si>
    <t>Elicit Needs
Elicit stakeholder needs, expectations, constraints, and interfaces for all phases of the product's life cycle</t>
  </si>
  <si>
    <t>Establish Product and Product Component Requirements
Establish and maintain product and product component requirements, which are based on the customer requirements</t>
  </si>
  <si>
    <t>Use Organizational Process Assets for Planning Project Activities
Use the organization's process assets and measurement repository for estimating and planning the project's activities</t>
  </si>
  <si>
    <t>Integrate Plans
Integrate the project plan and the other plans that affect the project to describe the project’s defined process</t>
  </si>
  <si>
    <t>Manage the Project Using the Integrated Plans
Manage the project using the project plan, the other plans that affect the project, and the project’s defined process</t>
  </si>
  <si>
    <t>Contribute to the Organization's Process Assets
Contribute work products, measures, and documented experiences to the organizational process assets</t>
  </si>
  <si>
    <t>Manage Stakeholder Involvement
Manage the involvement of the relevant stakeholders in the project</t>
  </si>
  <si>
    <t>Manage Dependencies
Participate with relevant stakeholders to identify, negotiate, and track critical dependencies</t>
  </si>
  <si>
    <t>Resolve Coordination Issues
Resolve issues with relevant stakeholders</t>
  </si>
  <si>
    <t>Establish an Organizational Policy
Establish and maintain an organizational policy for planning and performing the integrated project management process</t>
  </si>
  <si>
    <t>Plan the Process
Establish and maintain the plan for performing the integrated project management process</t>
  </si>
  <si>
    <t>Provide Resources
Provide adequate resources for performing the integrated project management process, developing the work products, and providing the services of the process</t>
  </si>
  <si>
    <t>Assign Responsibility
Assign responsibility and authority for performing the process, developing the work products, and providing the services of the integrated project management process</t>
  </si>
  <si>
    <t>Train People
Train the people performing or supporting the integrated project management process as needed</t>
  </si>
  <si>
    <t>Manage Configurations
Place designated work products of the integrated project management process under appropriate levels of configuration management</t>
  </si>
  <si>
    <t>Identify and Involve Relevant Stakeholders
Identify and involve the relevant stakeholders of the integrated project management process as planned</t>
  </si>
  <si>
    <t>Monitor and Control the Process
Monitor and control the integrated project management process against the plan for performing the process and take appropriate corrective action</t>
  </si>
  <si>
    <t>Objectively Evaluate Adherence
Objectively evaluate adherence of the integrated project management process against its process description, standards, and procedures, and address noncompliance</t>
  </si>
  <si>
    <t>Review Status with Higher-Level Management
Review the activities, status, and results of the integrated project management process with higher level management and resolve issues</t>
  </si>
  <si>
    <t>Establish a Defined Process
Establish and maintain the description of a defined integrated project management process</t>
  </si>
  <si>
    <t>Collect Improvement Information
Collect work products, measures, and improvement information derived from planning and performing the integrated project management process to support the future use and improvement of the organization's processes and process assets</t>
  </si>
  <si>
    <t>Determine Risk Sources and Categories
Determine risk sources and categories</t>
  </si>
  <si>
    <t>Define Risk Parameters
Define the parameters used to analyze and categorize risks, and the parameters used to control the risk management effort</t>
  </si>
  <si>
    <t>Establish a Risk Management Strategy
Establish and maintain the strategy and methods to be used for risk management</t>
  </si>
  <si>
    <t>Identify Risks
Identify and document the risks</t>
  </si>
  <si>
    <t>Evaluate, Categorize, and Prioritize Risks
Evaluate and categorize each identified risk using the defined risk categories and parameters, and determine its relative priority</t>
  </si>
  <si>
    <t>Deploy Standard Processes</t>
  </si>
  <si>
    <t>Deploy the organization’s set of standard processes to projects at their startup and deploy changes to them as appropriate throughout the life of each project.</t>
  </si>
  <si>
    <t>Monitor Implementation</t>
  </si>
  <si>
    <t>Monitor the implementation of the organization’s set of standard processes and use of process assets on all projects.</t>
  </si>
  <si>
    <t>Establish Work Environment Standards</t>
  </si>
  <si>
    <t>Establish and maintain work environment standards</t>
  </si>
  <si>
    <t>(IPPD only) Establish Empowerment Mechanisms</t>
  </si>
  <si>
    <t>Establish and maintain empowerment mechanisms to enable timely decision making.</t>
  </si>
  <si>
    <t>(IPPD only) Establish Rules and Guidelines for Integrated Teams</t>
  </si>
  <si>
    <t>Establish and maintain organizational rules and guidelines for structuring and forming integrated teams.</t>
  </si>
  <si>
    <t>(IPPD only) Balance Team and Home Organization Responsibilities</t>
  </si>
  <si>
    <t>Establish and maintain organizational guidelines to help team members balance their team and home organization responsibilities.</t>
  </si>
  <si>
    <t>Establish the Project's Work Environment</t>
  </si>
  <si>
    <t>Establish and maintain the project's work environment based on the organization's work environment standards</t>
  </si>
  <si>
    <t>Select, monitor, and analyze processes used by the supplier.</t>
  </si>
  <si>
    <t>Evaluate Selected Supplier Work Products</t>
  </si>
  <si>
    <t>Select and evaluate work products from the supplier of custom-made products.</t>
  </si>
  <si>
    <t>Review Status with Higher-Level Management
Review the activities, status, and results of the process and product quality assurance process with higher level management and resolve issues</t>
  </si>
  <si>
    <t>Establish a Defined Process
Establish and maintain the description of a defined process and product quality assurance process</t>
  </si>
  <si>
    <t>Collect Improvement Information
Collect work products, measures, measurement results, and improvement information derived from planning and performing the process and product quality assurance process to support the future use and improvement of the organization’s processes and process assets</t>
  </si>
  <si>
    <t>Identify Configuration Items
Identify the configuration items, components, and related work products that will be placed under configuration management</t>
  </si>
  <si>
    <t>Establish a Configuration Management System
Establish and maintain a configuration management and change management system for controlling work products</t>
  </si>
  <si>
    <t>Create or Release Baselines
Create or release baselines for internal use and for delivery to the customer</t>
  </si>
  <si>
    <t>Establish Configuration Management Records
Establish and maintain records describing configuration items</t>
  </si>
  <si>
    <t>Perform Configuration Audits
Perform configuration audits to maintain integrity of the configuration baselines</t>
  </si>
  <si>
    <t>Establish an Organizational Policy
Establish and maintain an organizational policy for planning and performing the configuration management process</t>
  </si>
  <si>
    <t>Plan the Process
Establish and maintain the plan for performing the configuration management process</t>
  </si>
  <si>
    <t>Provide Resources
Provide adequate resources for performing the configuration management process, developing the work products, and providing the services of the process</t>
  </si>
  <si>
    <t>Assign Responsibility
Assign responsibility and authority for performing the process, developing the work products, and providing the services of the configuration management process</t>
  </si>
  <si>
    <t>Train People
Train the people performing or supporting the configuration management process as needed</t>
  </si>
  <si>
    <t>Manage Configurations
Place designated work products of the configuration management process under appropriate levels of configuration management</t>
  </si>
  <si>
    <t>Identify and Involve Relevant Stakeholders
Identify and involve the relevant stakeholders of the configuration management process as planned</t>
  </si>
  <si>
    <t>Monitor and Control the Process
Monitor and control the configuration management process against the plan for performing the process and take appropriate corrective action</t>
  </si>
  <si>
    <t>Objectively Evaluate Adherence
Objectively evaluate adherence of the configuration management process against its process description, standards, and procedures, and address noncompliance</t>
  </si>
  <si>
    <t>Review Status with Higher-Level Management
Review the activities, status, and results of the configuration management process with higher level management and resolve issues</t>
  </si>
  <si>
    <t>Establish a Defined Process
Establish and maintain the description of a defined configuration management process</t>
  </si>
  <si>
    <t>Collect Improvement Information
Collect work products, measures, measurement results, and improvement information derived from planning and performing the configuration management process to support the future use and improvement of the organization’s processes and process assets</t>
  </si>
  <si>
    <t>SP 3.5</t>
  </si>
  <si>
    <t>GP 3.1</t>
  </si>
  <si>
    <t>GP 3.2</t>
  </si>
  <si>
    <t>Level 3</t>
  </si>
  <si>
    <t>Level 4</t>
  </si>
  <si>
    <t>SP 1.1</t>
  </si>
  <si>
    <t>SP 1.2</t>
  </si>
  <si>
    <t>SP 1.3</t>
  </si>
  <si>
    <t>SP 1.4</t>
  </si>
  <si>
    <t>SP 1.5</t>
  </si>
  <si>
    <t>GP 2.1</t>
  </si>
  <si>
    <t>GP 2.2</t>
  </si>
  <si>
    <t>GP 2.3</t>
  </si>
  <si>
    <t>GP 2.4</t>
  </si>
  <si>
    <t>GP 2.5</t>
  </si>
  <si>
    <t>GP 2.6</t>
  </si>
  <si>
    <t>GP 2.7</t>
  </si>
  <si>
    <t>GP 2.8</t>
  </si>
  <si>
    <t>GP 2.9</t>
  </si>
  <si>
    <t>GP 2.10</t>
  </si>
  <si>
    <t>SP 1.4    Select Evaluation Methods</t>
  </si>
  <si>
    <t>SP 1.3    Select the Sub-processes to be Statiscally Managed</t>
  </si>
  <si>
    <t>SP 1.2    Identify and Analyze Innovations</t>
  </si>
  <si>
    <t>REQM</t>
  </si>
  <si>
    <t>SAM</t>
  </si>
  <si>
    <t>PPQA</t>
  </si>
  <si>
    <t>VER</t>
  </si>
  <si>
    <t>VAL</t>
  </si>
  <si>
    <t>RSKM</t>
  </si>
  <si>
    <t>(*) not expected for a maturity level 2 rating</t>
  </si>
  <si>
    <t>CMMI Level 2</t>
  </si>
  <si>
    <t>CMMI Level 3</t>
  </si>
  <si>
    <t>CMMI Level 4 and 5</t>
  </si>
  <si>
    <t>Product Integration</t>
  </si>
  <si>
    <t>Verification</t>
  </si>
  <si>
    <t>Validation</t>
  </si>
  <si>
    <t>Organizational Process Focus</t>
  </si>
  <si>
    <t>Organizational Process Definition</t>
  </si>
  <si>
    <t xml:space="preserve">Organizational Training </t>
  </si>
  <si>
    <t>Integrated Project Management</t>
  </si>
  <si>
    <t>Risk Management</t>
  </si>
  <si>
    <t>Decision Analysis and Resolution</t>
  </si>
  <si>
    <t>Organizational Process Performance</t>
  </si>
  <si>
    <t>Quantitative Project Management</t>
  </si>
  <si>
    <t>Organizational Innovation and Deployment</t>
  </si>
  <si>
    <t>Causal Analysis and Resolution</t>
  </si>
  <si>
    <t># NA</t>
  </si>
  <si>
    <t># ?</t>
  </si>
  <si>
    <t>Score</t>
  </si>
  <si>
    <t>Total score</t>
  </si>
  <si>
    <t>Name of moderator</t>
  </si>
  <si>
    <t>Date</t>
  </si>
  <si>
    <t>Number of participants</t>
  </si>
  <si>
    <t>PP</t>
  </si>
  <si>
    <t>CM</t>
  </si>
  <si>
    <t>SP 1.1    Obtain an Understanding of Requirements</t>
  </si>
  <si>
    <t>SP 1.2    Obtain Commitment to Requirements</t>
  </si>
  <si>
    <r>
      <t>SP 1.3</t>
    </r>
    <r>
      <rPr>
        <b/>
        <sz val="11"/>
        <rFont val="Arial"/>
        <family val="2"/>
      </rPr>
      <t xml:space="preserve">   </t>
    </r>
    <r>
      <rPr>
        <sz val="9"/>
        <rFont val="Arial"/>
        <family val="2"/>
      </rPr>
      <t>Manage Requirements Changes</t>
    </r>
  </si>
  <si>
    <t>SP 1.4    Maintain Bi-directional Traceability of Requirements</t>
  </si>
  <si>
    <t>SP 1.5    Identify inconsistencies between project work &amp; req.</t>
  </si>
  <si>
    <t>CMMI-2 - Requirements Management</t>
  </si>
  <si>
    <t>CMMI-2 - Project Planning</t>
  </si>
  <si>
    <t>SP 1.1    Estimate the Scope of the Project</t>
  </si>
  <si>
    <t>SP 1.3    Define Project Life Cycle</t>
  </si>
  <si>
    <t>SP 1.4    Determine Estimates of Effort and Cost</t>
  </si>
  <si>
    <t>SP 2.1    Establish the Budget and Schedule</t>
  </si>
  <si>
    <t>SP 2.2    Identify Project Risks</t>
  </si>
  <si>
    <t>SP 2.3    Plan for Data Management</t>
  </si>
  <si>
    <t>SP 2.4    Plan for Project Resources</t>
  </si>
  <si>
    <t>SP 2.5    Plan for Needed Knowledge and Skills</t>
  </si>
  <si>
    <t>SP 2.6    Plan Stakeholder Involvement</t>
  </si>
  <si>
    <t>SP 2.7    Establish the Project Plan</t>
  </si>
  <si>
    <t>SP 3.2    Reconcile Work and Resource Levels</t>
  </si>
  <si>
    <t>SP 3.3    Obtain Plan Commitment</t>
  </si>
  <si>
    <t>CMMI-2 - Project Monitoring and Control</t>
  </si>
  <si>
    <t>SP 1.1    Monitor Project Planning Parameters</t>
  </si>
  <si>
    <t>SP 1.2    Monitor Commitments</t>
  </si>
  <si>
    <t>SP 1.3    Monitor Project Risks</t>
  </si>
  <si>
    <t>SP 1.4    Monitor Data Management</t>
  </si>
  <si>
    <t>SP 1.5    Monitor Stakeholder Involvement</t>
  </si>
  <si>
    <t>SP 1.6    Conduct Progress Reviews</t>
  </si>
  <si>
    <t>SP 1.7    Conduct Milestone Reviews</t>
  </si>
  <si>
    <t>SP 2.1    Analyze Issues</t>
  </si>
  <si>
    <t>SP 2.2    Take Correction Action</t>
  </si>
  <si>
    <t>SP 2.3    Manage Corrective Action</t>
  </si>
  <si>
    <t>CMMI-2 - Supplier Agreement Management</t>
  </si>
  <si>
    <t>SP 1.2    Select Suppliers</t>
  </si>
  <si>
    <t>SP 1.3    Establish Supplier Agreements</t>
  </si>
  <si>
    <t>CMMI-2 - Measurement and Analysis</t>
  </si>
  <si>
    <t>SP 1.1    Establish Measurement Objectives</t>
  </si>
  <si>
    <t>SP 1.3    Specify Data Collection and Storage Procedures</t>
  </si>
  <si>
    <t>SP 1.4    Specify Analysis Procedures</t>
  </si>
  <si>
    <t>SP 1.6</t>
  </si>
  <si>
    <t>SP 1.7</t>
  </si>
  <si>
    <t>SP 1.2    Establish the Validation Environment</t>
  </si>
  <si>
    <t>SP 2.1    Perform Validation</t>
  </si>
  <si>
    <t>CMMI-3 - Organizational Process Focus</t>
  </si>
  <si>
    <t>SP 1.3    Identify the Organization's Process Improvements</t>
  </si>
  <si>
    <t>SP 2.1    Establish Process Action Plans</t>
  </si>
  <si>
    <t>SP 2.2    Implement Process Action Plans</t>
  </si>
  <si>
    <t>SP 1.1    Establish Organizational Process Needs</t>
  </si>
  <si>
    <t>CMMI-3 - Organizational Process Definition</t>
  </si>
  <si>
    <t>CMMI-3 - Organizational Training</t>
  </si>
  <si>
    <t>SP 1.3    Establish Organizational Training Tactical Plan</t>
  </si>
  <si>
    <t>SP 1.4    Establish Training Capability</t>
  </si>
  <si>
    <t>SP 2.1    Deliver Training</t>
  </si>
  <si>
    <t>SP 2.2    Establish Training Records</t>
  </si>
  <si>
    <t>SP 2.3    Assess Training Effectiveness</t>
  </si>
  <si>
    <t>SP 1.1    Establish the Strategic Training needs</t>
  </si>
  <si>
    <t>CMMI-3 - Integrated Project Management</t>
  </si>
  <si>
    <t>CMMI-2 - Product Integration</t>
  </si>
  <si>
    <t>CMMI-2 - Verification</t>
  </si>
  <si>
    <t>CMMI-2 - Validation</t>
  </si>
  <si>
    <t>SP 2.2    Allocate Product Component Requirements</t>
  </si>
  <si>
    <t>SP 2.3    Identify Interface Requirements</t>
  </si>
  <si>
    <t>SP 3.1    Establish Operational Concepts and Scenarios</t>
  </si>
  <si>
    <t>SP 3.2    Establish a Definition of Required Functionality</t>
  </si>
  <si>
    <t>SP 1.1    Elicit Needs</t>
  </si>
  <si>
    <t>SP 2.1    Establish Product and Product Component Req.</t>
  </si>
  <si>
    <t>GP 2.1    Establish an Organizational Policy</t>
  </si>
  <si>
    <t>GP 2.2    Plan the Process</t>
  </si>
  <si>
    <t>GP 2.3    Provide Resources</t>
  </si>
  <si>
    <t>GP 2.4    Assign Responsibility</t>
  </si>
  <si>
    <t>GP 2.5    Train People</t>
  </si>
  <si>
    <t>GP 2.6    Manage Configurations</t>
  </si>
  <si>
    <t>GP 2.7    Identify and Involve Relevant Stakeholders</t>
  </si>
  <si>
    <t>GP 2.8    Monitor and Control the Process</t>
  </si>
  <si>
    <t>GP 2.9    Objectively Evaluate Adherence</t>
  </si>
  <si>
    <t>GP 2.10  Review Status with Higher Level Management</t>
  </si>
  <si>
    <t>GP 2.1   Establish an Organizational Policy</t>
  </si>
  <si>
    <t>GP 2.2   Plan the Process</t>
  </si>
  <si>
    <t>GP 2.3   Provide Resources</t>
  </si>
  <si>
    <t>GP 2.4   Assign Responsibility</t>
  </si>
  <si>
    <t>GP 2.5   Train People</t>
  </si>
  <si>
    <t>GP 2.6   Manage Configurations</t>
  </si>
  <si>
    <t>GP 2.7   Identify and Involve Relevant Stakeholders</t>
  </si>
  <si>
    <t>GP 2.8   Monitor and Control the Process</t>
  </si>
  <si>
    <t>GP 2.9   Objectively Evaluate Adherence</t>
  </si>
  <si>
    <t>GP 2.10 Review Status with Higher Level Management</t>
  </si>
  <si>
    <t>GP 3.1    Establish a Defined Process</t>
  </si>
  <si>
    <t xml:space="preserve">SP 2.1    Execute the Supplier Agreement </t>
  </si>
  <si>
    <t>SP 2.2    Monitor Selected Supplier Processes</t>
  </si>
  <si>
    <t>SP 2.3    Evaluate Selected Supplier Work Products</t>
  </si>
  <si>
    <t>SP 2.4    Accept the Acquired Product</t>
  </si>
  <si>
    <t>SP 2.5    Transition Products</t>
  </si>
  <si>
    <t>GP 3.2    Collect Improvement Information</t>
  </si>
  <si>
    <t>Organizational Training</t>
  </si>
  <si>
    <t>SP 1.5    Establish Process Performance Models</t>
  </si>
  <si>
    <t>SP 1.1    Select Processes</t>
  </si>
  <si>
    <t>CMMI-4 - Quantitative Project Management</t>
  </si>
  <si>
    <t>SP 1.2    Compose the Defined Process</t>
  </si>
  <si>
    <t>SP 1.4    Manage Project Performance</t>
  </si>
  <si>
    <t>SP 2.1    Select Measures and Analytic Techniques</t>
  </si>
  <si>
    <t>SP 2.2    Apply Statistical Methods to Understand Variation</t>
  </si>
  <si>
    <t>SP 2.3    Monitor Performance of the Selected Sub-processes</t>
  </si>
  <si>
    <t>SP 2.4    Record Statistical Management Data</t>
  </si>
  <si>
    <t>SP 1.1    Establish the Project’s Objectives</t>
  </si>
  <si>
    <t>Track Changes
Track change requests for the configuration items</t>
  </si>
  <si>
    <t>Control Changes
Control changes to the configuration items</t>
  </si>
  <si>
    <t>Transform Stakeholder Needs, Expectations, Constraints, and Interfaces into Customer Requirements
Transform stakeholder needs, expectations, constraints, and interfaces into customer requirements</t>
  </si>
  <si>
    <t>Validate Requirements with Comprehensive Methods
Validate requirements to ensure the resulting product will perform as intended in the user's environment</t>
  </si>
  <si>
    <t xml:space="preserve"> Objectively Evaluate Adherence
Objectively evaluate adherence of the technical solution process against its process description, standards, and procedures, and address noncompliance</t>
  </si>
  <si>
    <t xml:space="preserve"> Review Status with Higher-Level Management
Review the activities, status, and results of the technical solution process with higher level management and resolve issues</t>
  </si>
  <si>
    <t>Identify and Involve Relevant Stakeholders
Identify and involve the relevant stakeholders of the organizational process definition process as planned</t>
  </si>
  <si>
    <t>Monitor and Control the Process
Monitor and control the organizational process definition process against the plan for performing the process and take appropriate corrective action</t>
  </si>
  <si>
    <t>Objectively Evaluate Adherence
Objectively evaluate adherence of the organizational process definition process against its process description, standards, and procedures, and address noncompliance</t>
  </si>
  <si>
    <t>Review Status with Higher-Level Management
Review the activities, status, and results of the organizational process definition process with higher level management and resolve issues</t>
  </si>
  <si>
    <t>Establish a Defined Process
Establish and maintain the description of a defined organizational process definition process</t>
  </si>
  <si>
    <t>Collect Improvement Information
Collect work products, measures, and improvement information derived from planning and performing the organizational process definition process to support the future use and improvement of the organization's processes and process assets</t>
  </si>
  <si>
    <t>Establish the Strategic Training needs
Establish and maintain the strategic training needs of the organization</t>
  </si>
  <si>
    <t>Determine Which Training Needs Are the Responsibility of the Organization
Determine which training needs are the responsibility of the organization and which will be left to the individual project or support group</t>
  </si>
  <si>
    <t>Establish an Organizational Training Tactical Plan
Establish and maintain an organizational training tactical plan</t>
  </si>
  <si>
    <t>Establish Training Capability
Establish and maintain training capability to address organizational training needs</t>
  </si>
  <si>
    <t>Deliver Training
Deliver the training following an organizational training plan</t>
  </si>
  <si>
    <t>Establish Training Records
Establish and maintain records of the organizational training</t>
  </si>
  <si>
    <t>Assess Training Effectiveness
Assess the effectiveness of the organization's training program</t>
  </si>
  <si>
    <t>Establish an Organizational Policy
Establish and maintain an organizational policy for planning and performing the organizational training process</t>
  </si>
  <si>
    <t>Plan the Process
Establish and maintain the plan for performing the organizational training process</t>
  </si>
  <si>
    <t>Provide Resources
Provide adequate resources for performing the organizational training process, developing the work products, and providing the services of the process</t>
  </si>
  <si>
    <t>Assign Responsibility
Assign responsibility and authority for performing the process, developing the work products, and providing the services of the organizational training process</t>
  </si>
  <si>
    <t>Train People
Train the people performing or supporting the organizational training process as needed</t>
  </si>
  <si>
    <t>Manage Configurations
Place designated work products of the organizational training process under appropriate levels of configuration management</t>
  </si>
  <si>
    <t>Identify and Involve Relevant Stakeholders
Identify and involve the relevant stakeholders of the organizational training process as planned</t>
  </si>
  <si>
    <t>Monitor and Control the Process
Monitor and control the organizational training process against the plan for performing the process and take appropriate corrective action</t>
  </si>
  <si>
    <t>Objectively Evaluate Adherence
Objectively evaluate adherence of the organizational training process against its process description, standards, and procedures, and address noncompliance</t>
  </si>
  <si>
    <t>Review Status with Higher-Level Management
Review the activities, status, and results of the organizational training process with higher level management and resolve issues</t>
  </si>
  <si>
    <t>Establish a Defined Process
Establish and maintain the description of a defined organizational training process</t>
  </si>
  <si>
    <t>Collect Improvement Information
Collect work products, measures, and improvement information derived from planning and performing the organizational training process to support the future use and improvement of the organization's processes and process assets</t>
  </si>
  <si>
    <t>Establish the Project's Defined Process
Establish and maintain the project's defined process from project startup through the life of the project</t>
  </si>
  <si>
    <t>SP 2.1    Review Interface Descriptions for Completeness</t>
  </si>
  <si>
    <t>SP 2.2    Manage Interfaces</t>
  </si>
  <si>
    <t>SP 3.2    Assemble Product Components</t>
  </si>
  <si>
    <t>SP 3.4    Package and Deliver the Product or Product Component</t>
  </si>
  <si>
    <t>SP 1.2    Establish the Verification Environment</t>
  </si>
  <si>
    <t>SP 2.1    Prepare for Peer Reviews</t>
  </si>
  <si>
    <t>SP 2.2    Conduct Peer Reviews</t>
  </si>
  <si>
    <t>SP 2.3    Analyze Peer Review Data</t>
  </si>
  <si>
    <t>SP 3.1    Perform Verification</t>
  </si>
  <si>
    <t>P1</t>
  </si>
  <si>
    <t>Requirements Management</t>
  </si>
  <si>
    <t>Project Planning</t>
  </si>
  <si>
    <t>Configuration Management</t>
  </si>
  <si>
    <t>Date (Year)</t>
  </si>
  <si>
    <t>Date (Month-Day)</t>
  </si>
  <si>
    <t>Interim Maturity Evaluation Report</t>
  </si>
  <si>
    <t>Level 2</t>
  </si>
  <si>
    <t>NA</t>
  </si>
  <si>
    <t>?</t>
  </si>
  <si>
    <t>Level 5</t>
  </si>
  <si>
    <t>Obtain an Understanding of Requirements
Develop an understanding with the requirements providers on the meaning of the requirements</t>
  </si>
  <si>
    <t>Obtain Commitment to Requirements
Obtain commitment to the requirements from the project participants</t>
  </si>
  <si>
    <t>Manage Requirements Changes
Manage changes to the requirements as they evolve during the project</t>
  </si>
  <si>
    <t>Maintain Bi-directional Traceability of Requirements
Maintain bi-directional traceability among the requirements and work products</t>
  </si>
  <si>
    <t>Identify Inconsistencies between Project Work and Requirements
Identify inconsistencies between the project plans and work products and the requirements</t>
  </si>
  <si>
    <t>(Establish an Organizational Policy
Establish and maintain an organizational policy for planning and performing the requirements management process</t>
  </si>
  <si>
    <t>Plan the Process
Establish and maintain the plan for performing the requirements management process</t>
  </si>
  <si>
    <t>Provide Resources
Provide adequate resources for performing the requirements management process, developing the work products and providing the services of the process</t>
  </si>
  <si>
    <t>Assign Responsibility
Assign responsibility and authority for performing the process, developing the work products, and providing the services of the requirements management process</t>
  </si>
  <si>
    <t>Train People
Train the people performing or supporting the requirements management process as needed</t>
  </si>
  <si>
    <t>Manage Configurations
Place designated work products of the requirements management process under appropriate levels of control</t>
  </si>
  <si>
    <t>Identify and Involve Relevant Stakeholders
Identify and involve the relevant stakeholders of the requirements management process as planned</t>
  </si>
  <si>
    <t>Monitor and Control the Process
Monitor and control the requirements management process against the plan for performing the process and take appropriate corrective action</t>
  </si>
  <si>
    <t>Objectively Evaluate Adherence
Objectively evaluate adherence of the requirements management process against its process description, standards, and procedures, and address noncompliance</t>
  </si>
  <si>
    <t>Review Status with Higher-Level Management
Review the activities, status, and results of the requirements management process with higher level management and resolve issues</t>
  </si>
  <si>
    <t>Establish a Defined Process
Establish and maintain the description of a defined requirements management process</t>
  </si>
  <si>
    <t>Collect Improvement Information
Collect work products, measures, measurement results, and improvement information derived from planning and performing the requirements management process to support the future use and improvement of the organization's processes and process assets</t>
  </si>
  <si>
    <t>Estimate the Scope of the Project
Establish a top-level work breakdown structure (WBS) to estimate of the scope of the project</t>
  </si>
  <si>
    <t>Establish Estimates of Work Product and Task Attributes
Establish and maintain estimates of the attributes of the work products and tasks</t>
  </si>
  <si>
    <t>Define Project Life Cycle
Define the project life-cycle phases on which to scope the planning effort</t>
  </si>
  <si>
    <t>Determine Estimates of Effort and Cost
Estimate the project effort and cost for the work products and tasks based on estimation rationale</t>
  </si>
  <si>
    <t>Establish the Budget and Schedule
Establish and maintain the project's budget and schedule</t>
  </si>
  <si>
    <t>Identify Project Risks
Identify and analyze project risks</t>
  </si>
  <si>
    <t>Plan for Data Management
Plan for the management of project data</t>
  </si>
  <si>
    <t>Plan for Project Resources
Plan for necessary resources to perform the project</t>
  </si>
  <si>
    <t>Plan for Needed Knowledge and Skills
Plan for knowledge and skills needed to perform the project</t>
  </si>
  <si>
    <t>Plan Stakeholder Involvement
Plan the involvement with identified stakeholders</t>
  </si>
  <si>
    <t>Select Measures and Analytic Techniques
Select the measures and analytic techniques to be used in statistically managing the selected sub-processes</t>
  </si>
  <si>
    <t>Apply Statistical Methods to Understand Variation
Establish and maintain an understanding of the variation of the selected sub-processes using the selected measures and analytic techniques</t>
  </si>
  <si>
    <t>Monitor Performance of the Selected Sub-processes
Monitor the performance of the selected sub-processes to determine their capability to satisfy their quality and process performance objectives, and identify corrective action as necessary</t>
  </si>
  <si>
    <t>Record Statistical Management Data
Record statistical and quality management data in the organization's measurement repository</t>
  </si>
  <si>
    <t>Establish an Organizational Policy
Establish and maintain an organizational policy for planning and performing the quantitative project management process</t>
  </si>
  <si>
    <t>Plan the Process
Establish and maintain the plan for performing the quantitative project management process</t>
  </si>
  <si>
    <t>Provide Resources
Provide adequate resources for performing the quantitative project management process, developing the work products, and providing the services of the process</t>
  </si>
  <si>
    <t>Assign Responsibility
Assign responsibility and authority for performing the process, developing the work products, and providing the services of the quantitative project management process</t>
  </si>
  <si>
    <t>Train People
Train the people performing or supporting the quantitative project management process as needed</t>
  </si>
  <si>
    <t>Manage Configurations
Place designated work products of the quantitative project management process under appropriate levels of configuration management</t>
  </si>
  <si>
    <t>Identify and Involve Relevant Stakeholders
Identify and involve the relevant stakeholders of the quantitative project management process as planned</t>
  </si>
  <si>
    <t>Monitor and Control the Process
Monitor and control the quantitative project management process against the plan for performing the process and take appropriate corrective action</t>
  </si>
  <si>
    <t>Objectively Evaluate Adherence
Objectively evaluate adherence of the quantitative project management process against its process description, standards, and procedures, and address noncompliance</t>
  </si>
  <si>
    <t>Review Status with Higher-Level Management
Review the activities, status, and results of the quantitative project management process with higher level management and resolve issues</t>
  </si>
  <si>
    <t>Establish a Defined Process
Establish and maintain the description of a defined quantitative project management process</t>
  </si>
  <si>
    <t>Collect Improvement Information
Collect work products, measures, and improvement information derived from planning and performing the quantitative project management process to support the future use and improvement of the organization's processes and process assets</t>
  </si>
  <si>
    <t>Collect and Analyze Improvement Proposals
Collect and analyze process and technology improvement proposals</t>
  </si>
  <si>
    <t>Identify and Analyze Innovations
Identify and analyze innovative improvements that could increase the organization’s quality and process performance</t>
  </si>
  <si>
    <t>Pilot Improvements
Pilot process and technology improvements to select which ones to implement</t>
  </si>
  <si>
    <t>Select Improvements for Deployment
Select process and technology improvement proposals for deployment across the organization</t>
  </si>
  <si>
    <t>Plan the Deployment
Establish and maintain the plans for deploying the selected process and technology improvements</t>
  </si>
  <si>
    <t>Manage the Deployment
Manage the deployment of the selected process and technology improvements</t>
  </si>
  <si>
    <t>Measure Improvement Effects
Measure the effects of the deployed process and technology improvements</t>
  </si>
  <si>
    <t>Establish an Organizational Policy
Establish and maintain an organizational policy for planning and performing the organizational innovation and deployment process</t>
  </si>
  <si>
    <t>Plan the Process
Establish and maintain the plan for performing the organizational innovation and deployment process</t>
  </si>
  <si>
    <t>Provide Resources
Provide adequate resources for performing the organizational innovation and deployment process, developing the work products, and providing the services of the process</t>
  </si>
  <si>
    <t>Assign Responsibility
Assign responsibility and authority for performing the process, developing the work products, and providing the services of the organizational innovation and deployment process</t>
  </si>
  <si>
    <t>Train People
Train the people performing or supporting the organizational innovation and deployment process as needed</t>
  </si>
  <si>
    <t>Manage Configurations
Place designated work products of the organizational innovation and deployment process under appropriate levels of configuration management</t>
  </si>
  <si>
    <t>Identify and Involve Relevant Stakeholders
Identify and involve the relevant stakeholders of the organizational innovation and deployment process as planned</t>
  </si>
  <si>
    <t>Monitor and Control the Process
Monitor and control the organizational innovation and deployment process against the plan for performing the process and take appropriate corrective action</t>
  </si>
  <si>
    <t>Objectively Evaluate Adherence
Objectively evaluate adherence of the organizational innovation and deployment process against its process description, standards, and procedures, and address noncompliance</t>
  </si>
  <si>
    <t>Review Status with Higher-Level Management
Review the activities, status, and results of the organizational innovation and deployment process with higher level management and resolve issues</t>
  </si>
  <si>
    <t>Establish a Defined Process
Establish and maintain the description of a defined organizational innovation and deployment process</t>
  </si>
  <si>
    <t>Collect Improvement Information
Collect work products, measures, and improvement information derived from planning and performing the organizational innovation and deployment process to support the future use and improvement of the organization's processes and process assets</t>
  </si>
  <si>
    <t>Select Defect Data for Analysis
Select the defects and other problems for analysis</t>
  </si>
  <si>
    <t>Analyze Causes
Perform causal analysis of selected defects and other problems and propose actions to address them</t>
  </si>
  <si>
    <t>Implement the Action Proposals
Implement the selected action proposals that were developed in causal analysis</t>
  </si>
  <si>
    <t>Evaluate the Effect of Changes
Evaluate the effect of changes on process performance</t>
  </si>
  <si>
    <t>Record Data
Record causal analysis and resolution data for use across the project and organization</t>
  </si>
  <si>
    <t>Establish an Organizational Policy
Establish and maintain an organizational policy for planning and performing the causal analysis and resolution process</t>
  </si>
  <si>
    <t>Plan the Process
Establish and maintain the plan for performing the causal analysis and resolution process</t>
  </si>
  <si>
    <t>Provide Resources
Provide adequate resources for performing the causal analysis and resolution process, developing the work products, and providing the services of the process</t>
  </si>
  <si>
    <t>Assign Responsibility
Assign responsibility and authority for performing the process, developing the work products, and providing the services of the causal analysis and resolution process</t>
  </si>
  <si>
    <t>Train People
Train the people performing or supporting the causal analysis and resolution process as needed</t>
  </si>
  <si>
    <t>Manage Configurations
Place designated work products of the causal analysis and resolution process under appropriate levels of configuration management</t>
  </si>
  <si>
    <t>Identify and Involve Relevant Stakeholders
Identify and involve the relevant stakeholders of the causal analysis and resolution process as planned</t>
  </si>
  <si>
    <t>Monitor and Control the Process
Monitor and control the causal analysis and resolution process against the plan for performing the process and take appropriate corrective action</t>
  </si>
  <si>
    <t>Objectively Evaluate Adherence
Objectively evaluate adherence of the causal analysis and resolution process against its process description, standards, and procedures, and address noncompliance</t>
  </si>
  <si>
    <t>Review Status with Higher-Level Management
Review the activities, status, and results of the causal analysis and resolution process with higher level management and resolve issues</t>
  </si>
  <si>
    <t>Establish a Defined Process
Establish and maintain the description of a defined causal analysis and resolution process</t>
  </si>
  <si>
    <t>Collect Improvement Information
Collect work products, measures, and improvement information derived from planning and performing the causal analysis and resolution process to support the future use and improvement of the organization's processes and process assets</t>
  </si>
  <si>
    <t>Identify and Involve Relevant Stakeholders
Identify and involve the relevant stakeholders of the technical solution process as planned</t>
  </si>
  <si>
    <t>Monitor and Control the Process
Monitor and control the technical solution process against the plan for performing the process and take appropriate corrective action</t>
  </si>
  <si>
    <t>Establish a Defined Process
Establish and maintain the description of a defined technical solution process</t>
  </si>
  <si>
    <t>Collect Improvement Information
Collect work products, measures, and improvement information derived from planning and performing the technical solution process to support the future use and improvement of the organization's processes and process assets</t>
  </si>
  <si>
    <t>Determine Integration Sequence
Determine the product component integration sequence</t>
  </si>
  <si>
    <t>Establish the Product Integration Environment
Establish and maintain the environment needed to support the integration of the product components</t>
  </si>
  <si>
    <t>CMMI-5 - Organizational Innovation and Deployment</t>
  </si>
  <si>
    <t>SP 1.3    Pilot Improvements</t>
  </si>
  <si>
    <t>SP 1.4    Select Improvements for Deployment</t>
  </si>
  <si>
    <t>SP 2.1    Plan the Deployment</t>
  </si>
  <si>
    <t>SP 2.2    Manage the Deployment</t>
  </si>
  <si>
    <t>SP 2.3    Measure Improvement Effects</t>
  </si>
  <si>
    <t>SP 1.1    Collect and Analyze Improvement Proposals</t>
  </si>
  <si>
    <t>CMMI-5 - Causal Analysis and Resolution</t>
  </si>
  <si>
    <t>SP 1.2    Analyze Causes</t>
  </si>
  <si>
    <t>SP 2.1    Implement the Action Proposals</t>
  </si>
  <si>
    <t>SP 2.2    Evaluate the Effect of Changes</t>
  </si>
  <si>
    <t>SP 2.3    Record Data</t>
  </si>
  <si>
    <t>SP 1.1    Select Defect Data for Analysis</t>
  </si>
  <si>
    <t>PMC</t>
  </si>
  <si>
    <t>MA</t>
  </si>
  <si>
    <t>RD</t>
  </si>
  <si>
    <t>TS</t>
  </si>
  <si>
    <t>PI</t>
  </si>
  <si>
    <t>OPF</t>
  </si>
  <si>
    <t>OPD</t>
  </si>
  <si>
    <t>OT</t>
  </si>
  <si>
    <t>IPM</t>
  </si>
  <si>
    <t>DAR</t>
  </si>
  <si>
    <t>OPP</t>
  </si>
  <si>
    <t>OID</t>
  </si>
  <si>
    <t>CAR</t>
  </si>
  <si>
    <t>SP 2.1    Communicate &amp; Ensure Resolution of Noncompliances</t>
  </si>
  <si>
    <t>SP 3.1    Confirm Readiness of Product Comp. for Integration</t>
  </si>
  <si>
    <t>SP 1.2    Determine Which Training Needs Are Resp. of Organiz.</t>
  </si>
  <si>
    <t>SP 1.2    Use Org. Process Assets for Planning Project Activities</t>
  </si>
  <si>
    <t>Project Monitoring and Control</t>
  </si>
  <si>
    <t>Supplier Agreement Management</t>
  </si>
  <si>
    <t>Measurement and Analysis</t>
  </si>
  <si>
    <t>Process/Product Quality Assurance</t>
  </si>
  <si>
    <t>Requirements Development</t>
  </si>
  <si>
    <t>Technical Solution</t>
  </si>
  <si>
    <t>SP 1.2    Establish Estimates of Work Product and Task Attributes</t>
  </si>
  <si>
    <t>SP 3.1    Review Plans that Affect the Project</t>
  </si>
  <si>
    <t>SP 1.1    Determine Acquisition Type</t>
  </si>
  <si>
    <t>SP 2.1    Track Change Requests</t>
  </si>
  <si>
    <t>SP 2.2    Control Configuration Items</t>
  </si>
  <si>
    <t>SP 1.2    Develop Customer Requirements</t>
  </si>
  <si>
    <t>SP 2.1    Design the Product or Product Component</t>
  </si>
  <si>
    <t>SP 2.2    Establish a Technical Data Package</t>
  </si>
  <si>
    <t>SP 2.3    Design Interfaces using Criteria</t>
  </si>
  <si>
    <t>SP 3.2    Develop Product Support Documentation</t>
  </si>
  <si>
    <t>SP 1.1    Determine Product Integration Sequence</t>
  </si>
  <si>
    <t>SP 1.3    Establish Product Integration Procedures and Criteria</t>
  </si>
  <si>
    <t>SP 3.3    Evaluate Assembled Product Components</t>
  </si>
  <si>
    <t>SP 1.1    Select Work Product for Verification</t>
  </si>
  <si>
    <t>SP 1.3    Establish Verification Procedures and Criteria</t>
  </si>
  <si>
    <t>SP 1.1    Select Work Products for Validation</t>
  </si>
  <si>
    <t>SP 1.3    Establish Validation Procedures and Criteria</t>
  </si>
  <si>
    <t>SP 2.2    Analyze Validation Results</t>
  </si>
  <si>
    <t>SP 1.2    Appraise the Organization’s Processes</t>
  </si>
  <si>
    <t>SP 2.2    Evaluate, Categorize, and Prioritize Risks</t>
  </si>
  <si>
    <t>SP 1.1    Establish Guidelines for Decision Analysis</t>
  </si>
  <si>
    <t>SP 1.2    Establish Evaluation Criteria</t>
  </si>
  <si>
    <t>SP 1.3    Identify Alternative Solutions</t>
  </si>
  <si>
    <t>SP 2.1    Collect Measurement Data</t>
  </si>
  <si>
    <t>SP 2.2    Analyze Measurement Data</t>
  </si>
  <si>
    <t>SP 2.3    Store Data and Results</t>
  </si>
  <si>
    <t>SP 2.3    Communicate Results</t>
  </si>
  <si>
    <t>SP 1.2    Specify Measures</t>
  </si>
  <si>
    <t>SP 1.2    Objectively Evaluate Work Products and Services</t>
  </si>
  <si>
    <t>SP 2.2    Establish Records</t>
  </si>
  <si>
    <t>SP 1.1    Objectively Evaluate Processes</t>
  </si>
  <si>
    <t>CMMI-2 - Process and Product Quality Assurance</t>
  </si>
  <si>
    <t>CMMI-2 - Configuration Management</t>
  </si>
  <si>
    <t>SP 1.2    Establish a Configuration Management System</t>
  </si>
  <si>
    <t>SP 1.3    Create or Release Baselines</t>
  </si>
  <si>
    <t>SP 3.1    Establish Configuration Management Records</t>
  </si>
  <si>
    <t>SP 3.2    Perform Configuration Audits</t>
  </si>
  <si>
    <t>SP 1.1    Identify Configuration Items</t>
  </si>
  <si>
    <t>CMMI-2 - Requirements Development</t>
  </si>
  <si>
    <t>CMMI-2 - Technical Solution</t>
  </si>
  <si>
    <t>SP 2.1</t>
  </si>
  <si>
    <t>SP 2.2</t>
  </si>
  <si>
    <t>SP 2.3</t>
  </si>
  <si>
    <t>SP 2.4</t>
  </si>
  <si>
    <t>SP 2.5</t>
  </si>
  <si>
    <t>SP 2.6</t>
  </si>
  <si>
    <t>SP 2.7</t>
  </si>
  <si>
    <t>SP 3.1</t>
  </si>
  <si>
    <t>SP 3.2</t>
  </si>
  <si>
    <t>SP 3.3</t>
  </si>
  <si>
    <t>GP 3.1   Establish a Defined Process (*)</t>
  </si>
  <si>
    <t>GP 3.2   Collect Improvement Information (*)</t>
  </si>
  <si>
    <t>QPM</t>
  </si>
  <si>
    <t>SP 1.3    Establish a Risk Management Strategy</t>
  </si>
  <si>
    <t>SP 2.1    Identify Risks</t>
  </si>
  <si>
    <t>SP 3.1    Develop Risk Mitigation Plans</t>
  </si>
  <si>
    <t>SP 3.2    Implement Risk Mitigation Plans</t>
  </si>
  <si>
    <t>SP 1.1    Determine Risk Sources and Categories</t>
  </si>
  <si>
    <t>CMMI-3 - Decision Analysis and Resolution</t>
  </si>
  <si>
    <t>SP 1.5    Evaluate Alternatives</t>
  </si>
  <si>
    <t>SP 1.6    Select Solutions</t>
  </si>
  <si>
    <t>CMMI-4 - Organizational Process Performance</t>
  </si>
  <si>
    <t>SP 1.2    Establish Process Performance Measures</t>
  </si>
  <si>
    <t>SP 1.3    Establish Quality and Process Performance Objectives</t>
  </si>
  <si>
    <t>SP 1.4    Establish Process Performance Baselines</t>
  </si>
  <si>
    <t>SP 2.1    Manage Stakeholder Involvement</t>
  </si>
  <si>
    <t>SP 2.2    Manage Dependencies</t>
  </si>
  <si>
    <t>SP 2.3    Resolve Coordination Issues</t>
  </si>
  <si>
    <t>SP 1.1    Establish the Project’s Defined Process</t>
  </si>
  <si>
    <t>CMMI-3 - Risk Management</t>
  </si>
  <si>
    <t>SP 1.2    Define Risk Parameters</t>
  </si>
  <si>
    <t>SP 2.4    Perform Make, Buy, or Reuse Analyses</t>
  </si>
  <si>
    <t>SP 3.1    Implement the Design</t>
  </si>
  <si>
    <t>SP 1.2    Establish the Product Integration Environment</t>
  </si>
  <si>
    <t>Assign Responsibility
Assign responsibility and authority for performing the process, developing the work products, and providing the services of the verification process</t>
  </si>
  <si>
    <t>Train People
Train the people performing or supporting the verification process as needed</t>
  </si>
  <si>
    <t>Manage Configurations
Place designated work products of the verification process under appropriate levels of configuration management</t>
  </si>
  <si>
    <t>Identify and Involve Relevant Stakeholders
Identify and involve the relevant stakeholders of the verification process as planned</t>
  </si>
  <si>
    <t>Monitor and Control the Process
Monitor and control the verification process against the plan for performing the process and take appropriate corrective action</t>
  </si>
  <si>
    <t>Objectively Evaluate Adherence
Objectively evaluate adherence of the verification process against its process description, standards, and procedures, and address noncompliance</t>
  </si>
  <si>
    <t>Review Status with Higher-Level Management
Review the activities, status, and results of the verification process with higher level management and resolve issues</t>
  </si>
  <si>
    <t>Establish a Defined Process
Establish and maintain the description of a defined verification process</t>
  </si>
  <si>
    <t>Collect Improvement Information
Collect work products, measures, and improvement information derived from planning and performing the verification process to support the future use and improvement of the organization's processes and process assets</t>
  </si>
  <si>
    <t>Select Products for Validation
Select products and product components to be validated and the validation methods that will be used for each</t>
  </si>
  <si>
    <t>Establish the Validation Environment
Establish and maintain the environment needed to support validation</t>
  </si>
  <si>
    <t>Establish Validation Procedures and Criteria
Establish and maintain procedures and criteria for validation</t>
  </si>
  <si>
    <t>Perform Validation
Perform validation on the selected products and product components</t>
  </si>
  <si>
    <t>Analyze Validation Results
Analyze the results of the validation activities</t>
  </si>
  <si>
    <t>Establish an Organizational Policy
Establish and maintain an organizational policy for planning and performing the validation process</t>
  </si>
  <si>
    <t>Plan the Process
Establish and maintain the plan for performing the validation process</t>
  </si>
  <si>
    <t>Provide Resources
Provide adequate resources for performing the validation process, developing the work products, and providing the services of the process</t>
  </si>
  <si>
    <t>Assign Responsibility
Assign responsibility and authority for performing the process, developing the work products, and providing the services of the validation process</t>
  </si>
  <si>
    <t>Train People
Train the people performing or supporting the validation process as needed</t>
  </si>
  <si>
    <t>Manage Configurations
Place designated work products of the validation process under appropriate levels of configuration management</t>
  </si>
  <si>
    <t>Identify and Involve Relevant Stakeholders
Identify and involve the relevant stakeholders of the validation process as planned</t>
  </si>
  <si>
    <t>Monitor and Control the Process
Monitor and control the validation process against the plan for performing the process and take appropriate corrective action</t>
  </si>
  <si>
    <t>Objectively Evaluate Adherence
Objectively evaluate adherence of the validation process against its process description, standards, and procedures, and address noncompliance</t>
  </si>
  <si>
    <t>Review Status with Higher-Level Management
Review the activities, status, and results of the validation process with higher level management and resolve issues</t>
  </si>
  <si>
    <t>Establish a Defined Process
Establish and maintain the description of a defined validation process</t>
  </si>
  <si>
    <t>Collect Improvement Information
Collect work products, measures, and improvement information derived from planning and performing the validation process to support the future use and improvement of the organization's processes and process assets</t>
  </si>
  <si>
    <t>Establish Organizational Process Needs
Establish and maintain the description of the process needs and objectives for the organization</t>
  </si>
  <si>
    <t>Appraise the Organization's Processes
Appraise the processes of the organization periodically and as needed to maintain an understanding of their strengths and weaknesses</t>
  </si>
  <si>
    <t>Identify the Organization's Process Improvements
Identify improvements to the organization's processes and process assets</t>
  </si>
  <si>
    <t>Establish Process Action Plans
Establish and maintain process action plans to address improvements to the organization's processes and process assets</t>
  </si>
  <si>
    <t>Implement Process Action Plans
Implement process action plans</t>
  </si>
  <si>
    <t>Deploy Organizational Process Assets
Deploy the organizational process assets across the organization</t>
  </si>
  <si>
    <t>Incorporate Process-Related Experiences into the Organizational Process Assets
Incorporate process-related work products, measures, and improvement information derived from planning and performing the process into the organizational process assets</t>
  </si>
  <si>
    <t>Establish an Organizational Policy
Establish and maintain an organizational policy for planning and performing the organizational process focus process</t>
  </si>
  <si>
    <t>Plan the Process
Establish and maintain the plan for performing the organizational process focus process</t>
  </si>
  <si>
    <t>Provide Resources
Provide adequate resources for performing the organizational process focus process, developing the work products, and providing the services of the process</t>
  </si>
  <si>
    <t>Assign Responsibility
Assign responsibility and authority for performing the process, developing the work products, and providing the services of the organizational process focus process</t>
  </si>
  <si>
    <t>Train People
Train the people performing or supporting the organizational process focus process as needed</t>
  </si>
  <si>
    <t>Manage Configurations
Place designated work products of the organizational process focus process under appropriate levels of configuration management</t>
  </si>
  <si>
    <t>Identify and Involve Relevant Stakeholders
Identify and involve the relevant stakeholders of the organizational process focus process as planned</t>
  </si>
  <si>
    <t>Monitor and Control the Process
Monitor and control the organizational process focus process against the plan for performing the process and take appropriate corrective action</t>
  </si>
  <si>
    <t>Objectively Evaluate Adherence
Objectively evaluate adherence of the organizational process focus process against its process description, standards, and procedures, and address noncompliance</t>
  </si>
  <si>
    <t>Review Status with Higher-Level Management
Review the activities, status, and results of the organizational process focus process with higher level management and resolve issues</t>
  </si>
  <si>
    <t>Establish a Defined Process
Establish and maintain the description of a defined organizational process focus process</t>
  </si>
  <si>
    <t>Collect Improvement Information
Collect work products, measures, and improvement information derived from planning and performing the organizational process focus process to support the future use and improvement of the organization's processes and process assets</t>
  </si>
  <si>
    <t>Establish Standard Processes
Establish and maintain the organization's set of standard processes</t>
  </si>
  <si>
    <t>Establish Life-Cycle Model Descriptions
Establish and maintain descriptions of the life-cycle process models approved for use in the organization</t>
  </si>
  <si>
    <t>Establish Tailoring Criteria and Guidelines
Establish and maintain the tailoring criteria and guidelines for the organization's set of standard processes</t>
  </si>
  <si>
    <t>Establish the Organization’s Measurement Repository
Establish and maintain the organization’s measurement repository</t>
  </si>
  <si>
    <t>Establish the Organization’s Process Asset Library
Establish and maintain the organization's process asset library</t>
  </si>
  <si>
    <t>Establish an Organizational Policy
Establish and maintain an organizational policy for planning and performing the organizational process definition process</t>
  </si>
  <si>
    <t>Plan the Process
Establish and maintain the plan for performing the organizational process definition process</t>
  </si>
  <si>
    <t>Provide Resources
Provide adequate resources for performing the organizational process definition process, developing the work products, and providing the services of the process</t>
  </si>
  <si>
    <t>Assign Responsibility
Assign responsibility and authority for performing the process, developing the work products, and providing the services of the organizational process definition process</t>
  </si>
  <si>
    <t>Train People
Train the people performing or supporting the organizational process definition process as needed</t>
  </si>
  <si>
    <t>Manage Configurations
Place designated work products of the organizational process definition process under appropriate levels of configuration management</t>
  </si>
  <si>
    <t>SP 3.3    Analyze Requirements</t>
  </si>
  <si>
    <t>SP 3.4    Analyze Requirements to Achieve Balance</t>
  </si>
  <si>
    <t>SP 3.5    Validate Requirements</t>
  </si>
  <si>
    <t>SP 1.1    Develop Alternative Solutions and Selection Criteria</t>
  </si>
  <si>
    <t>SP 1.2    Select Product Component Solutions</t>
  </si>
  <si>
    <t>SP 3.2    Analyze Verification Results</t>
  </si>
  <si>
    <t>SP 3.1    Deploy Organizational Process Assets</t>
  </si>
  <si>
    <t>SP 3.2    Deploy Standard Processes</t>
  </si>
  <si>
    <t>SP 3.3    Monitor Implementation</t>
  </si>
  <si>
    <t>SP 3.4    Incorporate Proc.-Related Exp. into the Org. Proc. Assets</t>
  </si>
  <si>
    <t>SP 1.6    Establish Work Environment Standards</t>
  </si>
  <si>
    <t>Allocate Product Component Requirements
Allocate the requirements for each product component</t>
  </si>
  <si>
    <t>Identify Interface Requirements
Identify interface requirements</t>
  </si>
  <si>
    <t>Establish Operational Concepts and Scenarios
Establish and maintain operational concepts and associated scenarios</t>
  </si>
  <si>
    <t>Establish a Definition of Required Functionality
Establish and maintain a definition of required functionality</t>
  </si>
  <si>
    <t>Analyze Requirements
Analyze requirements to ensure that they are necessary and sufficient</t>
  </si>
  <si>
    <t>Analyze Requirements to Achieve Balance
Analyze requirements to balance stakeholder needs and constraints</t>
  </si>
  <si>
    <t>Establish an Organizational Policy
Establish and maintain an organizational policy for planning and performing the requirements development process</t>
  </si>
  <si>
    <t>Plan the Process
Establish and maintain the plan for performing the requirements development process</t>
  </si>
  <si>
    <t>Provide Resources
Provide adequate resources for performing the requirements development process, developing the work products, and providing the services of the process</t>
  </si>
  <si>
    <t>Assign Responsibility
Assign responsibility and authority for performing the process, developing the work products, and providing the services of the requirements development process</t>
  </si>
  <si>
    <t>Train People
Train the people performing or supporting the requirements development process as needed</t>
  </si>
  <si>
    <t>Manage Configurations
Place designated work products of the requirements development process under appropriate levels of configuration management</t>
  </si>
  <si>
    <t>Identify and Involve Relevant Stakeholders
Identify and involve the relevant stakeholders of the requirements development process as planned</t>
  </si>
  <si>
    <t>Monitor and Control the Process
Monitor and control the requirements development process against the plan for performing the process and take appropriate corrective action</t>
  </si>
  <si>
    <t>Objectively Evaluate Adherence
Objectively evaluate adherence of the requirements development process against its process description, standards, and procedures, and address noncompliance</t>
  </si>
  <si>
    <t>Review Status with Higher-Level Management
Review the activities, status, and results of the requirements development process with higher level management and resolve issues</t>
  </si>
  <si>
    <t>Establish a Defined Process
Establish and maintain the description of a defined requirements development process</t>
  </si>
  <si>
    <t>Collect Improvement Information
Collect work products, measures, and improvement information derived from planning and performing the requirements development process to support the future use and improvement of the organization's processes and process assets</t>
  </si>
  <si>
    <t>Develop Alternative Solutions and Selection Criteria
Develop alternative solutions and selection criteria</t>
  </si>
  <si>
    <t>Select Product-Component Solutions
Select the product-component solutions that best satisfy the criteria established</t>
  </si>
  <si>
    <t>Design the Product or Product Component
Develop a design for the product or product component</t>
  </si>
  <si>
    <t>Establish a Technical Data Package
Establish and maintain a technical data package</t>
  </si>
  <si>
    <t>Design Interfaces Using Criteria
Design product-component interfaces using established criteria</t>
  </si>
  <si>
    <t>Perform Make, Buy, or Reuse Analyses
Evaluate whether the product components should be developed, purchased, or reused based on established criteria</t>
  </si>
  <si>
    <t>Implement the Design
Implement the designs of the product components</t>
  </si>
  <si>
    <t>Establish Product Support Documentation
Establish and maintain the end-use documentation</t>
  </si>
  <si>
    <t>Establish an Organizational Policy
Establish and maintain an organizational policy for planning and performing the technical solution process</t>
  </si>
  <si>
    <t>Plan the Process
Establish and maintain the plan for performing the technical solution process</t>
  </si>
  <si>
    <t>Provide Resources
Provide adequate resources for performing the technical solution process, developing the work products, and providing the services of the process</t>
  </si>
  <si>
    <t>Assign Responsibility
Assign responsibility and authority for performing the process, developing the work products, and providing the services of the technical solution process</t>
  </si>
  <si>
    <t>Train People
Train the people performing or supporting the technical solution process as needed</t>
  </si>
  <si>
    <t>Manage Configurations
Place designated work products of the technical solution process under appropriate levels of configuration management</t>
  </si>
  <si>
    <t>Monitor Selected Supplier Processes</t>
  </si>
  <si>
    <t>Manage Configurations
Place designated work products of the decision analysis and resolution process under appropriate levels of configuration management</t>
  </si>
  <si>
    <t>Identify and Involve Relevant Stakeholders
Identify and involve the relevant stakeholders of the decision analysis and resolution process as planned</t>
  </si>
  <si>
    <t>Monitor and Control the Process
Monitor and control the decision analysis and resolution process against the plan and take appropriate corrective action</t>
  </si>
  <si>
    <t>Objectively Evaluate Adherence
Objectively evaluate adherence of the decision analysis and resolution process and the work products and services of the process to the applicable requirements, objectives, and standards, and address noncompliance</t>
  </si>
  <si>
    <t>Review Status with Higher-Level Management
Review the activities, status, and results of the decision analysis and resolution process with management and resolve issues</t>
  </si>
  <si>
    <t>Establish a Defined Process
Establish and maintain the description of a defined decision analysis and resolution process</t>
  </si>
  <si>
    <t>Collect Improvement Information
Collect work products, measures, and improvement information derived from planning and performing the decision analysis and resolution process to support the future use and improvement of the organization's processes and process assets</t>
  </si>
  <si>
    <t>Select Processes
Select the processes or process elements in the organization's set of standard processes that are to be included in the organization's process performance analyses</t>
  </si>
  <si>
    <t>Establish Process Performance Measures
Establish and maintain definitions of the measures that are to be included in the organization's process performance analyses</t>
  </si>
  <si>
    <t>Establish Quality and Process Performance Objectives
Establish and maintain quantitative objectives for quality and process performance for the organization</t>
  </si>
  <si>
    <t>Establish Process Performance Baselines
Establish and maintain the organization's process performance baselines</t>
  </si>
  <si>
    <t>Establish Process Performance Models
Establish and maintain the process performance models for the organization's set of standard processes</t>
  </si>
  <si>
    <t>Establish an Organizational Policy
Establish and maintain an organizational policy for planning and performing the organizational process performance process</t>
  </si>
  <si>
    <t>Plan the Process
Establish and maintain the plan for performing the organizational process performance process</t>
  </si>
  <si>
    <t>Provide Resources
Provide adequate resources for performing the organizational process performance process, developing the work products, and providing the services of the process</t>
  </si>
  <si>
    <t>Assign Responsibility
Assign responsibility and authority for performing the process, developing the work products, and providing the services of the organizational process performance process</t>
  </si>
  <si>
    <t>Train People
Train the people performing or supporting the organizational process performance process as needed</t>
  </si>
  <si>
    <t>Manage Configurations
Place designated work products of the organizational process performance process under appropriate levels of configuration management</t>
  </si>
  <si>
    <t>Identify and Involve Relevant Stakeholders
Identify and involve the relevant stakeholders of the organizational process performance process as planned</t>
  </si>
  <si>
    <t>Monitor and Control the Process
Monitor and control the organizational process performance process against the plan for performing the process and take appropriate corrective action</t>
  </si>
  <si>
    <t>Objectively Evaluate Adherence
Objectively evaluate adherence of the organizational process performance process against its process description, standards, and procedures, and address noncompliance</t>
  </si>
  <si>
    <t>Review Status with Higher-Level Management
Review the activities, status, and results of the organizational process performance process with higher level management and resolve issues</t>
  </si>
  <si>
    <t>Establish a Defined Process
Establish and maintain the description of a defined organizational process performance process</t>
  </si>
  <si>
    <t>Collect Improvement Information
Collect work products, measures, and improvement information derived from planning and performing the organizational process performance process to support the future use and improvement of the organization's processes and process assets</t>
  </si>
  <si>
    <t>Establish the Project's Objectives
Establish and maintain the project's quality and process performance objectives</t>
  </si>
  <si>
    <t>Compose the Defined Process
Select the sub-processes that compose the project’s defined process based on historical stability and capability data</t>
  </si>
  <si>
    <t>Select the Sub-processes that Will Be Statistically Managed
Select the sub-processes of the project's defined process that will be statistically managed</t>
  </si>
  <si>
    <t>Manage Project Performance
Monitor the project to determine whether the project's objectives for quality and process performance will be satisfied, and identify corrective action as appropriate</t>
  </si>
  <si>
    <t>Establish a Defined Process
Establish and maintain the description of a defined project monitoring and control process</t>
  </si>
  <si>
    <t>Erik</t>
  </si>
</sst>
</file>

<file path=xl/styles.xml><?xml version="1.0" encoding="utf-8"?>
<styleSheet xmlns="http://schemas.openxmlformats.org/spreadsheetml/2006/main">
  <numFmts count="3">
    <numFmt numFmtId="164" formatCode="yyyy/m/d"/>
    <numFmt numFmtId="165" formatCode="m/d"/>
    <numFmt numFmtId="166" formatCode="yyyy"/>
  </numFmts>
  <fonts count="7">
    <font>
      <sz val="10"/>
      <name val="Arial"/>
    </font>
    <font>
      <sz val="10"/>
      <name val="Arial"/>
      <family val="2"/>
    </font>
    <font>
      <sz val="14"/>
      <name val="Arial"/>
      <family val="2"/>
    </font>
    <font>
      <sz val="18"/>
      <name val="Arial"/>
      <family val="2"/>
    </font>
    <font>
      <sz val="16"/>
      <name val="Arial"/>
      <family val="2"/>
    </font>
    <font>
      <sz val="9"/>
      <name val="Arial"/>
      <family val="2"/>
    </font>
    <font>
      <b/>
      <sz val="11"/>
      <name val="Arial"/>
      <family val="2"/>
    </font>
  </fonts>
  <fills count="4">
    <fill>
      <patternFill patternType="none"/>
    </fill>
    <fill>
      <patternFill patternType="gray125"/>
    </fill>
    <fill>
      <patternFill patternType="solid">
        <fgColor indexed="22"/>
        <bgColor indexed="64"/>
      </patternFill>
    </fill>
    <fill>
      <patternFill patternType="solid">
        <fgColor indexed="43"/>
        <bgColor indexed="64"/>
      </patternFill>
    </fill>
  </fills>
  <borders count="25">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s>
  <cellStyleXfs count="1">
    <xf numFmtId="0" fontId="0" fillId="0" borderId="0"/>
  </cellStyleXfs>
  <cellXfs count="94">
    <xf numFmtId="0" fontId="0" fillId="0" borderId="0" xfId="0"/>
    <xf numFmtId="0" fontId="0" fillId="0" borderId="0" xfId="0" applyBorder="1"/>
    <xf numFmtId="0" fontId="0" fillId="2" borderId="1" xfId="0" applyFill="1" applyBorder="1" applyAlignment="1" applyProtection="1">
      <alignment horizontal="center"/>
    </xf>
    <xf numFmtId="0" fontId="0" fillId="2" borderId="2" xfId="0" applyFill="1" applyBorder="1" applyAlignment="1" applyProtection="1">
      <alignment horizontal="center"/>
    </xf>
    <xf numFmtId="0" fontId="0" fillId="0" borderId="0" xfId="0" applyAlignment="1" applyProtection="1">
      <alignment horizontal="center"/>
    </xf>
    <xf numFmtId="2" fontId="0" fillId="2" borderId="3" xfId="0" applyNumberFormat="1" applyFill="1" applyBorder="1" applyAlignment="1" applyProtection="1">
      <alignment horizontal="center"/>
    </xf>
    <xf numFmtId="0" fontId="0" fillId="2" borderId="4" xfId="0" applyFill="1" applyBorder="1" applyProtection="1"/>
    <xf numFmtId="0" fontId="0" fillId="0" borderId="0" xfId="0" applyBorder="1" applyProtection="1"/>
    <xf numFmtId="0" fontId="0" fillId="0" borderId="0" xfId="0" applyProtection="1"/>
    <xf numFmtId="0" fontId="1" fillId="2" borderId="5" xfId="0" applyFont="1" applyFill="1" applyBorder="1" applyProtection="1"/>
    <xf numFmtId="0" fontId="1" fillId="2" borderId="1" xfId="0" applyFont="1" applyFill="1" applyBorder="1" applyProtection="1"/>
    <xf numFmtId="16" fontId="0" fillId="0" borderId="0" xfId="0" applyNumberFormat="1" applyProtection="1"/>
    <xf numFmtId="164" fontId="0" fillId="0" borderId="0" xfId="0" applyNumberFormat="1" applyProtection="1"/>
    <xf numFmtId="2" fontId="0" fillId="0" borderId="0" xfId="0" applyNumberFormat="1" applyProtection="1"/>
    <xf numFmtId="0" fontId="0" fillId="3" borderId="0" xfId="0" applyFill="1" applyAlignment="1" applyProtection="1">
      <alignment horizontal="center"/>
      <protection locked="0"/>
    </xf>
    <xf numFmtId="0" fontId="0" fillId="0" borderId="0" xfId="0" applyFill="1"/>
    <xf numFmtId="0" fontId="0" fillId="0" borderId="0" xfId="0" applyBorder="1" applyAlignment="1" applyProtection="1">
      <alignment horizontal="center"/>
    </xf>
    <xf numFmtId="0" fontId="0" fillId="0" borderId="0" xfId="0" applyFill="1" applyBorder="1" applyProtection="1"/>
    <xf numFmtId="0" fontId="0" fillId="0" borderId="0" xfId="0" applyFill="1" applyBorder="1"/>
    <xf numFmtId="0" fontId="0" fillId="2" borderId="6" xfId="0" applyFill="1" applyBorder="1" applyProtection="1"/>
    <xf numFmtId="0" fontId="0" fillId="2" borderId="7" xfId="0" applyFill="1" applyBorder="1" applyAlignment="1" applyProtection="1">
      <alignment horizontal="center"/>
    </xf>
    <xf numFmtId="0" fontId="0" fillId="0" borderId="0" xfId="0" applyFill="1" applyBorder="1" applyAlignment="1" applyProtection="1">
      <alignment horizontal="center"/>
    </xf>
    <xf numFmtId="0" fontId="0" fillId="0" borderId="0" xfId="0" applyFill="1" applyAlignment="1" applyProtection="1">
      <alignment horizontal="center"/>
    </xf>
    <xf numFmtId="0" fontId="0" fillId="0" borderId="8" xfId="0" applyFill="1" applyBorder="1" applyAlignment="1" applyProtection="1">
      <alignment horizontal="center"/>
    </xf>
    <xf numFmtId="0" fontId="0" fillId="2" borderId="9" xfId="0" applyFill="1" applyBorder="1" applyAlignment="1" applyProtection="1">
      <alignment horizontal="center"/>
    </xf>
    <xf numFmtId="0" fontId="0" fillId="3" borderId="0" xfId="0" applyFill="1" applyBorder="1" applyAlignment="1" applyProtection="1">
      <alignment horizontal="center"/>
      <protection locked="0"/>
    </xf>
    <xf numFmtId="0" fontId="0" fillId="0" borderId="0" xfId="0" applyNumberFormat="1" applyProtection="1"/>
    <xf numFmtId="0" fontId="0" fillId="2" borderId="10" xfId="0" applyFill="1" applyBorder="1" applyAlignment="1" applyProtection="1">
      <alignment horizontal="center"/>
    </xf>
    <xf numFmtId="0" fontId="3" fillId="2" borderId="11" xfId="0" applyFont="1" applyFill="1" applyBorder="1" applyAlignment="1">
      <alignment vertical="top" wrapText="1"/>
    </xf>
    <xf numFmtId="0" fontId="5" fillId="0" borderId="0" xfId="0" applyFont="1" applyProtection="1"/>
    <xf numFmtId="0" fontId="0" fillId="0" borderId="0" xfId="0" applyFill="1" applyProtection="1"/>
    <xf numFmtId="0" fontId="1" fillId="0" borderId="0" xfId="0" applyFont="1"/>
    <xf numFmtId="0" fontId="1" fillId="0" borderId="0" xfId="0" applyFont="1" applyAlignment="1">
      <alignment horizontal="center"/>
    </xf>
    <xf numFmtId="0" fontId="1" fillId="0" borderId="0" xfId="0" applyFont="1" applyProtection="1"/>
    <xf numFmtId="0" fontId="1" fillId="0" borderId="0" xfId="0" applyFont="1" applyAlignment="1" applyProtection="1">
      <alignment horizontal="center"/>
    </xf>
    <xf numFmtId="166" fontId="1" fillId="0" borderId="0" xfId="0" applyNumberFormat="1" applyFont="1" applyProtection="1"/>
    <xf numFmtId="165" fontId="1" fillId="0" borderId="0" xfId="0" applyNumberFormat="1" applyFont="1" applyProtection="1"/>
    <xf numFmtId="0" fontId="1" fillId="0" borderId="0" xfId="0" applyNumberFormat="1" applyFont="1" applyProtection="1"/>
    <xf numFmtId="2" fontId="1" fillId="0" borderId="0" xfId="0" applyNumberFormat="1" applyFont="1" applyProtection="1"/>
    <xf numFmtId="2" fontId="1" fillId="0" borderId="0" xfId="0" applyNumberFormat="1" applyFont="1" applyAlignment="1">
      <alignment horizontal="right"/>
    </xf>
    <xf numFmtId="2" fontId="1" fillId="0" borderId="0" xfId="0" applyNumberFormat="1" applyFont="1" applyAlignment="1" applyProtection="1">
      <alignment horizontal="right"/>
    </xf>
    <xf numFmtId="0" fontId="5" fillId="0" borderId="0" xfId="0" applyFont="1" applyFill="1" applyBorder="1" applyProtection="1"/>
    <xf numFmtId="2" fontId="1" fillId="0" borderId="0" xfId="0" applyNumberFormat="1" applyFont="1" applyBorder="1" applyProtection="1"/>
    <xf numFmtId="0" fontId="1" fillId="0" borderId="0" xfId="0" applyFont="1" applyBorder="1" applyProtection="1"/>
    <xf numFmtId="0" fontId="1" fillId="0" borderId="0" xfId="0" applyFont="1" applyBorder="1" applyAlignment="1" applyProtection="1">
      <alignment horizontal="center"/>
    </xf>
    <xf numFmtId="2" fontId="1" fillId="0" borderId="0" xfId="0" applyNumberFormat="1" applyFont="1" applyBorder="1" applyAlignment="1" applyProtection="1">
      <alignment horizontal="right"/>
    </xf>
    <xf numFmtId="2" fontId="0" fillId="2" borderId="10" xfId="0" applyNumberFormat="1" applyFill="1" applyBorder="1" applyAlignment="1" applyProtection="1">
      <alignment horizontal="center"/>
    </xf>
    <xf numFmtId="2" fontId="0" fillId="2" borderId="12" xfId="0" applyNumberFormat="1" applyFill="1" applyBorder="1" applyAlignment="1" applyProtection="1">
      <alignment horizontal="center"/>
    </xf>
    <xf numFmtId="2" fontId="1" fillId="0" borderId="0" xfId="0" applyNumberFormat="1" applyFont="1" applyFill="1" applyBorder="1" applyProtection="1"/>
    <xf numFmtId="0" fontId="0" fillId="0" borderId="0" xfId="0" applyFill="1" applyProtection="1">
      <protection locked="0"/>
    </xf>
    <xf numFmtId="0" fontId="0" fillId="2" borderId="13" xfId="0" applyFill="1" applyBorder="1" applyAlignment="1" applyProtection="1">
      <alignment horizontal="center"/>
    </xf>
    <xf numFmtId="2" fontId="0" fillId="0" borderId="0" xfId="0" applyNumberFormat="1" applyAlignment="1" applyProtection="1">
      <alignment horizontal="center"/>
    </xf>
    <xf numFmtId="0" fontId="5" fillId="0" borderId="14" xfId="0" applyFont="1" applyBorder="1" applyAlignment="1">
      <alignment vertical="top" wrapText="1"/>
    </xf>
    <xf numFmtId="0" fontId="5" fillId="0" borderId="15" xfId="0" applyFont="1" applyBorder="1" applyAlignment="1">
      <alignment vertical="top" wrapText="1"/>
    </xf>
    <xf numFmtId="0" fontId="5" fillId="0" borderId="16" xfId="0" applyFont="1" applyBorder="1" applyAlignment="1">
      <alignment vertical="top" wrapText="1"/>
    </xf>
    <xf numFmtId="0" fontId="1" fillId="2" borderId="17" xfId="0" applyFont="1" applyFill="1" applyBorder="1"/>
    <xf numFmtId="0" fontId="4" fillId="2" borderId="11" xfId="0" applyFont="1" applyFill="1" applyBorder="1"/>
    <xf numFmtId="0" fontId="5" fillId="2" borderId="17" xfId="0" applyFont="1" applyFill="1" applyBorder="1"/>
    <xf numFmtId="0" fontId="3" fillId="2" borderId="11" xfId="0" applyFont="1" applyFill="1" applyBorder="1"/>
    <xf numFmtId="0" fontId="5" fillId="2" borderId="18" xfId="0" applyFont="1" applyFill="1" applyBorder="1"/>
    <xf numFmtId="0" fontId="4" fillId="2" borderId="19" xfId="0" applyFont="1" applyFill="1" applyBorder="1"/>
    <xf numFmtId="0" fontId="1" fillId="2" borderId="17" xfId="0" applyFont="1" applyFill="1" applyBorder="1" applyAlignment="1">
      <alignment vertical="top" wrapText="1"/>
    </xf>
    <xf numFmtId="0" fontId="4" fillId="2" borderId="11" xfId="0" applyFont="1" applyFill="1" applyBorder="1" applyAlignment="1">
      <alignment vertical="top" wrapText="1"/>
    </xf>
    <xf numFmtId="0" fontId="1" fillId="2" borderId="18" xfId="0" applyFont="1" applyFill="1" applyBorder="1" applyAlignment="1">
      <alignment vertical="top" wrapText="1"/>
    </xf>
    <xf numFmtId="0" fontId="4" fillId="2" borderId="19" xfId="0" applyFont="1" applyFill="1" applyBorder="1" applyAlignment="1">
      <alignment vertical="top" wrapText="1"/>
    </xf>
    <xf numFmtId="0" fontId="5" fillId="0" borderId="20" xfId="0" applyFont="1" applyBorder="1" applyAlignment="1">
      <alignment vertical="top" wrapText="1"/>
    </xf>
    <xf numFmtId="0" fontId="1" fillId="2" borderId="21" xfId="0" applyFont="1" applyFill="1" applyBorder="1" applyAlignment="1">
      <alignment horizontal="center"/>
    </xf>
    <xf numFmtId="0" fontId="1" fillId="2" borderId="18" xfId="0" applyFont="1" applyFill="1" applyBorder="1"/>
    <xf numFmtId="0" fontId="5" fillId="2" borderId="15" xfId="0" applyFont="1" applyFill="1" applyBorder="1" applyAlignment="1">
      <alignment horizontal="center"/>
    </xf>
    <xf numFmtId="0" fontId="5" fillId="2" borderId="21" xfId="0" applyFont="1" applyFill="1" applyBorder="1" applyAlignment="1">
      <alignment horizontal="center"/>
    </xf>
    <xf numFmtId="2" fontId="5" fillId="0" borderId="15" xfId="0" applyNumberFormat="1" applyFont="1" applyBorder="1" applyAlignment="1">
      <alignment vertical="top" wrapText="1"/>
    </xf>
    <xf numFmtId="0" fontId="5" fillId="0" borderId="19" xfId="0" applyFont="1" applyBorder="1" applyAlignment="1">
      <alignment vertical="top" wrapText="1"/>
    </xf>
    <xf numFmtId="2" fontId="5" fillId="0" borderId="20" xfId="0" applyNumberFormat="1" applyFont="1" applyBorder="1" applyAlignment="1">
      <alignment vertical="top" wrapText="1"/>
    </xf>
    <xf numFmtId="0" fontId="0" fillId="3" borderId="10" xfId="0" applyFill="1" applyBorder="1" applyAlignment="1" applyProtection="1">
      <alignment horizontal="center"/>
      <protection locked="0"/>
    </xf>
    <xf numFmtId="0" fontId="0" fillId="2" borderId="12" xfId="0" applyFill="1" applyBorder="1" applyAlignment="1" applyProtection="1">
      <alignment horizontal="center"/>
    </xf>
    <xf numFmtId="2" fontId="0" fillId="0" borderId="0" xfId="0" applyNumberFormat="1" applyFill="1" applyBorder="1" applyAlignment="1" applyProtection="1">
      <alignment horizontal="center"/>
    </xf>
    <xf numFmtId="2" fontId="0" fillId="2" borderId="12" xfId="0" applyNumberFormat="1" applyFill="1" applyBorder="1" applyProtection="1"/>
    <xf numFmtId="0" fontId="0" fillId="2" borderId="13" xfId="0" applyFill="1" applyBorder="1" applyAlignment="1" applyProtection="1">
      <alignment horizontal="center"/>
    </xf>
    <xf numFmtId="0" fontId="0" fillId="2" borderId="4" xfId="0" applyFill="1" applyBorder="1" applyAlignment="1" applyProtection="1">
      <alignment horizontal="center"/>
    </xf>
    <xf numFmtId="0" fontId="0" fillId="2" borderId="12" xfId="0" applyFill="1" applyBorder="1" applyAlignment="1" applyProtection="1">
      <alignment horizontal="center"/>
    </xf>
    <xf numFmtId="0" fontId="5" fillId="0" borderId="22" xfId="0" applyFont="1" applyBorder="1" applyAlignment="1">
      <alignment horizontal="center" vertical="top" wrapText="1"/>
    </xf>
    <xf numFmtId="0" fontId="5" fillId="0" borderId="16" xfId="0" applyFont="1" applyBorder="1" applyAlignment="1">
      <alignment horizontal="center" vertical="top" wrapText="1"/>
    </xf>
    <xf numFmtId="0" fontId="5" fillId="0" borderId="22" xfId="0" applyFont="1" applyBorder="1" applyAlignment="1">
      <alignment vertical="top" wrapText="1"/>
    </xf>
    <xf numFmtId="0" fontId="5" fillId="0" borderId="16" xfId="0" applyFont="1" applyBorder="1" applyAlignment="1">
      <alignment vertical="top" wrapText="1"/>
    </xf>
    <xf numFmtId="0" fontId="3" fillId="2" borderId="17" xfId="0" applyFont="1" applyFill="1" applyBorder="1" applyAlignment="1" applyProtection="1">
      <alignment horizontal="center"/>
    </xf>
    <xf numFmtId="0" fontId="3" fillId="2" borderId="11" xfId="0" applyFont="1" applyFill="1" applyBorder="1" applyAlignment="1" applyProtection="1">
      <alignment horizontal="center"/>
    </xf>
    <xf numFmtId="0" fontId="3" fillId="2" borderId="21" xfId="0" applyFont="1" applyFill="1" applyBorder="1" applyAlignment="1" applyProtection="1">
      <alignment horizontal="center"/>
    </xf>
    <xf numFmtId="0" fontId="2" fillId="2" borderId="23" xfId="0" applyFont="1" applyFill="1" applyBorder="1" applyAlignment="1" applyProtection="1">
      <alignment horizontal="center"/>
    </xf>
    <xf numFmtId="0" fontId="2" fillId="2" borderId="1" xfId="0" applyFont="1" applyFill="1" applyBorder="1" applyAlignment="1" applyProtection="1">
      <alignment horizontal="center"/>
    </xf>
    <xf numFmtId="0" fontId="2" fillId="2" borderId="5" xfId="0" applyFont="1" applyFill="1" applyBorder="1" applyAlignment="1" applyProtection="1">
      <alignment horizontal="center"/>
    </xf>
    <xf numFmtId="2" fontId="5" fillId="0" borderId="22" xfId="0" applyNumberFormat="1" applyFont="1" applyBorder="1" applyAlignment="1">
      <alignment horizontal="center" vertical="top" wrapText="1"/>
    </xf>
    <xf numFmtId="2" fontId="5" fillId="0" borderId="24" xfId="0" applyNumberFormat="1" applyFont="1" applyBorder="1" applyAlignment="1">
      <alignment horizontal="center" vertical="top" wrapText="1"/>
    </xf>
    <xf numFmtId="2" fontId="5" fillId="0" borderId="16" xfId="0" applyNumberFormat="1" applyFont="1" applyBorder="1" applyAlignment="1">
      <alignment horizontal="center" vertical="top" wrapText="1"/>
    </xf>
    <xf numFmtId="0" fontId="5" fillId="0" borderId="24" xfId="0" applyFont="1" applyBorder="1"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3.xml"/><Relationship Id="rId3" Type="http://schemas.openxmlformats.org/officeDocument/2006/relationships/worksheet" Target="worksheets/sheet3.xml"/><Relationship Id="rId21" Type="http://schemas.openxmlformats.org/officeDocument/2006/relationships/worksheet" Target="worksheets/sheet19.xml"/><Relationship Id="rId7" Type="http://schemas.openxmlformats.org/officeDocument/2006/relationships/worksheet" Target="worksheets/sheet7.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chartsheet" Target="chartsheets/sheet3.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chartsheet" Target="chartsheets/sheet2.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24" Type="http://schemas.openxmlformats.org/officeDocument/2006/relationships/worksheet" Target="worksheets/sheet22.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worksheet" Target="worksheets/sheet21.xml"/><Relationship Id="rId28" Type="http://schemas.openxmlformats.org/officeDocument/2006/relationships/worksheet" Target="worksheets/sheet25.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0.xml"/><Relationship Id="rId27" Type="http://schemas.openxmlformats.org/officeDocument/2006/relationships/worksheet" Target="worksheets/sheet24.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s-CO"/>
  <c:chart>
    <c:title>
      <c:tx>
        <c:rich>
          <a:bodyPr/>
          <a:lstStyle/>
          <a:p>
            <a:pPr>
              <a:defRPr sz="1200" b="1" i="0" u="none" strike="noStrike" baseline="0">
                <a:solidFill>
                  <a:srgbClr val="000000"/>
                </a:solidFill>
                <a:latin typeface="Arial"/>
                <a:ea typeface="Arial"/>
                <a:cs typeface="Arial"/>
              </a:defRPr>
            </a:pPr>
            <a:r>
              <a:t>CMMI Level 2 Key Process Areas</a:t>
            </a:r>
          </a:p>
        </c:rich>
      </c:tx>
      <c:layout>
        <c:manualLayout>
          <c:xMode val="edge"/>
          <c:yMode val="edge"/>
          <c:x val="0.36814891416752848"/>
          <c:y val="2.0338983050847442E-2"/>
        </c:manualLayout>
      </c:layout>
      <c:spPr>
        <a:noFill/>
        <a:ln w="25400">
          <a:noFill/>
        </a:ln>
      </c:spPr>
    </c:title>
    <c:plotArea>
      <c:layout>
        <c:manualLayout>
          <c:layoutTarget val="inner"/>
          <c:xMode val="edge"/>
          <c:yMode val="edge"/>
          <c:x val="0.25646328852119937"/>
          <c:y val="0.18305084745762726"/>
          <c:w val="0.44157187176835588"/>
          <c:h val="0.72372881355932295"/>
        </c:manualLayout>
      </c:layout>
      <c:radarChart>
        <c:radarStyle val="marker"/>
        <c:ser>
          <c:idx val="0"/>
          <c:order val="0"/>
          <c:tx>
            <c:strRef>
              <c:f>Data!$B$2</c:f>
              <c:strCache>
                <c:ptCount val="1"/>
                <c:pt idx="0">
                  <c:v>2011-11-27</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Data!$A$4:$A$10</c:f>
              <c:strCache>
                <c:ptCount val="7"/>
                <c:pt idx="0">
                  <c:v>REQM</c:v>
                </c:pt>
                <c:pt idx="1">
                  <c:v>PP</c:v>
                </c:pt>
                <c:pt idx="2">
                  <c:v>PMC</c:v>
                </c:pt>
                <c:pt idx="3">
                  <c:v>SAM</c:v>
                </c:pt>
                <c:pt idx="4">
                  <c:v>MA</c:v>
                </c:pt>
                <c:pt idx="5">
                  <c:v>PPQA</c:v>
                </c:pt>
                <c:pt idx="6">
                  <c:v>CM</c:v>
                </c:pt>
              </c:strCache>
            </c:strRef>
          </c:cat>
          <c:val>
            <c:numRef>
              <c:f>Data!$B$4:$B$10</c:f>
              <c:numCache>
                <c:formatCode>0.00</c:formatCode>
                <c:ptCount val="7"/>
              </c:numCache>
            </c:numRef>
          </c:val>
        </c:ser>
        <c:ser>
          <c:idx val="1"/>
          <c:order val="1"/>
          <c:tx>
            <c:strRef>
              <c:f>Data!$C$2</c:f>
              <c:strCache>
                <c:ptCount val="1"/>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Data!$A$4:$A$10</c:f>
              <c:strCache>
                <c:ptCount val="7"/>
                <c:pt idx="0">
                  <c:v>REQM</c:v>
                </c:pt>
                <c:pt idx="1">
                  <c:v>PP</c:v>
                </c:pt>
                <c:pt idx="2">
                  <c:v>PMC</c:v>
                </c:pt>
                <c:pt idx="3">
                  <c:v>SAM</c:v>
                </c:pt>
                <c:pt idx="4">
                  <c:v>MA</c:v>
                </c:pt>
                <c:pt idx="5">
                  <c:v>PPQA</c:v>
                </c:pt>
                <c:pt idx="6">
                  <c:v>CM</c:v>
                </c:pt>
              </c:strCache>
            </c:strRef>
          </c:cat>
          <c:val>
            <c:numRef>
              <c:f>Data!$C$4:$C$10</c:f>
              <c:numCache>
                <c:formatCode>0.00</c:formatCode>
                <c:ptCount val="7"/>
              </c:numCache>
            </c:numRef>
          </c:val>
        </c:ser>
        <c:ser>
          <c:idx val="2"/>
          <c:order val="2"/>
          <c:tx>
            <c:strRef>
              <c:f>Data!$D$2</c:f>
              <c:strCache>
                <c:ptCount val="1"/>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strRef>
              <c:f>Data!$A$4:$A$10</c:f>
              <c:strCache>
                <c:ptCount val="7"/>
                <c:pt idx="0">
                  <c:v>REQM</c:v>
                </c:pt>
                <c:pt idx="1">
                  <c:v>PP</c:v>
                </c:pt>
                <c:pt idx="2">
                  <c:v>PMC</c:v>
                </c:pt>
                <c:pt idx="3">
                  <c:v>SAM</c:v>
                </c:pt>
                <c:pt idx="4">
                  <c:v>MA</c:v>
                </c:pt>
                <c:pt idx="5">
                  <c:v>PPQA</c:v>
                </c:pt>
                <c:pt idx="6">
                  <c:v>CM</c:v>
                </c:pt>
              </c:strCache>
            </c:strRef>
          </c:cat>
          <c:val>
            <c:numRef>
              <c:f>Data!$D$4:$D$10</c:f>
              <c:numCache>
                <c:formatCode>0.00</c:formatCode>
                <c:ptCount val="7"/>
              </c:numCache>
            </c:numRef>
          </c:val>
        </c:ser>
        <c:ser>
          <c:idx val="3"/>
          <c:order val="3"/>
          <c:tx>
            <c:strRef>
              <c:f>Data!$E$2</c:f>
              <c:strCache>
                <c:ptCount val="1"/>
              </c:strCache>
            </c:strRef>
          </c:tx>
          <c:spPr>
            <a:ln w="12700">
              <a:solidFill>
                <a:srgbClr val="00FFFF"/>
              </a:solidFill>
              <a:prstDash val="solid"/>
            </a:ln>
          </c:spPr>
          <c:marker>
            <c:symbol val="x"/>
            <c:size val="5"/>
            <c:spPr>
              <a:noFill/>
              <a:ln>
                <a:solidFill>
                  <a:srgbClr val="00FFFF"/>
                </a:solidFill>
                <a:prstDash val="solid"/>
              </a:ln>
            </c:spPr>
          </c:marker>
          <c:cat>
            <c:strRef>
              <c:f>Data!$A$4:$A$10</c:f>
              <c:strCache>
                <c:ptCount val="7"/>
                <c:pt idx="0">
                  <c:v>REQM</c:v>
                </c:pt>
                <c:pt idx="1">
                  <c:v>PP</c:v>
                </c:pt>
                <c:pt idx="2">
                  <c:v>PMC</c:v>
                </c:pt>
                <c:pt idx="3">
                  <c:v>SAM</c:v>
                </c:pt>
                <c:pt idx="4">
                  <c:v>MA</c:v>
                </c:pt>
                <c:pt idx="5">
                  <c:v>PPQA</c:v>
                </c:pt>
                <c:pt idx="6">
                  <c:v>CM</c:v>
                </c:pt>
              </c:strCache>
            </c:strRef>
          </c:cat>
          <c:val>
            <c:numRef>
              <c:f>Data!$E$4:$E$10</c:f>
              <c:numCache>
                <c:formatCode>0.00</c:formatCode>
                <c:ptCount val="7"/>
              </c:numCache>
            </c:numRef>
          </c:val>
        </c:ser>
        <c:ser>
          <c:idx val="4"/>
          <c:order val="4"/>
          <c:tx>
            <c:strRef>
              <c:f>Data!$F$2</c:f>
              <c:strCache>
                <c:ptCount val="1"/>
              </c:strCache>
            </c:strRef>
          </c:tx>
          <c:spPr>
            <a:ln w="12700">
              <a:solidFill>
                <a:srgbClr val="800080"/>
              </a:solidFill>
              <a:prstDash val="solid"/>
            </a:ln>
          </c:spPr>
          <c:marker>
            <c:symbol val="star"/>
            <c:size val="5"/>
            <c:spPr>
              <a:noFill/>
              <a:ln>
                <a:solidFill>
                  <a:srgbClr val="800080"/>
                </a:solidFill>
                <a:prstDash val="solid"/>
              </a:ln>
            </c:spPr>
          </c:marker>
          <c:cat>
            <c:strRef>
              <c:f>Data!$A$4:$A$10</c:f>
              <c:strCache>
                <c:ptCount val="7"/>
                <c:pt idx="0">
                  <c:v>REQM</c:v>
                </c:pt>
                <c:pt idx="1">
                  <c:v>PP</c:v>
                </c:pt>
                <c:pt idx="2">
                  <c:v>PMC</c:v>
                </c:pt>
                <c:pt idx="3">
                  <c:v>SAM</c:v>
                </c:pt>
                <c:pt idx="4">
                  <c:v>MA</c:v>
                </c:pt>
                <c:pt idx="5">
                  <c:v>PPQA</c:v>
                </c:pt>
                <c:pt idx="6">
                  <c:v>CM</c:v>
                </c:pt>
              </c:strCache>
            </c:strRef>
          </c:cat>
          <c:val>
            <c:numRef>
              <c:f>Data!$F$4:$F$10</c:f>
              <c:numCache>
                <c:formatCode>0.00</c:formatCode>
                <c:ptCount val="7"/>
              </c:numCache>
            </c:numRef>
          </c:val>
        </c:ser>
        <c:ser>
          <c:idx val="5"/>
          <c:order val="5"/>
          <c:tx>
            <c:strRef>
              <c:f>Data!$G$2</c:f>
              <c:strCache>
                <c:ptCount val="1"/>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strRef>
              <c:f>Data!$A$4:$A$10</c:f>
              <c:strCache>
                <c:ptCount val="7"/>
                <c:pt idx="0">
                  <c:v>REQM</c:v>
                </c:pt>
                <c:pt idx="1">
                  <c:v>PP</c:v>
                </c:pt>
                <c:pt idx="2">
                  <c:v>PMC</c:v>
                </c:pt>
                <c:pt idx="3">
                  <c:v>SAM</c:v>
                </c:pt>
                <c:pt idx="4">
                  <c:v>MA</c:v>
                </c:pt>
                <c:pt idx="5">
                  <c:v>PPQA</c:v>
                </c:pt>
                <c:pt idx="6">
                  <c:v>CM</c:v>
                </c:pt>
              </c:strCache>
            </c:strRef>
          </c:cat>
          <c:val>
            <c:numRef>
              <c:f>Data!$G$4:$G$10</c:f>
              <c:numCache>
                <c:formatCode>0.00</c:formatCode>
                <c:ptCount val="7"/>
              </c:numCache>
            </c:numRef>
          </c:val>
        </c:ser>
        <c:axId val="84041728"/>
        <c:axId val="84343424"/>
      </c:radarChart>
      <c:catAx>
        <c:axId val="84041728"/>
        <c:scaling>
          <c:orientation val="minMax"/>
        </c:scaling>
        <c:axPos val="b"/>
        <c:majorGridlines/>
        <c:numFmt formatCode="General" sourceLinked="1"/>
        <c:tickLblPos val="nextTo"/>
        <c:txPr>
          <a:bodyPr rot="0" vert="horz"/>
          <a:lstStyle/>
          <a:p>
            <a:pPr>
              <a:defRPr sz="1000" b="0" i="0" u="none" strike="noStrike" baseline="0">
                <a:solidFill>
                  <a:srgbClr val="000000"/>
                </a:solidFill>
                <a:latin typeface="Arial"/>
                <a:ea typeface="Arial"/>
                <a:cs typeface="Arial"/>
              </a:defRPr>
            </a:pPr>
            <a:endParaRPr lang="es-CO"/>
          </a:p>
        </c:txPr>
        <c:crossAx val="84343424"/>
        <c:crosses val="autoZero"/>
        <c:lblAlgn val="ctr"/>
        <c:lblOffset val="100"/>
      </c:catAx>
      <c:valAx>
        <c:axId val="84343424"/>
        <c:scaling>
          <c:orientation val="minMax"/>
          <c:max val="10"/>
        </c:scaling>
        <c:axPos val="l"/>
        <c:numFmt formatCode="0" sourceLinked="0"/>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84041728"/>
        <c:crosses val="autoZero"/>
        <c:crossBetween val="between"/>
        <c:majorUnit val="2"/>
        <c:minorUnit val="2.0000000000000011E-2"/>
      </c:valAx>
      <c:spPr>
        <a:noFill/>
        <a:ln w="25400">
          <a:noFill/>
        </a:ln>
      </c:spPr>
    </c:plotArea>
    <c:legend>
      <c:legendPos val="r"/>
      <c:layout>
        <c:manualLayout>
          <c:xMode val="edge"/>
          <c:yMode val="edge"/>
          <c:x val="0.95553257497414656"/>
          <c:y val="0.44237288135593256"/>
          <c:w val="4.0330920372285424E-2"/>
          <c:h val="0.20508474576271191"/>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s-CO"/>
    </a:p>
  </c:txPr>
</c:chartSpace>
</file>

<file path=xl/charts/chart2.xml><?xml version="1.0" encoding="utf-8"?>
<c:chartSpace xmlns:c="http://schemas.openxmlformats.org/drawingml/2006/chart" xmlns:a="http://schemas.openxmlformats.org/drawingml/2006/main" xmlns:r="http://schemas.openxmlformats.org/officeDocument/2006/relationships">
  <c:lang val="es-CO"/>
  <c:chart>
    <c:title>
      <c:tx>
        <c:rich>
          <a:bodyPr/>
          <a:lstStyle/>
          <a:p>
            <a:pPr>
              <a:defRPr sz="1200" b="1" i="0" u="none" strike="noStrike" baseline="0">
                <a:solidFill>
                  <a:srgbClr val="000000"/>
                </a:solidFill>
                <a:latin typeface="Arial"/>
                <a:ea typeface="Arial"/>
                <a:cs typeface="Arial"/>
              </a:defRPr>
            </a:pPr>
            <a:r>
              <a:t>CMMI Level 3 Key Process Areas</a:t>
            </a:r>
          </a:p>
        </c:rich>
      </c:tx>
      <c:layout>
        <c:manualLayout>
          <c:xMode val="edge"/>
          <c:yMode val="edge"/>
          <c:x val="0.36814891416752848"/>
          <c:y val="2.0338983050847442E-2"/>
        </c:manualLayout>
      </c:layout>
      <c:spPr>
        <a:noFill/>
        <a:ln w="25400">
          <a:noFill/>
        </a:ln>
      </c:spPr>
    </c:title>
    <c:plotArea>
      <c:layout>
        <c:manualLayout>
          <c:layoutTarget val="inner"/>
          <c:xMode val="edge"/>
          <c:yMode val="edge"/>
          <c:x val="0.25646328852119937"/>
          <c:y val="0.18305084745762726"/>
          <c:w val="0.44157187176835588"/>
          <c:h val="0.72372881355932295"/>
        </c:manualLayout>
      </c:layout>
      <c:radarChart>
        <c:radarStyle val="marker"/>
        <c:ser>
          <c:idx val="0"/>
          <c:order val="0"/>
          <c:tx>
            <c:strRef>
              <c:f>Data!$B$2</c:f>
              <c:strCache>
                <c:ptCount val="1"/>
                <c:pt idx="0">
                  <c:v>2011-11-27</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Data!$A$11:$A$21</c:f>
              <c:strCache>
                <c:ptCount val="11"/>
                <c:pt idx="0">
                  <c:v>RD</c:v>
                </c:pt>
                <c:pt idx="1">
                  <c:v>TS</c:v>
                </c:pt>
                <c:pt idx="2">
                  <c:v>PI</c:v>
                </c:pt>
                <c:pt idx="3">
                  <c:v>VER</c:v>
                </c:pt>
                <c:pt idx="4">
                  <c:v>VAL</c:v>
                </c:pt>
                <c:pt idx="5">
                  <c:v>OPF</c:v>
                </c:pt>
                <c:pt idx="6">
                  <c:v>OPD</c:v>
                </c:pt>
                <c:pt idx="7">
                  <c:v>OT</c:v>
                </c:pt>
                <c:pt idx="8">
                  <c:v>IPM</c:v>
                </c:pt>
                <c:pt idx="9">
                  <c:v>RSKM</c:v>
                </c:pt>
                <c:pt idx="10">
                  <c:v>DAR</c:v>
                </c:pt>
              </c:strCache>
            </c:strRef>
          </c:cat>
          <c:val>
            <c:numRef>
              <c:f>Data!$B$11:$B$21</c:f>
              <c:numCache>
                <c:formatCode>0.00</c:formatCode>
                <c:ptCount val="11"/>
              </c:numCache>
            </c:numRef>
          </c:val>
        </c:ser>
        <c:ser>
          <c:idx val="1"/>
          <c:order val="1"/>
          <c:tx>
            <c:strRef>
              <c:f>Data!$C$2</c:f>
              <c:strCache>
                <c:ptCount val="1"/>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Data!$A$11:$A$21</c:f>
              <c:strCache>
                <c:ptCount val="11"/>
                <c:pt idx="0">
                  <c:v>RD</c:v>
                </c:pt>
                <c:pt idx="1">
                  <c:v>TS</c:v>
                </c:pt>
                <c:pt idx="2">
                  <c:v>PI</c:v>
                </c:pt>
                <c:pt idx="3">
                  <c:v>VER</c:v>
                </c:pt>
                <c:pt idx="4">
                  <c:v>VAL</c:v>
                </c:pt>
                <c:pt idx="5">
                  <c:v>OPF</c:v>
                </c:pt>
                <c:pt idx="6">
                  <c:v>OPD</c:v>
                </c:pt>
                <c:pt idx="7">
                  <c:v>OT</c:v>
                </c:pt>
                <c:pt idx="8">
                  <c:v>IPM</c:v>
                </c:pt>
                <c:pt idx="9">
                  <c:v>RSKM</c:v>
                </c:pt>
                <c:pt idx="10">
                  <c:v>DAR</c:v>
                </c:pt>
              </c:strCache>
            </c:strRef>
          </c:cat>
          <c:val>
            <c:numRef>
              <c:f>Data!$C$11:$C$21</c:f>
              <c:numCache>
                <c:formatCode>0.00</c:formatCode>
                <c:ptCount val="11"/>
              </c:numCache>
            </c:numRef>
          </c:val>
        </c:ser>
        <c:ser>
          <c:idx val="2"/>
          <c:order val="2"/>
          <c:tx>
            <c:strRef>
              <c:f>Data!$D$2</c:f>
              <c:strCache>
                <c:ptCount val="1"/>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strRef>
              <c:f>Data!$A$11:$A$21</c:f>
              <c:strCache>
                <c:ptCount val="11"/>
                <c:pt idx="0">
                  <c:v>RD</c:v>
                </c:pt>
                <c:pt idx="1">
                  <c:v>TS</c:v>
                </c:pt>
                <c:pt idx="2">
                  <c:v>PI</c:v>
                </c:pt>
                <c:pt idx="3">
                  <c:v>VER</c:v>
                </c:pt>
                <c:pt idx="4">
                  <c:v>VAL</c:v>
                </c:pt>
                <c:pt idx="5">
                  <c:v>OPF</c:v>
                </c:pt>
                <c:pt idx="6">
                  <c:v>OPD</c:v>
                </c:pt>
                <c:pt idx="7">
                  <c:v>OT</c:v>
                </c:pt>
                <c:pt idx="8">
                  <c:v>IPM</c:v>
                </c:pt>
                <c:pt idx="9">
                  <c:v>RSKM</c:v>
                </c:pt>
                <c:pt idx="10">
                  <c:v>DAR</c:v>
                </c:pt>
              </c:strCache>
            </c:strRef>
          </c:cat>
          <c:val>
            <c:numRef>
              <c:f>Data!$D$11:$D$21</c:f>
              <c:numCache>
                <c:formatCode>0.00</c:formatCode>
                <c:ptCount val="11"/>
              </c:numCache>
            </c:numRef>
          </c:val>
        </c:ser>
        <c:ser>
          <c:idx val="3"/>
          <c:order val="3"/>
          <c:tx>
            <c:strRef>
              <c:f>Data!$E$2</c:f>
              <c:strCache>
                <c:ptCount val="1"/>
              </c:strCache>
            </c:strRef>
          </c:tx>
          <c:spPr>
            <a:ln w="12700">
              <a:solidFill>
                <a:srgbClr val="00FFFF"/>
              </a:solidFill>
              <a:prstDash val="solid"/>
            </a:ln>
          </c:spPr>
          <c:marker>
            <c:symbol val="x"/>
            <c:size val="5"/>
            <c:spPr>
              <a:noFill/>
              <a:ln>
                <a:solidFill>
                  <a:srgbClr val="00FFFF"/>
                </a:solidFill>
                <a:prstDash val="solid"/>
              </a:ln>
            </c:spPr>
          </c:marker>
          <c:cat>
            <c:strRef>
              <c:f>Data!$A$11:$A$21</c:f>
              <c:strCache>
                <c:ptCount val="11"/>
                <c:pt idx="0">
                  <c:v>RD</c:v>
                </c:pt>
                <c:pt idx="1">
                  <c:v>TS</c:v>
                </c:pt>
                <c:pt idx="2">
                  <c:v>PI</c:v>
                </c:pt>
                <c:pt idx="3">
                  <c:v>VER</c:v>
                </c:pt>
                <c:pt idx="4">
                  <c:v>VAL</c:v>
                </c:pt>
                <c:pt idx="5">
                  <c:v>OPF</c:v>
                </c:pt>
                <c:pt idx="6">
                  <c:v>OPD</c:v>
                </c:pt>
                <c:pt idx="7">
                  <c:v>OT</c:v>
                </c:pt>
                <c:pt idx="8">
                  <c:v>IPM</c:v>
                </c:pt>
                <c:pt idx="9">
                  <c:v>RSKM</c:v>
                </c:pt>
                <c:pt idx="10">
                  <c:v>DAR</c:v>
                </c:pt>
              </c:strCache>
            </c:strRef>
          </c:cat>
          <c:val>
            <c:numRef>
              <c:f>Data!$E$11:$E$21</c:f>
              <c:numCache>
                <c:formatCode>0.00</c:formatCode>
                <c:ptCount val="11"/>
              </c:numCache>
            </c:numRef>
          </c:val>
        </c:ser>
        <c:ser>
          <c:idx val="4"/>
          <c:order val="4"/>
          <c:tx>
            <c:strRef>
              <c:f>Data!$F$2</c:f>
              <c:strCache>
                <c:ptCount val="1"/>
              </c:strCache>
            </c:strRef>
          </c:tx>
          <c:spPr>
            <a:ln w="12700">
              <a:solidFill>
                <a:srgbClr val="800080"/>
              </a:solidFill>
              <a:prstDash val="solid"/>
            </a:ln>
          </c:spPr>
          <c:marker>
            <c:symbol val="star"/>
            <c:size val="5"/>
            <c:spPr>
              <a:noFill/>
              <a:ln>
                <a:solidFill>
                  <a:srgbClr val="800080"/>
                </a:solidFill>
                <a:prstDash val="solid"/>
              </a:ln>
            </c:spPr>
          </c:marker>
          <c:cat>
            <c:strRef>
              <c:f>Data!$A$11:$A$21</c:f>
              <c:strCache>
                <c:ptCount val="11"/>
                <c:pt idx="0">
                  <c:v>RD</c:v>
                </c:pt>
                <c:pt idx="1">
                  <c:v>TS</c:v>
                </c:pt>
                <c:pt idx="2">
                  <c:v>PI</c:v>
                </c:pt>
                <c:pt idx="3">
                  <c:v>VER</c:v>
                </c:pt>
                <c:pt idx="4">
                  <c:v>VAL</c:v>
                </c:pt>
                <c:pt idx="5">
                  <c:v>OPF</c:v>
                </c:pt>
                <c:pt idx="6">
                  <c:v>OPD</c:v>
                </c:pt>
                <c:pt idx="7">
                  <c:v>OT</c:v>
                </c:pt>
                <c:pt idx="8">
                  <c:v>IPM</c:v>
                </c:pt>
                <c:pt idx="9">
                  <c:v>RSKM</c:v>
                </c:pt>
                <c:pt idx="10">
                  <c:v>DAR</c:v>
                </c:pt>
              </c:strCache>
            </c:strRef>
          </c:cat>
          <c:val>
            <c:numRef>
              <c:f>Data!$F$11:$F$21</c:f>
              <c:numCache>
                <c:formatCode>0.00</c:formatCode>
                <c:ptCount val="11"/>
              </c:numCache>
            </c:numRef>
          </c:val>
        </c:ser>
        <c:ser>
          <c:idx val="5"/>
          <c:order val="5"/>
          <c:tx>
            <c:strRef>
              <c:f>Data!$G$2</c:f>
              <c:strCache>
                <c:ptCount val="1"/>
              </c:strCache>
            </c:strRef>
          </c:tx>
          <c:spPr>
            <a:ln w="12700">
              <a:solidFill>
                <a:srgbClr val="800000"/>
              </a:solidFill>
              <a:prstDash val="solid"/>
            </a:ln>
          </c:spPr>
          <c:marker>
            <c:symbol val="circle"/>
            <c:size val="5"/>
            <c:spPr>
              <a:solidFill>
                <a:srgbClr val="800000"/>
              </a:solidFill>
              <a:ln>
                <a:solidFill>
                  <a:srgbClr val="800000"/>
                </a:solidFill>
                <a:prstDash val="solid"/>
              </a:ln>
            </c:spPr>
          </c:marker>
          <c:val>
            <c:numRef>
              <c:f>Data!$G$11:$G$21</c:f>
              <c:numCache>
                <c:formatCode>0.00</c:formatCode>
                <c:ptCount val="11"/>
              </c:numCache>
            </c:numRef>
          </c:val>
        </c:ser>
        <c:axId val="48600576"/>
        <c:axId val="48602496"/>
      </c:radarChart>
      <c:catAx>
        <c:axId val="48600576"/>
        <c:scaling>
          <c:orientation val="minMax"/>
        </c:scaling>
        <c:axPos val="b"/>
        <c:majorGridlines/>
        <c:numFmt formatCode="General" sourceLinked="1"/>
        <c:tickLblPos val="nextTo"/>
        <c:txPr>
          <a:bodyPr rot="0" vert="horz"/>
          <a:lstStyle/>
          <a:p>
            <a:pPr>
              <a:defRPr sz="1000" b="0" i="0" u="none" strike="noStrike" baseline="0">
                <a:solidFill>
                  <a:srgbClr val="000000"/>
                </a:solidFill>
                <a:latin typeface="Arial"/>
                <a:ea typeface="Arial"/>
                <a:cs typeface="Arial"/>
              </a:defRPr>
            </a:pPr>
            <a:endParaRPr lang="es-CO"/>
          </a:p>
        </c:txPr>
        <c:crossAx val="48602496"/>
        <c:crosses val="autoZero"/>
        <c:lblAlgn val="ctr"/>
        <c:lblOffset val="100"/>
      </c:catAx>
      <c:valAx>
        <c:axId val="48602496"/>
        <c:scaling>
          <c:orientation val="minMax"/>
          <c:max val="10"/>
        </c:scaling>
        <c:axPos val="l"/>
        <c:numFmt formatCode="General" sourceLinked="0"/>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48600576"/>
        <c:crosses val="autoZero"/>
        <c:crossBetween val="between"/>
        <c:majorUnit val="2"/>
        <c:minorUnit val="2.0000000000000011E-2"/>
      </c:valAx>
      <c:spPr>
        <a:noFill/>
        <a:ln w="25400">
          <a:noFill/>
        </a:ln>
      </c:spPr>
    </c:plotArea>
    <c:legend>
      <c:legendPos val="r"/>
      <c:layout>
        <c:manualLayout>
          <c:xMode val="edge"/>
          <c:yMode val="edge"/>
          <c:x val="0.95553257497414656"/>
          <c:y val="0.44237288135593256"/>
          <c:w val="4.0330920372285424E-2"/>
          <c:h val="0.20508474576271191"/>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s-CO"/>
    </a:p>
  </c:txPr>
</c:chartSpace>
</file>

<file path=xl/charts/chart3.xml><?xml version="1.0" encoding="utf-8"?>
<c:chartSpace xmlns:c="http://schemas.openxmlformats.org/drawingml/2006/chart" xmlns:a="http://schemas.openxmlformats.org/drawingml/2006/main" xmlns:r="http://schemas.openxmlformats.org/officeDocument/2006/relationships">
  <c:lang val="es-CO"/>
  <c:chart>
    <c:title>
      <c:tx>
        <c:rich>
          <a:bodyPr/>
          <a:lstStyle/>
          <a:p>
            <a:pPr>
              <a:defRPr sz="1200" b="1" i="0" u="none" strike="noStrike" baseline="0">
                <a:solidFill>
                  <a:srgbClr val="000000"/>
                </a:solidFill>
                <a:latin typeface="Arial"/>
                <a:ea typeface="Arial"/>
                <a:cs typeface="Arial"/>
              </a:defRPr>
            </a:pPr>
            <a:r>
              <a:t>CMMI Level 4 and 5 Key Process Areas</a:t>
            </a:r>
          </a:p>
        </c:rich>
      </c:tx>
      <c:layout>
        <c:manualLayout>
          <c:xMode val="edge"/>
          <c:yMode val="edge"/>
          <c:x val="0.29576008273009308"/>
          <c:y val="2.2033898305084759E-2"/>
        </c:manualLayout>
      </c:layout>
      <c:spPr>
        <a:noFill/>
        <a:ln w="25400">
          <a:noFill/>
        </a:ln>
      </c:spPr>
    </c:title>
    <c:plotArea>
      <c:layout>
        <c:manualLayout>
          <c:layoutTarget val="inner"/>
          <c:xMode val="edge"/>
          <c:yMode val="edge"/>
          <c:x val="0.22026887280248197"/>
          <c:y val="0.18644067796610178"/>
          <c:w val="0.43743536711478836"/>
          <c:h val="0.71694915254237357"/>
        </c:manualLayout>
      </c:layout>
      <c:radarChart>
        <c:radarStyle val="marker"/>
        <c:ser>
          <c:idx val="0"/>
          <c:order val="0"/>
          <c:tx>
            <c:strRef>
              <c:f>Data!$B$2</c:f>
              <c:strCache>
                <c:ptCount val="1"/>
                <c:pt idx="0">
                  <c:v>2011-11-27</c:v>
                </c:pt>
              </c:strCache>
            </c:strRef>
          </c:tx>
          <c:spPr>
            <a:ln w="12700">
              <a:solidFill>
                <a:srgbClr val="000080"/>
              </a:solidFill>
              <a:prstDash val="solid"/>
            </a:ln>
          </c:spPr>
          <c:marker>
            <c:symbol val="none"/>
          </c:marker>
          <c:cat>
            <c:strRef>
              <c:f>Data!$A$22:$A$25</c:f>
              <c:strCache>
                <c:ptCount val="4"/>
                <c:pt idx="0">
                  <c:v>OPP</c:v>
                </c:pt>
                <c:pt idx="1">
                  <c:v>QPM</c:v>
                </c:pt>
                <c:pt idx="2">
                  <c:v>OID</c:v>
                </c:pt>
                <c:pt idx="3">
                  <c:v>CAR</c:v>
                </c:pt>
              </c:strCache>
            </c:strRef>
          </c:cat>
          <c:val>
            <c:numRef>
              <c:f>Data!$B$22:$B$25</c:f>
              <c:numCache>
                <c:formatCode>0.00</c:formatCode>
                <c:ptCount val="4"/>
              </c:numCache>
            </c:numRef>
          </c:val>
        </c:ser>
        <c:ser>
          <c:idx val="1"/>
          <c:order val="1"/>
          <c:tx>
            <c:strRef>
              <c:f>Data!$C$2</c:f>
              <c:strCache>
                <c:ptCount val="1"/>
              </c:strCache>
            </c:strRef>
          </c:tx>
          <c:spPr>
            <a:ln w="12700">
              <a:solidFill>
                <a:srgbClr val="FF00FF"/>
              </a:solidFill>
              <a:prstDash val="solid"/>
            </a:ln>
          </c:spPr>
          <c:marker>
            <c:symbol val="none"/>
          </c:marker>
          <c:cat>
            <c:strRef>
              <c:f>Data!$A$22:$A$25</c:f>
              <c:strCache>
                <c:ptCount val="4"/>
                <c:pt idx="0">
                  <c:v>OPP</c:v>
                </c:pt>
                <c:pt idx="1">
                  <c:v>QPM</c:v>
                </c:pt>
                <c:pt idx="2">
                  <c:v>OID</c:v>
                </c:pt>
                <c:pt idx="3">
                  <c:v>CAR</c:v>
                </c:pt>
              </c:strCache>
            </c:strRef>
          </c:cat>
          <c:val>
            <c:numRef>
              <c:f>Data!$C$22:$C$25</c:f>
              <c:numCache>
                <c:formatCode>0.00</c:formatCode>
                <c:ptCount val="4"/>
              </c:numCache>
            </c:numRef>
          </c:val>
        </c:ser>
        <c:ser>
          <c:idx val="2"/>
          <c:order val="2"/>
          <c:tx>
            <c:strRef>
              <c:f>Data!$D$2</c:f>
              <c:strCache>
                <c:ptCount val="1"/>
              </c:strCache>
            </c:strRef>
          </c:tx>
          <c:spPr>
            <a:ln w="12700">
              <a:solidFill>
                <a:srgbClr val="FFFF00"/>
              </a:solidFill>
              <a:prstDash val="solid"/>
            </a:ln>
          </c:spPr>
          <c:marker>
            <c:symbol val="none"/>
          </c:marker>
          <c:cat>
            <c:strRef>
              <c:f>Data!$A$22:$A$25</c:f>
              <c:strCache>
                <c:ptCount val="4"/>
                <c:pt idx="0">
                  <c:v>OPP</c:v>
                </c:pt>
                <c:pt idx="1">
                  <c:v>QPM</c:v>
                </c:pt>
                <c:pt idx="2">
                  <c:v>OID</c:v>
                </c:pt>
                <c:pt idx="3">
                  <c:v>CAR</c:v>
                </c:pt>
              </c:strCache>
            </c:strRef>
          </c:cat>
          <c:val>
            <c:numRef>
              <c:f>Data!$D$22:$D$25</c:f>
              <c:numCache>
                <c:formatCode>0.00</c:formatCode>
                <c:ptCount val="4"/>
              </c:numCache>
            </c:numRef>
          </c:val>
        </c:ser>
        <c:ser>
          <c:idx val="3"/>
          <c:order val="3"/>
          <c:tx>
            <c:strRef>
              <c:f>Data!$E$2</c:f>
              <c:strCache>
                <c:ptCount val="1"/>
              </c:strCache>
            </c:strRef>
          </c:tx>
          <c:spPr>
            <a:ln w="12700">
              <a:solidFill>
                <a:srgbClr val="00FFFF"/>
              </a:solidFill>
              <a:prstDash val="solid"/>
            </a:ln>
          </c:spPr>
          <c:marker>
            <c:symbol val="none"/>
          </c:marker>
          <c:cat>
            <c:strRef>
              <c:f>Data!$A$22:$A$25</c:f>
              <c:strCache>
                <c:ptCount val="4"/>
                <c:pt idx="0">
                  <c:v>OPP</c:v>
                </c:pt>
                <c:pt idx="1">
                  <c:v>QPM</c:v>
                </c:pt>
                <c:pt idx="2">
                  <c:v>OID</c:v>
                </c:pt>
                <c:pt idx="3">
                  <c:v>CAR</c:v>
                </c:pt>
              </c:strCache>
            </c:strRef>
          </c:cat>
          <c:val>
            <c:numRef>
              <c:f>Data!$E$22:$E$25</c:f>
              <c:numCache>
                <c:formatCode>0.00</c:formatCode>
                <c:ptCount val="4"/>
              </c:numCache>
            </c:numRef>
          </c:val>
        </c:ser>
        <c:ser>
          <c:idx val="4"/>
          <c:order val="4"/>
          <c:tx>
            <c:strRef>
              <c:f>Data!$F$2</c:f>
              <c:strCache>
                <c:ptCount val="1"/>
              </c:strCache>
            </c:strRef>
          </c:tx>
          <c:spPr>
            <a:ln w="12700">
              <a:solidFill>
                <a:srgbClr val="800080"/>
              </a:solidFill>
              <a:prstDash val="solid"/>
            </a:ln>
          </c:spPr>
          <c:marker>
            <c:symbol val="none"/>
          </c:marker>
          <c:cat>
            <c:strRef>
              <c:f>Data!$A$22:$A$25</c:f>
              <c:strCache>
                <c:ptCount val="4"/>
                <c:pt idx="0">
                  <c:v>OPP</c:v>
                </c:pt>
                <c:pt idx="1">
                  <c:v>QPM</c:v>
                </c:pt>
                <c:pt idx="2">
                  <c:v>OID</c:v>
                </c:pt>
                <c:pt idx="3">
                  <c:v>CAR</c:v>
                </c:pt>
              </c:strCache>
            </c:strRef>
          </c:cat>
          <c:val>
            <c:numRef>
              <c:f>Data!$F$22:$F$25</c:f>
              <c:numCache>
                <c:formatCode>0.00</c:formatCode>
                <c:ptCount val="4"/>
              </c:numCache>
            </c:numRef>
          </c:val>
        </c:ser>
        <c:ser>
          <c:idx val="5"/>
          <c:order val="5"/>
          <c:tx>
            <c:strRef>
              <c:f>Data!$G$2</c:f>
              <c:strCache>
                <c:ptCount val="1"/>
              </c:strCache>
            </c:strRef>
          </c:tx>
          <c:spPr>
            <a:ln w="12700">
              <a:solidFill>
                <a:srgbClr val="800000"/>
              </a:solidFill>
              <a:prstDash val="solid"/>
            </a:ln>
          </c:spPr>
          <c:marker>
            <c:symbol val="none"/>
          </c:marker>
          <c:cat>
            <c:strRef>
              <c:f>Data!$A$22:$A$25</c:f>
              <c:strCache>
                <c:ptCount val="4"/>
                <c:pt idx="0">
                  <c:v>OPP</c:v>
                </c:pt>
                <c:pt idx="1">
                  <c:v>QPM</c:v>
                </c:pt>
                <c:pt idx="2">
                  <c:v>OID</c:v>
                </c:pt>
                <c:pt idx="3">
                  <c:v>CAR</c:v>
                </c:pt>
              </c:strCache>
            </c:strRef>
          </c:cat>
          <c:val>
            <c:numRef>
              <c:f>Data!$G$22:$G$25</c:f>
              <c:numCache>
                <c:formatCode>0.00</c:formatCode>
                <c:ptCount val="4"/>
              </c:numCache>
            </c:numRef>
          </c:val>
        </c:ser>
        <c:axId val="50929024"/>
        <c:axId val="50959488"/>
      </c:radarChart>
      <c:catAx>
        <c:axId val="50929024"/>
        <c:scaling>
          <c:orientation val="minMax"/>
        </c:scaling>
        <c:axPos val="b"/>
        <c:majorGridlines/>
        <c:numFmt formatCode="General" sourceLinked="1"/>
        <c:tickLblPos val="nextTo"/>
        <c:txPr>
          <a:bodyPr rot="0" vert="horz"/>
          <a:lstStyle/>
          <a:p>
            <a:pPr>
              <a:defRPr sz="1000" b="0" i="0" u="none" strike="noStrike" baseline="0">
                <a:solidFill>
                  <a:srgbClr val="000000"/>
                </a:solidFill>
                <a:latin typeface="Arial"/>
                <a:ea typeface="Arial"/>
                <a:cs typeface="Arial"/>
              </a:defRPr>
            </a:pPr>
            <a:endParaRPr lang="es-CO"/>
          </a:p>
        </c:txPr>
        <c:crossAx val="50959488"/>
        <c:crosses val="autoZero"/>
        <c:lblAlgn val="ctr"/>
        <c:lblOffset val="100"/>
      </c:catAx>
      <c:valAx>
        <c:axId val="50959488"/>
        <c:scaling>
          <c:orientation val="minMax"/>
          <c:max val="10"/>
        </c:scaling>
        <c:axPos val="l"/>
        <c:numFmt formatCode="General" sourceLinked="0"/>
        <c:majorTickMark val="cross"/>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CO"/>
          </a:p>
        </c:txPr>
        <c:crossAx val="50929024"/>
        <c:crosses val="autoZero"/>
        <c:crossBetween val="between"/>
        <c:majorUnit val="2"/>
        <c:minorUnit val="2"/>
      </c:valAx>
      <c:spPr>
        <a:noFill/>
        <a:ln w="25400">
          <a:noFill/>
        </a:ln>
      </c:spPr>
    </c:plotArea>
    <c:legend>
      <c:legendPos val="r"/>
      <c:layout>
        <c:manualLayout>
          <c:xMode val="edge"/>
          <c:yMode val="edge"/>
          <c:x val="0.95863495346432304"/>
          <c:y val="0.44237288135593256"/>
          <c:w val="3.7228541882109632E-2"/>
          <c:h val="0.20508474576271191"/>
        </c:manualLayout>
      </c:layout>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s-CO"/>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s-CO"/>
    </a:p>
  </c:txPr>
</c:chartSpace>
</file>

<file path=xl/charts/chart4.xml><?xml version="1.0" encoding="utf-8"?>
<c:chartSpace xmlns:c="http://schemas.openxmlformats.org/drawingml/2006/chart" xmlns:a="http://schemas.openxmlformats.org/drawingml/2006/main" xmlns:r="http://schemas.openxmlformats.org/officeDocument/2006/relationships">
  <c:lang val="es-CO"/>
  <c:chart>
    <c:plotArea>
      <c:layout>
        <c:manualLayout>
          <c:layoutTarget val="inner"/>
          <c:xMode val="edge"/>
          <c:yMode val="edge"/>
          <c:x val="0.12500072661322667"/>
          <c:y val="0.12865570549904912"/>
          <c:w val="0.67857537304323101"/>
          <c:h val="0.66667047394961876"/>
        </c:manualLayout>
      </c:layout>
      <c:radarChart>
        <c:radarStyle val="marker"/>
        <c:ser>
          <c:idx val="0"/>
          <c:order val="0"/>
          <c:tx>
            <c:strRef>
              <c:f>Data!$B$2</c:f>
              <c:strCache>
                <c:ptCount val="1"/>
                <c:pt idx="0">
                  <c:v>2011-11-27</c:v>
                </c:pt>
              </c:strCache>
            </c:strRef>
          </c:tx>
          <c:spPr>
            <a:ln w="12700">
              <a:solidFill>
                <a:srgbClr val="000080"/>
              </a:solidFill>
              <a:prstDash val="solid"/>
            </a:ln>
          </c:spPr>
          <c:marker>
            <c:symbol val="none"/>
          </c:marker>
          <c:cat>
            <c:strRef>
              <c:f>Data!$A$4:$A$10</c:f>
              <c:strCache>
                <c:ptCount val="7"/>
                <c:pt idx="0">
                  <c:v>REQM</c:v>
                </c:pt>
                <c:pt idx="1">
                  <c:v>PP</c:v>
                </c:pt>
                <c:pt idx="2">
                  <c:v>PMC</c:v>
                </c:pt>
                <c:pt idx="3">
                  <c:v>SAM</c:v>
                </c:pt>
                <c:pt idx="4">
                  <c:v>MA</c:v>
                </c:pt>
                <c:pt idx="5">
                  <c:v>PPQA</c:v>
                </c:pt>
                <c:pt idx="6">
                  <c:v>CM</c:v>
                </c:pt>
              </c:strCache>
            </c:strRef>
          </c:cat>
          <c:val>
            <c:numRef>
              <c:f>Data!$B$4:$B$10</c:f>
              <c:numCache>
                <c:formatCode>0.00</c:formatCode>
                <c:ptCount val="7"/>
              </c:numCache>
            </c:numRef>
          </c:val>
        </c:ser>
        <c:ser>
          <c:idx val="1"/>
          <c:order val="1"/>
          <c:tx>
            <c:strRef>
              <c:f>Data!$C$2</c:f>
              <c:strCache>
                <c:ptCount val="1"/>
              </c:strCache>
            </c:strRef>
          </c:tx>
          <c:spPr>
            <a:ln w="12700">
              <a:solidFill>
                <a:srgbClr val="FF00FF"/>
              </a:solidFill>
              <a:prstDash val="solid"/>
            </a:ln>
          </c:spPr>
          <c:marker>
            <c:symbol val="none"/>
          </c:marker>
          <c:cat>
            <c:strRef>
              <c:f>Data!$A$4:$A$10</c:f>
              <c:strCache>
                <c:ptCount val="7"/>
                <c:pt idx="0">
                  <c:v>REQM</c:v>
                </c:pt>
                <c:pt idx="1">
                  <c:v>PP</c:v>
                </c:pt>
                <c:pt idx="2">
                  <c:v>PMC</c:v>
                </c:pt>
                <c:pt idx="3">
                  <c:v>SAM</c:v>
                </c:pt>
                <c:pt idx="4">
                  <c:v>MA</c:v>
                </c:pt>
                <c:pt idx="5">
                  <c:v>PPQA</c:v>
                </c:pt>
                <c:pt idx="6">
                  <c:v>CM</c:v>
                </c:pt>
              </c:strCache>
            </c:strRef>
          </c:cat>
          <c:val>
            <c:numRef>
              <c:f>Data!$C$4:$C$10</c:f>
              <c:numCache>
                <c:formatCode>0.00</c:formatCode>
                <c:ptCount val="7"/>
              </c:numCache>
            </c:numRef>
          </c:val>
        </c:ser>
        <c:ser>
          <c:idx val="2"/>
          <c:order val="2"/>
          <c:tx>
            <c:strRef>
              <c:f>Data!$D$2</c:f>
              <c:strCache>
                <c:ptCount val="1"/>
              </c:strCache>
            </c:strRef>
          </c:tx>
          <c:spPr>
            <a:ln w="12700">
              <a:solidFill>
                <a:srgbClr val="FFFF00"/>
              </a:solidFill>
              <a:prstDash val="solid"/>
            </a:ln>
          </c:spPr>
          <c:marker>
            <c:symbol val="none"/>
          </c:marker>
          <c:cat>
            <c:strRef>
              <c:f>Data!$A$4:$A$10</c:f>
              <c:strCache>
                <c:ptCount val="7"/>
                <c:pt idx="0">
                  <c:v>REQM</c:v>
                </c:pt>
                <c:pt idx="1">
                  <c:v>PP</c:v>
                </c:pt>
                <c:pt idx="2">
                  <c:v>PMC</c:v>
                </c:pt>
                <c:pt idx="3">
                  <c:v>SAM</c:v>
                </c:pt>
                <c:pt idx="4">
                  <c:v>MA</c:v>
                </c:pt>
                <c:pt idx="5">
                  <c:v>PPQA</c:v>
                </c:pt>
                <c:pt idx="6">
                  <c:v>CM</c:v>
                </c:pt>
              </c:strCache>
            </c:strRef>
          </c:cat>
          <c:val>
            <c:numRef>
              <c:f>Data!$D$4:$D$10</c:f>
              <c:numCache>
                <c:formatCode>0.00</c:formatCode>
                <c:ptCount val="7"/>
              </c:numCache>
            </c:numRef>
          </c:val>
        </c:ser>
        <c:ser>
          <c:idx val="3"/>
          <c:order val="3"/>
          <c:tx>
            <c:strRef>
              <c:f>Data!$E$2</c:f>
              <c:strCache>
                <c:ptCount val="1"/>
              </c:strCache>
            </c:strRef>
          </c:tx>
          <c:spPr>
            <a:ln w="12700">
              <a:solidFill>
                <a:srgbClr val="00FFFF"/>
              </a:solidFill>
              <a:prstDash val="solid"/>
            </a:ln>
          </c:spPr>
          <c:marker>
            <c:symbol val="none"/>
          </c:marker>
          <c:cat>
            <c:strRef>
              <c:f>Data!$A$4:$A$10</c:f>
              <c:strCache>
                <c:ptCount val="7"/>
                <c:pt idx="0">
                  <c:v>REQM</c:v>
                </c:pt>
                <c:pt idx="1">
                  <c:v>PP</c:v>
                </c:pt>
                <c:pt idx="2">
                  <c:v>PMC</c:v>
                </c:pt>
                <c:pt idx="3">
                  <c:v>SAM</c:v>
                </c:pt>
                <c:pt idx="4">
                  <c:v>MA</c:v>
                </c:pt>
                <c:pt idx="5">
                  <c:v>PPQA</c:v>
                </c:pt>
                <c:pt idx="6">
                  <c:v>CM</c:v>
                </c:pt>
              </c:strCache>
            </c:strRef>
          </c:cat>
          <c:val>
            <c:numRef>
              <c:f>Data!$E$4:$E$10</c:f>
              <c:numCache>
                <c:formatCode>0.00</c:formatCode>
                <c:ptCount val="7"/>
              </c:numCache>
            </c:numRef>
          </c:val>
        </c:ser>
        <c:ser>
          <c:idx val="4"/>
          <c:order val="4"/>
          <c:tx>
            <c:strRef>
              <c:f>Data!$F$2</c:f>
              <c:strCache>
                <c:ptCount val="1"/>
              </c:strCache>
            </c:strRef>
          </c:tx>
          <c:spPr>
            <a:ln w="12700">
              <a:solidFill>
                <a:srgbClr val="800080"/>
              </a:solidFill>
              <a:prstDash val="solid"/>
            </a:ln>
          </c:spPr>
          <c:marker>
            <c:symbol val="none"/>
          </c:marker>
          <c:cat>
            <c:strRef>
              <c:f>Data!$A$4:$A$10</c:f>
              <c:strCache>
                <c:ptCount val="7"/>
                <c:pt idx="0">
                  <c:v>REQM</c:v>
                </c:pt>
                <c:pt idx="1">
                  <c:v>PP</c:v>
                </c:pt>
                <c:pt idx="2">
                  <c:v>PMC</c:v>
                </c:pt>
                <c:pt idx="3">
                  <c:v>SAM</c:v>
                </c:pt>
                <c:pt idx="4">
                  <c:v>MA</c:v>
                </c:pt>
                <c:pt idx="5">
                  <c:v>PPQA</c:v>
                </c:pt>
                <c:pt idx="6">
                  <c:v>CM</c:v>
                </c:pt>
              </c:strCache>
            </c:strRef>
          </c:cat>
          <c:val>
            <c:numRef>
              <c:f>Data!$F$4:$F$10</c:f>
              <c:numCache>
                <c:formatCode>0.00</c:formatCode>
                <c:ptCount val="7"/>
              </c:numCache>
            </c:numRef>
          </c:val>
        </c:ser>
        <c:ser>
          <c:idx val="5"/>
          <c:order val="5"/>
          <c:tx>
            <c:strRef>
              <c:f>Data!$G$2</c:f>
              <c:strCache>
                <c:ptCount val="1"/>
              </c:strCache>
            </c:strRef>
          </c:tx>
          <c:spPr>
            <a:ln w="12700">
              <a:solidFill>
                <a:srgbClr val="800000"/>
              </a:solidFill>
              <a:prstDash val="solid"/>
            </a:ln>
          </c:spPr>
          <c:marker>
            <c:symbol val="none"/>
          </c:marker>
          <c:cat>
            <c:strRef>
              <c:f>Data!$A$4:$A$10</c:f>
              <c:strCache>
                <c:ptCount val="7"/>
                <c:pt idx="0">
                  <c:v>REQM</c:v>
                </c:pt>
                <c:pt idx="1">
                  <c:v>PP</c:v>
                </c:pt>
                <c:pt idx="2">
                  <c:v>PMC</c:v>
                </c:pt>
                <c:pt idx="3">
                  <c:v>SAM</c:v>
                </c:pt>
                <c:pt idx="4">
                  <c:v>MA</c:v>
                </c:pt>
                <c:pt idx="5">
                  <c:v>PPQA</c:v>
                </c:pt>
                <c:pt idx="6">
                  <c:v>CM</c:v>
                </c:pt>
              </c:strCache>
            </c:strRef>
          </c:cat>
          <c:val>
            <c:numRef>
              <c:f>Data!$G$4:$G$10</c:f>
              <c:numCache>
                <c:formatCode>0.00</c:formatCode>
                <c:ptCount val="7"/>
              </c:numCache>
            </c:numRef>
          </c:val>
        </c:ser>
        <c:axId val="51201152"/>
        <c:axId val="51202688"/>
      </c:radarChart>
      <c:catAx>
        <c:axId val="51201152"/>
        <c:scaling>
          <c:orientation val="minMax"/>
        </c:scaling>
        <c:axPos val="b"/>
        <c:majorGridlines/>
        <c:numFmt formatCode="General" sourceLinked="1"/>
        <c:tickLblPos val="nextTo"/>
        <c:txPr>
          <a:bodyPr rot="0" vert="horz"/>
          <a:lstStyle/>
          <a:p>
            <a:pPr>
              <a:defRPr sz="600" b="0" i="0" u="none" strike="noStrike" baseline="0">
                <a:solidFill>
                  <a:srgbClr val="000000"/>
                </a:solidFill>
                <a:latin typeface="Arial"/>
                <a:ea typeface="Arial"/>
                <a:cs typeface="Arial"/>
              </a:defRPr>
            </a:pPr>
            <a:endParaRPr lang="es-CO"/>
          </a:p>
        </c:txPr>
        <c:crossAx val="51202688"/>
        <c:crosses val="autoZero"/>
        <c:lblAlgn val="ctr"/>
        <c:lblOffset val="100"/>
      </c:catAx>
      <c:valAx>
        <c:axId val="51202688"/>
        <c:scaling>
          <c:orientation val="minMax"/>
          <c:max val="10"/>
        </c:scaling>
        <c:axPos val="l"/>
        <c:numFmt formatCode="0" sourceLinked="0"/>
        <c:majorTickMark val="cross"/>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s-CO"/>
          </a:p>
        </c:txPr>
        <c:crossAx val="51201152"/>
        <c:crosses val="autoZero"/>
        <c:crossBetween val="between"/>
        <c:majorUnit val="2"/>
        <c:minorUnit val="2.0000000000000011E-2"/>
      </c:valAx>
      <c:spPr>
        <a:noFill/>
        <a:ln w="25400">
          <a:noFill/>
        </a:ln>
      </c:spPr>
    </c:plotArea>
    <c:plotVisOnly val="1"/>
    <c:dispBlanksAs val="gap"/>
  </c:chart>
  <c:spPr>
    <a:noFill/>
    <a:ln w="9525">
      <a:noFill/>
    </a:ln>
  </c:spPr>
  <c:txPr>
    <a:bodyPr/>
    <a:lstStyle/>
    <a:p>
      <a:pPr>
        <a:defRPr sz="175" b="0" i="0" u="none" strike="noStrike" baseline="0">
          <a:solidFill>
            <a:srgbClr val="000000"/>
          </a:solidFill>
          <a:latin typeface="Arial"/>
          <a:ea typeface="Arial"/>
          <a:cs typeface="Arial"/>
        </a:defRPr>
      </a:pPr>
      <a:endParaRPr lang="es-CO"/>
    </a:p>
  </c:txPr>
  <c:printSettings>
    <c:headerFooter alignWithMargins="0"/>
    <c:pageMargins b="1" l="0.75000000000000033" r="0.75000000000000033"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s-CO"/>
  <c:chart>
    <c:plotArea>
      <c:layout>
        <c:manualLayout>
          <c:layoutTarget val="inner"/>
          <c:xMode val="edge"/>
          <c:yMode val="edge"/>
          <c:x val="0.14970059880239536"/>
          <c:y val="0.14935112289190244"/>
          <c:w val="0.69461077844311414"/>
          <c:h val="0.75324914154176881"/>
        </c:manualLayout>
      </c:layout>
      <c:radarChart>
        <c:radarStyle val="marker"/>
        <c:ser>
          <c:idx val="0"/>
          <c:order val="0"/>
          <c:tx>
            <c:strRef>
              <c:f>Data!$B$2</c:f>
              <c:strCache>
                <c:ptCount val="1"/>
                <c:pt idx="0">
                  <c:v>2011-11-27</c:v>
                </c:pt>
              </c:strCache>
            </c:strRef>
          </c:tx>
          <c:spPr>
            <a:ln w="12700">
              <a:solidFill>
                <a:srgbClr val="000080"/>
              </a:solidFill>
              <a:prstDash val="solid"/>
            </a:ln>
          </c:spPr>
          <c:marker>
            <c:symbol val="none"/>
          </c:marker>
          <c:cat>
            <c:strRef>
              <c:f>Data!$A$22:$A$25</c:f>
              <c:strCache>
                <c:ptCount val="4"/>
                <c:pt idx="0">
                  <c:v>OPP</c:v>
                </c:pt>
                <c:pt idx="1">
                  <c:v>QPM</c:v>
                </c:pt>
                <c:pt idx="2">
                  <c:v>OID</c:v>
                </c:pt>
                <c:pt idx="3">
                  <c:v>CAR</c:v>
                </c:pt>
              </c:strCache>
            </c:strRef>
          </c:cat>
          <c:val>
            <c:numRef>
              <c:f>Data!$B$22:$B$25</c:f>
              <c:numCache>
                <c:formatCode>0.00</c:formatCode>
                <c:ptCount val="4"/>
              </c:numCache>
            </c:numRef>
          </c:val>
        </c:ser>
        <c:ser>
          <c:idx val="1"/>
          <c:order val="1"/>
          <c:tx>
            <c:strRef>
              <c:f>Data!$C$2</c:f>
              <c:strCache>
                <c:ptCount val="1"/>
              </c:strCache>
            </c:strRef>
          </c:tx>
          <c:spPr>
            <a:ln w="12700">
              <a:solidFill>
                <a:srgbClr val="FF00FF"/>
              </a:solidFill>
              <a:prstDash val="solid"/>
            </a:ln>
          </c:spPr>
          <c:marker>
            <c:symbol val="none"/>
          </c:marker>
          <c:cat>
            <c:strRef>
              <c:f>Data!$A$22:$A$25</c:f>
              <c:strCache>
                <c:ptCount val="4"/>
                <c:pt idx="0">
                  <c:v>OPP</c:v>
                </c:pt>
                <c:pt idx="1">
                  <c:v>QPM</c:v>
                </c:pt>
                <c:pt idx="2">
                  <c:v>OID</c:v>
                </c:pt>
                <c:pt idx="3">
                  <c:v>CAR</c:v>
                </c:pt>
              </c:strCache>
            </c:strRef>
          </c:cat>
          <c:val>
            <c:numRef>
              <c:f>Data!$C$22:$C$25</c:f>
              <c:numCache>
                <c:formatCode>0.00</c:formatCode>
                <c:ptCount val="4"/>
              </c:numCache>
            </c:numRef>
          </c:val>
        </c:ser>
        <c:ser>
          <c:idx val="2"/>
          <c:order val="2"/>
          <c:tx>
            <c:strRef>
              <c:f>Data!$D$2</c:f>
              <c:strCache>
                <c:ptCount val="1"/>
              </c:strCache>
            </c:strRef>
          </c:tx>
          <c:spPr>
            <a:ln w="12700">
              <a:solidFill>
                <a:srgbClr val="FFFF00"/>
              </a:solidFill>
              <a:prstDash val="solid"/>
            </a:ln>
          </c:spPr>
          <c:marker>
            <c:symbol val="none"/>
          </c:marker>
          <c:cat>
            <c:strRef>
              <c:f>Data!$A$22:$A$25</c:f>
              <c:strCache>
                <c:ptCount val="4"/>
                <c:pt idx="0">
                  <c:v>OPP</c:v>
                </c:pt>
                <c:pt idx="1">
                  <c:v>QPM</c:v>
                </c:pt>
                <c:pt idx="2">
                  <c:v>OID</c:v>
                </c:pt>
                <c:pt idx="3">
                  <c:v>CAR</c:v>
                </c:pt>
              </c:strCache>
            </c:strRef>
          </c:cat>
          <c:val>
            <c:numRef>
              <c:f>Data!$D$22:$D$25</c:f>
              <c:numCache>
                <c:formatCode>0.00</c:formatCode>
                <c:ptCount val="4"/>
              </c:numCache>
            </c:numRef>
          </c:val>
        </c:ser>
        <c:ser>
          <c:idx val="3"/>
          <c:order val="3"/>
          <c:tx>
            <c:strRef>
              <c:f>Data!$E$2</c:f>
              <c:strCache>
                <c:ptCount val="1"/>
              </c:strCache>
            </c:strRef>
          </c:tx>
          <c:spPr>
            <a:ln w="12700">
              <a:solidFill>
                <a:srgbClr val="00FFFF"/>
              </a:solidFill>
              <a:prstDash val="solid"/>
            </a:ln>
          </c:spPr>
          <c:marker>
            <c:symbol val="none"/>
          </c:marker>
          <c:cat>
            <c:strRef>
              <c:f>Data!$A$22:$A$25</c:f>
              <c:strCache>
                <c:ptCount val="4"/>
                <c:pt idx="0">
                  <c:v>OPP</c:v>
                </c:pt>
                <c:pt idx="1">
                  <c:v>QPM</c:v>
                </c:pt>
                <c:pt idx="2">
                  <c:v>OID</c:v>
                </c:pt>
                <c:pt idx="3">
                  <c:v>CAR</c:v>
                </c:pt>
              </c:strCache>
            </c:strRef>
          </c:cat>
          <c:val>
            <c:numRef>
              <c:f>Data!$E$22:$E$25</c:f>
              <c:numCache>
                <c:formatCode>0.00</c:formatCode>
                <c:ptCount val="4"/>
              </c:numCache>
            </c:numRef>
          </c:val>
        </c:ser>
        <c:ser>
          <c:idx val="4"/>
          <c:order val="4"/>
          <c:tx>
            <c:strRef>
              <c:f>Data!$F$2</c:f>
              <c:strCache>
                <c:ptCount val="1"/>
              </c:strCache>
            </c:strRef>
          </c:tx>
          <c:spPr>
            <a:ln w="12700">
              <a:solidFill>
                <a:srgbClr val="800080"/>
              </a:solidFill>
              <a:prstDash val="solid"/>
            </a:ln>
          </c:spPr>
          <c:marker>
            <c:symbol val="none"/>
          </c:marker>
          <c:cat>
            <c:strRef>
              <c:f>Data!$A$22:$A$25</c:f>
              <c:strCache>
                <c:ptCount val="4"/>
                <c:pt idx="0">
                  <c:v>OPP</c:v>
                </c:pt>
                <c:pt idx="1">
                  <c:v>QPM</c:v>
                </c:pt>
                <c:pt idx="2">
                  <c:v>OID</c:v>
                </c:pt>
                <c:pt idx="3">
                  <c:v>CAR</c:v>
                </c:pt>
              </c:strCache>
            </c:strRef>
          </c:cat>
          <c:val>
            <c:numRef>
              <c:f>Data!$F$22:$F$25</c:f>
              <c:numCache>
                <c:formatCode>0.00</c:formatCode>
                <c:ptCount val="4"/>
              </c:numCache>
            </c:numRef>
          </c:val>
        </c:ser>
        <c:ser>
          <c:idx val="5"/>
          <c:order val="5"/>
          <c:tx>
            <c:strRef>
              <c:f>Data!$G$2</c:f>
              <c:strCache>
                <c:ptCount val="1"/>
              </c:strCache>
            </c:strRef>
          </c:tx>
          <c:spPr>
            <a:ln w="12700">
              <a:solidFill>
                <a:srgbClr val="800000"/>
              </a:solidFill>
              <a:prstDash val="solid"/>
            </a:ln>
          </c:spPr>
          <c:marker>
            <c:symbol val="none"/>
          </c:marker>
          <c:cat>
            <c:strRef>
              <c:f>Data!$A$22:$A$25</c:f>
              <c:strCache>
                <c:ptCount val="4"/>
                <c:pt idx="0">
                  <c:v>OPP</c:v>
                </c:pt>
                <c:pt idx="1">
                  <c:v>QPM</c:v>
                </c:pt>
                <c:pt idx="2">
                  <c:v>OID</c:v>
                </c:pt>
                <c:pt idx="3">
                  <c:v>CAR</c:v>
                </c:pt>
              </c:strCache>
            </c:strRef>
          </c:cat>
          <c:val>
            <c:numRef>
              <c:f>Data!$G$22:$G$25</c:f>
              <c:numCache>
                <c:formatCode>0.00</c:formatCode>
                <c:ptCount val="4"/>
              </c:numCache>
            </c:numRef>
          </c:val>
        </c:ser>
        <c:axId val="51119616"/>
        <c:axId val="51121152"/>
      </c:radarChart>
      <c:catAx>
        <c:axId val="51119616"/>
        <c:scaling>
          <c:orientation val="minMax"/>
        </c:scaling>
        <c:axPos val="b"/>
        <c:majorGridlines/>
        <c:numFmt formatCode="General" sourceLinked="1"/>
        <c:tickLblPos val="nextTo"/>
        <c:txPr>
          <a:bodyPr rot="0" vert="horz"/>
          <a:lstStyle/>
          <a:p>
            <a:pPr>
              <a:defRPr sz="600" b="0" i="0" u="none" strike="noStrike" baseline="0">
                <a:solidFill>
                  <a:srgbClr val="000000"/>
                </a:solidFill>
                <a:latin typeface="Arial"/>
                <a:ea typeface="Arial"/>
                <a:cs typeface="Arial"/>
              </a:defRPr>
            </a:pPr>
            <a:endParaRPr lang="es-CO"/>
          </a:p>
        </c:txPr>
        <c:crossAx val="51121152"/>
        <c:crosses val="autoZero"/>
        <c:lblAlgn val="ctr"/>
        <c:lblOffset val="100"/>
      </c:catAx>
      <c:valAx>
        <c:axId val="51121152"/>
        <c:scaling>
          <c:orientation val="minMax"/>
          <c:max val="10"/>
        </c:scaling>
        <c:axPos val="l"/>
        <c:numFmt formatCode="General" sourceLinked="0"/>
        <c:majorTickMark val="cross"/>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s-CO"/>
          </a:p>
        </c:txPr>
        <c:crossAx val="51119616"/>
        <c:crosses val="autoZero"/>
        <c:crossBetween val="between"/>
        <c:majorUnit val="2"/>
        <c:minorUnit val="2"/>
      </c:valAx>
      <c:spPr>
        <a:noFill/>
        <a:ln w="25400">
          <a:noFill/>
        </a:ln>
      </c:spPr>
    </c:plotArea>
    <c:plotVisOnly val="1"/>
    <c:dispBlanksAs val="gap"/>
  </c:chart>
  <c:spPr>
    <a:noFill/>
    <a:ln w="9525">
      <a:noFill/>
    </a:ln>
  </c:spPr>
  <c:txPr>
    <a:bodyPr/>
    <a:lstStyle/>
    <a:p>
      <a:pPr>
        <a:defRPr sz="175" b="0" i="0" u="none" strike="noStrike" baseline="0">
          <a:solidFill>
            <a:srgbClr val="000000"/>
          </a:solidFill>
          <a:latin typeface="Arial"/>
          <a:ea typeface="Arial"/>
          <a:cs typeface="Arial"/>
        </a:defRPr>
      </a:pPr>
      <a:endParaRPr lang="es-CO"/>
    </a:p>
  </c:txPr>
  <c:printSettings>
    <c:headerFooter alignWithMargins="0"/>
    <c:pageMargins b="1" l="0.75000000000000033" r="0.75000000000000033"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s-CO"/>
  <c:chart>
    <c:plotArea>
      <c:layout>
        <c:manualLayout>
          <c:layoutTarget val="inner"/>
          <c:xMode val="edge"/>
          <c:yMode val="edge"/>
          <c:x val="0.26971009001817375"/>
          <c:y val="0.21243577061349034"/>
          <c:w val="0.46473123203131456"/>
          <c:h val="0.58031234899294792"/>
        </c:manualLayout>
      </c:layout>
      <c:radarChart>
        <c:radarStyle val="marker"/>
        <c:ser>
          <c:idx val="0"/>
          <c:order val="0"/>
          <c:tx>
            <c:strRef>
              <c:f>Data!$B$2</c:f>
              <c:strCache>
                <c:ptCount val="1"/>
                <c:pt idx="0">
                  <c:v>2011-11-27</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Data!$A$11:$A$21</c:f>
              <c:strCache>
                <c:ptCount val="11"/>
                <c:pt idx="0">
                  <c:v>RD</c:v>
                </c:pt>
                <c:pt idx="1">
                  <c:v>TS</c:v>
                </c:pt>
                <c:pt idx="2">
                  <c:v>PI</c:v>
                </c:pt>
                <c:pt idx="3">
                  <c:v>VER</c:v>
                </c:pt>
                <c:pt idx="4">
                  <c:v>VAL</c:v>
                </c:pt>
                <c:pt idx="5">
                  <c:v>OPF</c:v>
                </c:pt>
                <c:pt idx="6">
                  <c:v>OPD</c:v>
                </c:pt>
                <c:pt idx="7">
                  <c:v>OT</c:v>
                </c:pt>
                <c:pt idx="8">
                  <c:v>IPM</c:v>
                </c:pt>
                <c:pt idx="9">
                  <c:v>RSKM</c:v>
                </c:pt>
                <c:pt idx="10">
                  <c:v>DAR</c:v>
                </c:pt>
              </c:strCache>
            </c:strRef>
          </c:cat>
          <c:val>
            <c:numRef>
              <c:f>Data!$B$11:$B$21</c:f>
              <c:numCache>
                <c:formatCode>0.00</c:formatCode>
                <c:ptCount val="11"/>
              </c:numCache>
            </c:numRef>
          </c:val>
        </c:ser>
        <c:ser>
          <c:idx val="1"/>
          <c:order val="1"/>
          <c:tx>
            <c:strRef>
              <c:f>Data!$C$2</c:f>
              <c:strCache>
                <c:ptCount val="1"/>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Data!$A$11:$A$21</c:f>
              <c:strCache>
                <c:ptCount val="11"/>
                <c:pt idx="0">
                  <c:v>RD</c:v>
                </c:pt>
                <c:pt idx="1">
                  <c:v>TS</c:v>
                </c:pt>
                <c:pt idx="2">
                  <c:v>PI</c:v>
                </c:pt>
                <c:pt idx="3">
                  <c:v>VER</c:v>
                </c:pt>
                <c:pt idx="4">
                  <c:v>VAL</c:v>
                </c:pt>
                <c:pt idx="5">
                  <c:v>OPF</c:v>
                </c:pt>
                <c:pt idx="6">
                  <c:v>OPD</c:v>
                </c:pt>
                <c:pt idx="7">
                  <c:v>OT</c:v>
                </c:pt>
                <c:pt idx="8">
                  <c:v>IPM</c:v>
                </c:pt>
                <c:pt idx="9">
                  <c:v>RSKM</c:v>
                </c:pt>
                <c:pt idx="10">
                  <c:v>DAR</c:v>
                </c:pt>
              </c:strCache>
            </c:strRef>
          </c:cat>
          <c:val>
            <c:numRef>
              <c:f>Data!$C$11:$C$21</c:f>
              <c:numCache>
                <c:formatCode>0.00</c:formatCode>
                <c:ptCount val="11"/>
              </c:numCache>
            </c:numRef>
          </c:val>
        </c:ser>
        <c:ser>
          <c:idx val="2"/>
          <c:order val="2"/>
          <c:tx>
            <c:strRef>
              <c:f>Data!$D$2</c:f>
              <c:strCache>
                <c:ptCount val="1"/>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strRef>
              <c:f>Data!$A$11:$A$21</c:f>
              <c:strCache>
                <c:ptCount val="11"/>
                <c:pt idx="0">
                  <c:v>RD</c:v>
                </c:pt>
                <c:pt idx="1">
                  <c:v>TS</c:v>
                </c:pt>
                <c:pt idx="2">
                  <c:v>PI</c:v>
                </c:pt>
                <c:pt idx="3">
                  <c:v>VER</c:v>
                </c:pt>
                <c:pt idx="4">
                  <c:v>VAL</c:v>
                </c:pt>
                <c:pt idx="5">
                  <c:v>OPF</c:v>
                </c:pt>
                <c:pt idx="6">
                  <c:v>OPD</c:v>
                </c:pt>
                <c:pt idx="7">
                  <c:v>OT</c:v>
                </c:pt>
                <c:pt idx="8">
                  <c:v>IPM</c:v>
                </c:pt>
                <c:pt idx="9">
                  <c:v>RSKM</c:v>
                </c:pt>
                <c:pt idx="10">
                  <c:v>DAR</c:v>
                </c:pt>
              </c:strCache>
            </c:strRef>
          </c:cat>
          <c:val>
            <c:numRef>
              <c:f>Data!$D$11:$D$21</c:f>
              <c:numCache>
                <c:formatCode>0.00</c:formatCode>
                <c:ptCount val="11"/>
              </c:numCache>
            </c:numRef>
          </c:val>
        </c:ser>
        <c:ser>
          <c:idx val="3"/>
          <c:order val="3"/>
          <c:tx>
            <c:strRef>
              <c:f>Data!$E$2</c:f>
              <c:strCache>
                <c:ptCount val="1"/>
              </c:strCache>
            </c:strRef>
          </c:tx>
          <c:spPr>
            <a:ln w="12700">
              <a:solidFill>
                <a:srgbClr val="00FFFF"/>
              </a:solidFill>
              <a:prstDash val="solid"/>
            </a:ln>
          </c:spPr>
          <c:marker>
            <c:symbol val="x"/>
            <c:size val="5"/>
            <c:spPr>
              <a:noFill/>
              <a:ln>
                <a:solidFill>
                  <a:srgbClr val="00FFFF"/>
                </a:solidFill>
                <a:prstDash val="solid"/>
              </a:ln>
            </c:spPr>
          </c:marker>
          <c:cat>
            <c:strRef>
              <c:f>Data!$A$11:$A$21</c:f>
              <c:strCache>
                <c:ptCount val="11"/>
                <c:pt idx="0">
                  <c:v>RD</c:v>
                </c:pt>
                <c:pt idx="1">
                  <c:v>TS</c:v>
                </c:pt>
                <c:pt idx="2">
                  <c:v>PI</c:v>
                </c:pt>
                <c:pt idx="3">
                  <c:v>VER</c:v>
                </c:pt>
                <c:pt idx="4">
                  <c:v>VAL</c:v>
                </c:pt>
                <c:pt idx="5">
                  <c:v>OPF</c:v>
                </c:pt>
                <c:pt idx="6">
                  <c:v>OPD</c:v>
                </c:pt>
                <c:pt idx="7">
                  <c:v>OT</c:v>
                </c:pt>
                <c:pt idx="8">
                  <c:v>IPM</c:v>
                </c:pt>
                <c:pt idx="9">
                  <c:v>RSKM</c:v>
                </c:pt>
                <c:pt idx="10">
                  <c:v>DAR</c:v>
                </c:pt>
              </c:strCache>
            </c:strRef>
          </c:cat>
          <c:val>
            <c:numRef>
              <c:f>Data!$E$11:$E$21</c:f>
              <c:numCache>
                <c:formatCode>0.00</c:formatCode>
                <c:ptCount val="11"/>
              </c:numCache>
            </c:numRef>
          </c:val>
        </c:ser>
        <c:ser>
          <c:idx val="4"/>
          <c:order val="4"/>
          <c:tx>
            <c:strRef>
              <c:f>Data!$F$2</c:f>
              <c:strCache>
                <c:ptCount val="1"/>
              </c:strCache>
            </c:strRef>
          </c:tx>
          <c:spPr>
            <a:ln w="12700">
              <a:solidFill>
                <a:srgbClr val="800080"/>
              </a:solidFill>
              <a:prstDash val="solid"/>
            </a:ln>
          </c:spPr>
          <c:marker>
            <c:symbol val="star"/>
            <c:size val="5"/>
            <c:spPr>
              <a:noFill/>
              <a:ln>
                <a:solidFill>
                  <a:srgbClr val="800080"/>
                </a:solidFill>
                <a:prstDash val="solid"/>
              </a:ln>
            </c:spPr>
          </c:marker>
          <c:cat>
            <c:strRef>
              <c:f>Data!$A$11:$A$21</c:f>
              <c:strCache>
                <c:ptCount val="11"/>
                <c:pt idx="0">
                  <c:v>RD</c:v>
                </c:pt>
                <c:pt idx="1">
                  <c:v>TS</c:v>
                </c:pt>
                <c:pt idx="2">
                  <c:v>PI</c:v>
                </c:pt>
                <c:pt idx="3">
                  <c:v>VER</c:v>
                </c:pt>
                <c:pt idx="4">
                  <c:v>VAL</c:v>
                </c:pt>
                <c:pt idx="5">
                  <c:v>OPF</c:v>
                </c:pt>
                <c:pt idx="6">
                  <c:v>OPD</c:v>
                </c:pt>
                <c:pt idx="7">
                  <c:v>OT</c:v>
                </c:pt>
                <c:pt idx="8">
                  <c:v>IPM</c:v>
                </c:pt>
                <c:pt idx="9">
                  <c:v>RSKM</c:v>
                </c:pt>
                <c:pt idx="10">
                  <c:v>DAR</c:v>
                </c:pt>
              </c:strCache>
            </c:strRef>
          </c:cat>
          <c:val>
            <c:numRef>
              <c:f>Data!$F$11:$F$21</c:f>
              <c:numCache>
                <c:formatCode>0.00</c:formatCode>
                <c:ptCount val="11"/>
              </c:numCache>
            </c:numRef>
          </c:val>
        </c:ser>
        <c:ser>
          <c:idx val="5"/>
          <c:order val="5"/>
          <c:tx>
            <c:strRef>
              <c:f>Data!$G$2</c:f>
              <c:strCache>
                <c:ptCount val="1"/>
              </c:strCache>
            </c:strRef>
          </c:tx>
          <c:spPr>
            <a:ln w="12700">
              <a:solidFill>
                <a:srgbClr val="800000"/>
              </a:solidFill>
              <a:prstDash val="solid"/>
            </a:ln>
          </c:spPr>
          <c:marker>
            <c:symbol val="circle"/>
            <c:size val="5"/>
            <c:spPr>
              <a:solidFill>
                <a:srgbClr val="800000"/>
              </a:solidFill>
              <a:ln>
                <a:solidFill>
                  <a:srgbClr val="800000"/>
                </a:solidFill>
                <a:prstDash val="solid"/>
              </a:ln>
            </c:spPr>
          </c:marker>
          <c:val>
            <c:numRef>
              <c:f>Data!$G$11:$G$21</c:f>
              <c:numCache>
                <c:formatCode>0.00</c:formatCode>
                <c:ptCount val="11"/>
              </c:numCache>
            </c:numRef>
          </c:val>
        </c:ser>
        <c:axId val="51254784"/>
        <c:axId val="51256704"/>
      </c:radarChart>
      <c:catAx>
        <c:axId val="51254784"/>
        <c:scaling>
          <c:orientation val="minMax"/>
        </c:scaling>
        <c:axPos val="b"/>
        <c:majorGridlines/>
        <c:numFmt formatCode="General" sourceLinked="1"/>
        <c:tickLblPos val="nextTo"/>
        <c:txPr>
          <a:bodyPr rot="0" vert="horz"/>
          <a:lstStyle/>
          <a:p>
            <a:pPr>
              <a:defRPr sz="550" b="0" i="0" u="none" strike="noStrike" baseline="0">
                <a:solidFill>
                  <a:srgbClr val="000000"/>
                </a:solidFill>
                <a:latin typeface="Arial"/>
                <a:ea typeface="Arial"/>
                <a:cs typeface="Arial"/>
              </a:defRPr>
            </a:pPr>
            <a:endParaRPr lang="es-CO"/>
          </a:p>
        </c:txPr>
        <c:crossAx val="51256704"/>
        <c:crosses val="autoZero"/>
        <c:lblAlgn val="ctr"/>
        <c:lblOffset val="100"/>
      </c:catAx>
      <c:valAx>
        <c:axId val="51256704"/>
        <c:scaling>
          <c:orientation val="minMax"/>
          <c:max val="10"/>
        </c:scaling>
        <c:axPos val="l"/>
        <c:numFmt formatCode="General" sourceLinked="0"/>
        <c:majorTickMark val="cross"/>
        <c:tickLblPos val="nextTo"/>
        <c:spPr>
          <a:ln w="3175">
            <a:solidFill>
              <a:srgbClr val="000000"/>
            </a:solidFill>
            <a:prstDash val="solid"/>
          </a:ln>
        </c:spPr>
        <c:txPr>
          <a:bodyPr rot="0" vert="horz"/>
          <a:lstStyle/>
          <a:p>
            <a:pPr>
              <a:defRPr sz="550" b="0" i="0" u="none" strike="noStrike" baseline="0">
                <a:solidFill>
                  <a:srgbClr val="000000"/>
                </a:solidFill>
                <a:latin typeface="Arial"/>
                <a:ea typeface="Arial"/>
                <a:cs typeface="Arial"/>
              </a:defRPr>
            </a:pPr>
            <a:endParaRPr lang="es-CO"/>
          </a:p>
        </c:txPr>
        <c:crossAx val="51254784"/>
        <c:crosses val="autoZero"/>
        <c:crossBetween val="between"/>
        <c:majorUnit val="2"/>
        <c:minorUnit val="2.0000000000000011E-2"/>
      </c:valAx>
      <c:spPr>
        <a:noFill/>
        <a:ln w="25400">
          <a:noFill/>
        </a:ln>
      </c:spPr>
    </c:plotArea>
    <c:plotVisOnly val="1"/>
    <c:dispBlanksAs val="gap"/>
  </c:chart>
  <c:spPr>
    <a:noFill/>
    <a:ln w="9525">
      <a:noFill/>
    </a:ln>
  </c:spPr>
  <c:txPr>
    <a:bodyPr/>
    <a:lstStyle/>
    <a:p>
      <a:pPr>
        <a:defRPr sz="250" b="0" i="0" u="none" strike="noStrike" baseline="0">
          <a:solidFill>
            <a:srgbClr val="000000"/>
          </a:solidFill>
          <a:latin typeface="Arial"/>
          <a:ea typeface="Arial"/>
          <a:cs typeface="Arial"/>
        </a:defRPr>
      </a:pPr>
      <a:endParaRPr lang="es-CO"/>
    </a:p>
  </c:txPr>
  <c:printSettings>
    <c:headerFooter alignWithMargins="0"/>
    <c:pageMargins b="1" l="0.75000000000000033" r="0.75000000000000033" t="1" header="0.5" footer="0.5"/>
    <c:pageSetup/>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chartsheets/sheet1.xml><?xml version="1.0" encoding="utf-8"?>
<chartsheet xmlns="http://schemas.openxmlformats.org/spreadsheetml/2006/main" xmlns:r="http://schemas.openxmlformats.org/officeDocument/2006/relationships">
  <sheetPr codeName="Chart21"/>
  <sheetViews>
    <sheetView workbookViewId="0" zoomToFit="1"/>
  </sheetViews>
  <pageMargins left="0.75" right="0.75" top="1" bottom="1" header="0.5" footer="0.5"/>
  <pageSetup paperSize="9" orientation="landscape" horizontalDpi="4294967293" verticalDpi="96" r:id="rId1"/>
  <headerFooter alignWithMargins="0"/>
  <drawing r:id="rId2"/>
</chartsheet>
</file>

<file path=xl/chartsheets/sheet2.xml><?xml version="1.0" encoding="utf-8"?>
<chartsheet xmlns="http://schemas.openxmlformats.org/spreadsheetml/2006/main" xmlns:r="http://schemas.openxmlformats.org/officeDocument/2006/relationships">
  <sheetPr codeName="Chart27"/>
  <sheetViews>
    <sheetView workbookViewId="0" zoomToFit="1"/>
  </sheetViews>
  <pageMargins left="0.75" right="0.75" top="1" bottom="1" header="0.5" footer="0.5"/>
  <pageSetup paperSize="9" orientation="landscape" horizontalDpi="4294967293" verticalDpi="96" r:id="rId1"/>
  <headerFooter alignWithMargins="0"/>
  <drawing r:id="rId2"/>
</chartsheet>
</file>

<file path=xl/chartsheets/sheet3.xml><?xml version="1.0" encoding="utf-8"?>
<chartsheet xmlns="http://schemas.openxmlformats.org/spreadsheetml/2006/main" xmlns:r="http://schemas.openxmlformats.org/officeDocument/2006/relationships">
  <sheetPr codeName="Chart29"/>
  <sheetViews>
    <sheetView workbookViewId="0" zoomToFit="1"/>
  </sheetViews>
  <pageMargins left="0.75" right="0.75" top="1" bottom="1" header="0.5" footer="0.5"/>
  <pageSetup paperSize="9" orientation="landscape" horizontalDpi="4294967293" verticalDpi="96"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9210675" cy="561975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10675" cy="561975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10675" cy="561975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7</xdr:col>
      <xdr:colOff>9525</xdr:colOff>
      <xdr:row>8</xdr:row>
      <xdr:rowOff>133350</xdr:rowOff>
    </xdr:from>
    <xdr:to>
      <xdr:col>9</xdr:col>
      <xdr:colOff>28575</xdr:colOff>
      <xdr:row>18</xdr:row>
      <xdr:rowOff>142875</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352425</xdr:colOff>
      <xdr:row>36</xdr:row>
      <xdr:rowOff>76200</xdr:rowOff>
    </xdr:from>
    <xdr:to>
      <xdr:col>8</xdr:col>
      <xdr:colOff>952500</xdr:colOff>
      <xdr:row>45</xdr:row>
      <xdr:rowOff>85725</xdr:rowOff>
    </xdr:to>
    <xdr:graphicFrame macro="">
      <xdr:nvGraphicFramePr>
        <xdr:cNvPr id="103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21</xdr:row>
      <xdr:rowOff>142875</xdr:rowOff>
    </xdr:from>
    <xdr:to>
      <xdr:col>10</xdr:col>
      <xdr:colOff>9525</xdr:colOff>
      <xdr:row>33</xdr:row>
      <xdr:rowOff>38100</xdr:rowOff>
    </xdr:to>
    <xdr:graphicFrame macro="">
      <xdr:nvGraphicFramePr>
        <xdr:cNvPr id="1034"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DA50"/>
  <sheetViews>
    <sheetView workbookViewId="0">
      <pane xSplit="4" ySplit="1" topLeftCell="E2" activePane="bottomRight" state="frozen"/>
      <selection pane="topRight"/>
      <selection pane="bottomLeft"/>
      <selection pane="bottomRight" activeCell="A27" sqref="A27"/>
    </sheetView>
  </sheetViews>
  <sheetFormatPr baseColWidth="10" defaultColWidth="9.140625" defaultRowHeight="12.75"/>
  <cols>
    <col min="1" max="1" width="50.7109375" style="1" customWidth="1"/>
    <col min="2" max="2" width="5.28515625" style="1" customWidth="1"/>
    <col min="3" max="104" width="5.28515625" customWidth="1"/>
  </cols>
  <sheetData>
    <row r="1" spans="1:105">
      <c r="A1" s="19" t="s">
        <v>297</v>
      </c>
      <c r="B1" s="20" t="s">
        <v>283</v>
      </c>
      <c r="C1" s="2" t="s">
        <v>284</v>
      </c>
      <c r="D1" s="3" t="s">
        <v>285</v>
      </c>
      <c r="E1" s="24" t="s">
        <v>435</v>
      </c>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292</v>
      </c>
      <c r="B2" s="16" t="str">
        <f>IF(COUNTIF(E2:AI2,"NA")&gt;0,COUNTIF(E2:AI2,"NA"),"")</f>
        <v/>
      </c>
      <c r="C2" s="4" t="str">
        <f>IF(COUNTIF(E2:AI2,"?")&gt;0,COUNTIF(E2:AI2,"?"),"")</f>
        <v/>
      </c>
      <c r="D2" s="5">
        <f>IF(AND((COUNTIF(E2:AI2,"=0")=0),(SUM(E2:AI2)=0)),"",ROUND(AVERAGE(E2:AI2),2))</f>
        <v>7</v>
      </c>
      <c r="E2" s="25">
        <v>7</v>
      </c>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293</v>
      </c>
      <c r="B3" s="16" t="str">
        <f>IF(COUNTIF(E3:AI3,"NA")&gt;0,COUNTIF(E3:AI3,"NA"),"")</f>
        <v/>
      </c>
      <c r="C3" s="4" t="str">
        <f>IF(COUNTIF(E3:AI3,"?")&gt;0,COUNTIF(E3:AI3,"?"),"")</f>
        <v/>
      </c>
      <c r="D3" s="5">
        <f>IF(AND((COUNTIF(E3:AI3,"=0")=0),(SUM(E3:AI3)=0)),"",ROUND(AVERAGE(E3:AI3),2))</f>
        <v>8</v>
      </c>
      <c r="E3" s="25">
        <v>8</v>
      </c>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ht="15">
      <c r="A4" s="29" t="s">
        <v>294</v>
      </c>
      <c r="B4" s="16" t="str">
        <f t="shared" ref="B4:B16" si="0">IF(COUNTIF(E4:AI4,"NA")&gt;0,COUNTIF(E4:AI4,"NA"),"")</f>
        <v/>
      </c>
      <c r="C4" s="4" t="str">
        <f t="shared" ref="C4:C16" si="1">IF(COUNTIF(E4:AI4,"?")&gt;0,COUNTIF(E4:AI4,"?"),"")</f>
        <v/>
      </c>
      <c r="D4" s="5">
        <f t="shared" ref="D4:D16" si="2">IF(AND((COUNTIF(E4:AI4,"=0")=0),(SUM(E4:AI4)=0)),"",ROUND(AVERAGE(E4:AI4),2))</f>
        <v>4</v>
      </c>
      <c r="E4" s="25">
        <v>4</v>
      </c>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295</v>
      </c>
      <c r="B5" s="16" t="str">
        <f t="shared" si="0"/>
        <v/>
      </c>
      <c r="C5" s="4" t="str">
        <f t="shared" si="1"/>
        <v/>
      </c>
      <c r="D5" s="5">
        <f t="shared" si="2"/>
        <v>4</v>
      </c>
      <c r="E5" s="25">
        <v>4</v>
      </c>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296</v>
      </c>
      <c r="B6" s="16" t="str">
        <f t="shared" si="0"/>
        <v/>
      </c>
      <c r="C6" s="4" t="str">
        <f t="shared" si="1"/>
        <v/>
      </c>
      <c r="D6" s="5">
        <f t="shared" si="2"/>
        <v>8</v>
      </c>
      <c r="E6" s="25">
        <v>8</v>
      </c>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356</v>
      </c>
      <c r="B7" s="16" t="str">
        <f t="shared" si="0"/>
        <v/>
      </c>
      <c r="C7" s="4" t="str">
        <f t="shared" si="1"/>
        <v/>
      </c>
      <c r="D7" s="5">
        <f t="shared" si="2"/>
        <v>4</v>
      </c>
      <c r="E7" s="25">
        <v>4</v>
      </c>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357</v>
      </c>
      <c r="B8" s="16" t="str">
        <f t="shared" si="0"/>
        <v/>
      </c>
      <c r="C8" s="4" t="str">
        <f t="shared" si="1"/>
        <v/>
      </c>
      <c r="D8" s="5">
        <f t="shared" si="2"/>
        <v>6</v>
      </c>
      <c r="E8" s="25">
        <v>6</v>
      </c>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358</v>
      </c>
      <c r="B9" s="16" t="str">
        <f t="shared" si="0"/>
        <v/>
      </c>
      <c r="C9" s="4" t="str">
        <f t="shared" si="1"/>
        <v/>
      </c>
      <c r="D9" s="5">
        <f t="shared" si="2"/>
        <v>4</v>
      </c>
      <c r="E9" s="25">
        <v>4</v>
      </c>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359</v>
      </c>
      <c r="B10" s="16" t="str">
        <f t="shared" si="0"/>
        <v/>
      </c>
      <c r="C10" s="4" t="str">
        <f t="shared" si="1"/>
        <v/>
      </c>
      <c r="D10" s="5">
        <f t="shared" si="2"/>
        <v>8</v>
      </c>
      <c r="E10" s="25">
        <v>8</v>
      </c>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360</v>
      </c>
      <c r="B11" s="16" t="str">
        <f t="shared" si="0"/>
        <v/>
      </c>
      <c r="C11" s="4" t="str">
        <f t="shared" si="1"/>
        <v/>
      </c>
      <c r="D11" s="5">
        <f t="shared" si="2"/>
        <v>7</v>
      </c>
      <c r="E11" s="25">
        <v>7</v>
      </c>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361</v>
      </c>
      <c r="B12" s="16" t="str">
        <f t="shared" si="0"/>
        <v/>
      </c>
      <c r="C12" s="4" t="str">
        <f t="shared" si="1"/>
        <v/>
      </c>
      <c r="D12" s="5">
        <f t="shared" si="2"/>
        <v>8</v>
      </c>
      <c r="E12" s="25">
        <v>8</v>
      </c>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362</v>
      </c>
      <c r="B13" s="16" t="str">
        <f t="shared" si="0"/>
        <v/>
      </c>
      <c r="C13" s="4" t="str">
        <f t="shared" si="1"/>
        <v/>
      </c>
      <c r="D13" s="5">
        <f t="shared" si="2"/>
        <v>5</v>
      </c>
      <c r="E13" s="25">
        <v>5</v>
      </c>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363</v>
      </c>
      <c r="B14" s="16" t="str">
        <f t="shared" si="0"/>
        <v/>
      </c>
      <c r="C14" s="4" t="str">
        <f t="shared" si="1"/>
        <v/>
      </c>
      <c r="D14" s="5">
        <f t="shared" si="2"/>
        <v>9</v>
      </c>
      <c r="E14" s="25">
        <v>9</v>
      </c>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364</v>
      </c>
      <c r="B15" s="16" t="str">
        <f t="shared" si="0"/>
        <v/>
      </c>
      <c r="C15" s="4" t="str">
        <f t="shared" si="1"/>
        <v/>
      </c>
      <c r="D15" s="5">
        <f t="shared" si="2"/>
        <v>7</v>
      </c>
      <c r="E15" s="25">
        <v>7</v>
      </c>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365</v>
      </c>
      <c r="B16" s="16" t="str">
        <f t="shared" si="0"/>
        <v/>
      </c>
      <c r="C16" s="4" t="str">
        <f t="shared" si="1"/>
        <v/>
      </c>
      <c r="D16" s="5">
        <f t="shared" si="2"/>
        <v>5</v>
      </c>
      <c r="E16" s="25">
        <v>5</v>
      </c>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54</v>
      </c>
      <c r="B17" s="16" t="str">
        <f>IF(COUNTIF(E17:AI17,"NA")&gt;0,COUNTIF(E17:AI17,"NA"),"")</f>
        <v/>
      </c>
      <c r="C17" s="4" t="str">
        <f>IF(COUNTIF(E17:AI17,"?")&gt;0,COUNTIF(E17:AI17,"?"),"")</f>
        <v/>
      </c>
      <c r="D17" s="5">
        <f>IF(AND((COUNTIF(E17:AI17,"=0")=0),(SUM(E17:AI17)=0)),"",ROUND(AVERAGE(E17:AI17),2))</f>
        <v>4</v>
      </c>
      <c r="E17" s="14">
        <v>4</v>
      </c>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55</v>
      </c>
      <c r="B18" s="16" t="str">
        <f>IF(COUNTIF(E18:AI18,"NA")&gt;0,COUNTIF(E18:AI18,"NA"),"")</f>
        <v/>
      </c>
      <c r="C18" s="4" t="str">
        <f>IF(COUNTIF(E18:AI18,"?")&gt;0,COUNTIF(E18:AI18,"?"),"")</f>
        <v/>
      </c>
      <c r="D18" s="46">
        <f>IF(AND((COUNTIF(E18:AI18,"=0")=0),(SUM(E18:AI18)=0)),"",ROUND(AVERAGE(E18:AI18),2))</f>
        <v>4</v>
      </c>
      <c r="E18" s="25">
        <v>4</v>
      </c>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ht="13.5" thickBot="1">
      <c r="A19" s="6"/>
      <c r="B19" s="77" t="s">
        <v>286</v>
      </c>
      <c r="C19" s="78"/>
      <c r="D19" s="47">
        <f ca="1">IF(COUNT(E17:AI18)=0,SUM(OFFSET($D$2,0,0,COUNTA(A2:A30)-3,1))/(COUNTA(A2:A30)-3),SUM(OFFSET($D$2,0,0,COUNTA(A2:A30)-1,1))/(COUNTA(A2:A30)-1))</f>
        <v>6</v>
      </c>
      <c r="E19" s="50"/>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row>
    <row r="20" spans="1:105">
      <c r="A20" s="41" t="s">
        <v>266</v>
      </c>
      <c r="B20" s="16"/>
      <c r="C20" s="16"/>
      <c r="D20" s="4"/>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17"/>
      <c r="B21" s="16"/>
      <c r="C21" s="16"/>
      <c r="D21" s="4"/>
      <c r="E21" s="21"/>
      <c r="F21" s="21"/>
      <c r="G21" s="21"/>
      <c r="H21" s="21"/>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row>
    <row r="22" spans="1:105">
      <c r="A22" s="21"/>
      <c r="B22" s="16"/>
      <c r="C22" s="16"/>
      <c r="D22" s="4"/>
      <c r="E22" s="21"/>
      <c r="F22" s="75"/>
      <c r="G22" s="21"/>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row>
    <row r="23" spans="1:105">
      <c r="A23" s="17"/>
      <c r="B23" s="16"/>
      <c r="C23" s="16"/>
      <c r="D23" s="4"/>
      <c r="E23" s="21"/>
      <c r="F23" s="21"/>
      <c r="G23" s="21"/>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row>
    <row r="24" spans="1:105">
      <c r="A24" s="17"/>
      <c r="B24" s="16"/>
      <c r="C24" s="16"/>
      <c r="D24" s="4"/>
      <c r="E24" s="21"/>
      <c r="F24" s="21"/>
      <c r="G24" s="21"/>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row>
    <row r="25" spans="1:105">
      <c r="A25" s="7"/>
      <c r="B25" s="16"/>
      <c r="C25" s="16"/>
      <c r="D25" s="4"/>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7"/>
      <c r="B26" s="16"/>
      <c r="C26" s="16"/>
      <c r="D26" s="4"/>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7"/>
      <c r="B27" s="16"/>
      <c r="C27" s="16"/>
      <c r="D27" s="4"/>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7"/>
      <c r="B28" s="16"/>
      <c r="C28" s="16"/>
      <c r="D28" s="4"/>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7"/>
      <c r="B29" s="16"/>
      <c r="C29" s="16"/>
      <c r="D29" s="4"/>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pans="1:105">
      <c r="A30" s="7"/>
      <c r="B30" s="16"/>
      <c r="C30" s="16"/>
      <c r="D30" s="4"/>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row>
    <row r="31" spans="1:105">
      <c r="A31" s="7"/>
      <c r="B31" s="16"/>
      <c r="C31" s="4"/>
      <c r="D31" s="4"/>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row>
    <row r="32" spans="1:105">
      <c r="A32" s="7"/>
      <c r="B32" s="16"/>
      <c r="C32" s="4"/>
      <c r="D32" s="4"/>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row>
    <row r="33" spans="1:35">
      <c r="A33" s="7"/>
      <c r="B33" s="16"/>
      <c r="C33" s="4"/>
      <c r="D33" s="4"/>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row>
    <row r="34" spans="1:35">
      <c r="A34" s="7"/>
      <c r="B34" s="16"/>
      <c r="C34" s="4"/>
      <c r="D34" s="4"/>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row>
    <row r="35" spans="1:35">
      <c r="A35" s="7"/>
      <c r="B35" s="16"/>
      <c r="C35" s="4"/>
      <c r="D35" s="4"/>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row>
    <row r="36" spans="1:35">
      <c r="A36" s="7"/>
      <c r="B36" s="7"/>
      <c r="C36" s="8"/>
      <c r="D36" s="8"/>
      <c r="E36" s="17"/>
      <c r="F36" s="17"/>
      <c r="G36" s="17"/>
      <c r="H36" s="17"/>
      <c r="I36" s="17"/>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7"/>
      <c r="B37" s="7"/>
      <c r="C37" s="8"/>
      <c r="D37" s="8"/>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row>
    <row r="38" spans="1:35">
      <c r="A38" s="7"/>
      <c r="B38" s="7"/>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row>
    <row r="39" spans="1:35">
      <c r="A39" s="7"/>
      <c r="B39" s="7"/>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row>
    <row r="40" spans="1:35">
      <c r="A40" s="7"/>
      <c r="B40" s="7"/>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row>
    <row r="41" spans="1:35">
      <c r="A41" s="7"/>
      <c r="B41" s="7"/>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row>
    <row r="42" spans="1:35">
      <c r="A42" s="7"/>
      <c r="B42" s="7"/>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row>
    <row r="43" spans="1:35">
      <c r="A43" s="7"/>
      <c r="B43" s="7"/>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7"/>
      <c r="B44" s="7"/>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7"/>
      <c r="B45" s="7"/>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7"/>
      <c r="B46" s="7"/>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7"/>
      <c r="B47" s="7"/>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7"/>
      <c r="B48" s="7"/>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7"/>
      <c r="B49" s="7"/>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7"/>
      <c r="B50" s="7"/>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sheetData>
  <sheetProtection sheet="1" objects="1" scenarios="1"/>
  <mergeCells count="1">
    <mergeCell ref="B19:C19"/>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18">
      <formula1 xml:space="preserve"> ((E2 &gt;= 0) * (E2 &lt;= 10)) + (E2 = "?" ) + (E2 = "NA")</formula1>
    </dataValidation>
  </dataValidations>
  <pageMargins left="0.75" right="0.75" top="1" bottom="1" header="0.5" footer="0.5"/>
  <pageSetup paperSize="9" orientation="portrait" horizontalDpi="4294967293" verticalDpi="96" r:id="rId1"/>
  <headerFooter alignWithMargins="0"/>
</worksheet>
</file>

<file path=xl/worksheets/sheet10.xml><?xml version="1.0" encoding="utf-8"?>
<worksheet xmlns="http://schemas.openxmlformats.org/spreadsheetml/2006/main" xmlns:r="http://schemas.openxmlformats.org/officeDocument/2006/relationships">
  <sheetPr codeName="Sheet8"/>
  <dimension ref="A1:DA50"/>
  <sheetViews>
    <sheetView workbookViewId="0">
      <pane xSplit="4" ySplit="1" topLeftCell="E2" activePane="bottomRight" state="frozen"/>
      <selection pane="topRight"/>
      <selection pane="bottomLeft"/>
      <selection pane="bottomRight" activeCell="E2" sqref="E2"/>
    </sheetView>
  </sheetViews>
  <sheetFormatPr baseColWidth="10" defaultColWidth="9.140625" defaultRowHeight="12.75"/>
  <cols>
    <col min="1" max="1" width="50.7109375" customWidth="1"/>
    <col min="2" max="104" width="5.28515625" customWidth="1"/>
  </cols>
  <sheetData>
    <row r="1" spans="1:105">
      <c r="A1" s="9" t="s">
        <v>347</v>
      </c>
      <c r="B1" s="2" t="s">
        <v>283</v>
      </c>
      <c r="C1" s="2" t="s">
        <v>284</v>
      </c>
      <c r="D1" s="3" t="s">
        <v>285</v>
      </c>
      <c r="E1" s="24" t="s">
        <v>435</v>
      </c>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577</v>
      </c>
      <c r="B2" s="4" t="str">
        <f>IF(COUNTIF(E2:AI2,"NA")&gt;0,COUNTIF(E2:AI2,"NA"),"")</f>
        <v/>
      </c>
      <c r="C2" s="4" t="str">
        <f t="shared" ref="C2:C20" si="0">IF(COUNTIF(E2:AI2,"?")&gt;0,COUNTIF(E2:AI2,"?"),"")</f>
        <v/>
      </c>
      <c r="D2" s="5" t="str">
        <f>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640</v>
      </c>
      <c r="B3" s="4" t="str">
        <f t="shared" ref="B3:B20" si="1">IF(COUNTIF(E3:AI3,"NA")&gt;0,COUNTIF(E3:AI3,"NA"),"")</f>
        <v/>
      </c>
      <c r="C3" s="4" t="str">
        <f t="shared" si="0"/>
        <v/>
      </c>
      <c r="D3" s="5" t="str">
        <f t="shared" ref="D3:D20" si="2">IF(AND((COUNTIF(E3:AI3,"=0")=0),(SUM(E3:AI3)=0)),"",ROUND(AVERAGE(E3:AI3),2))</f>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578</v>
      </c>
      <c r="B4" s="4" t="str">
        <f t="shared" si="1"/>
        <v/>
      </c>
      <c r="C4" s="4" t="str">
        <f t="shared" si="0"/>
        <v/>
      </c>
      <c r="D4" s="5" t="str">
        <f t="shared" si="2"/>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426</v>
      </c>
      <c r="B5" s="4" t="str">
        <f t="shared" si="1"/>
        <v/>
      </c>
      <c r="C5" s="4" t="str">
        <f t="shared" si="0"/>
        <v/>
      </c>
      <c r="D5" s="5" t="str">
        <f t="shared" si="2"/>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427</v>
      </c>
      <c r="B6" s="4" t="str">
        <f t="shared" si="1"/>
        <v/>
      </c>
      <c r="C6" s="4" t="str">
        <f t="shared" si="0"/>
        <v/>
      </c>
      <c r="D6" s="5" t="str">
        <f t="shared" si="2"/>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558</v>
      </c>
      <c r="B7" s="4" t="str">
        <f t="shared" si="1"/>
        <v/>
      </c>
      <c r="C7" s="4" t="str">
        <f t="shared" si="0"/>
        <v/>
      </c>
      <c r="D7" s="5" t="str">
        <f t="shared" si="2"/>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428</v>
      </c>
      <c r="B8" s="4" t="str">
        <f t="shared" si="1"/>
        <v/>
      </c>
      <c r="C8" s="4" t="str">
        <f t="shared" si="0"/>
        <v/>
      </c>
      <c r="D8" s="5" t="str">
        <f t="shared" si="2"/>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579</v>
      </c>
      <c r="B9" s="4" t="str">
        <f t="shared" si="1"/>
        <v/>
      </c>
      <c r="C9" s="4" t="str">
        <f t="shared" si="0"/>
        <v/>
      </c>
      <c r="D9" s="5" t="str">
        <f t="shared" si="2"/>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429</v>
      </c>
      <c r="B10" s="4" t="str">
        <f t="shared" si="1"/>
        <v/>
      </c>
      <c r="C10" s="4" t="str">
        <f t="shared" si="0"/>
        <v/>
      </c>
      <c r="D10" s="5" t="str">
        <f t="shared" si="2"/>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356</v>
      </c>
      <c r="B11" s="4" t="str">
        <f t="shared" si="1"/>
        <v/>
      </c>
      <c r="C11" s="4" t="str">
        <f t="shared" si="0"/>
        <v/>
      </c>
      <c r="D11" s="5" t="str">
        <f t="shared" si="2"/>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357</v>
      </c>
      <c r="B12" s="4" t="str">
        <f t="shared" si="1"/>
        <v/>
      </c>
      <c r="C12" s="4" t="str">
        <f t="shared" si="0"/>
        <v/>
      </c>
      <c r="D12" s="5" t="str">
        <f t="shared" si="2"/>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358</v>
      </c>
      <c r="B13" s="4" t="str">
        <f t="shared" si="1"/>
        <v/>
      </c>
      <c r="C13" s="4" t="str">
        <f t="shared" si="0"/>
        <v/>
      </c>
      <c r="D13" s="5" t="str">
        <f t="shared" si="2"/>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359</v>
      </c>
      <c r="B14" s="4" t="str">
        <f t="shared" si="1"/>
        <v/>
      </c>
      <c r="C14" s="4" t="str">
        <f t="shared" si="0"/>
        <v/>
      </c>
      <c r="D14" s="5" t="str">
        <f t="shared" si="2"/>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360</v>
      </c>
      <c r="B15" s="4" t="str">
        <f t="shared" si="1"/>
        <v/>
      </c>
      <c r="C15" s="4" t="str">
        <f t="shared" si="0"/>
        <v/>
      </c>
      <c r="D15" s="5" t="str">
        <f t="shared" si="2"/>
        <v/>
      </c>
      <c r="E15" s="14"/>
      <c r="F15" s="22"/>
      <c r="G15" s="22"/>
      <c r="H15" s="22"/>
      <c r="I15" s="22"/>
      <c r="J15" s="22"/>
      <c r="K15" s="22"/>
      <c r="L15" s="22"/>
      <c r="M15" s="22"/>
      <c r="N15" s="21"/>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361</v>
      </c>
      <c r="B16" s="4" t="str">
        <f t="shared" si="1"/>
        <v/>
      </c>
      <c r="C16" s="4" t="str">
        <f t="shared" si="0"/>
        <v/>
      </c>
      <c r="D16" s="46" t="str">
        <f t="shared" si="2"/>
        <v/>
      </c>
      <c r="E16" s="25"/>
      <c r="F16" s="21"/>
      <c r="G16" s="21"/>
      <c r="H16" s="21"/>
      <c r="I16" s="21"/>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362</v>
      </c>
      <c r="B17" s="4" t="str">
        <f t="shared" si="1"/>
        <v/>
      </c>
      <c r="C17" s="4" t="str">
        <f t="shared" si="0"/>
        <v/>
      </c>
      <c r="D17" s="46" t="str">
        <f t="shared" si="2"/>
        <v/>
      </c>
      <c r="E17" s="25"/>
      <c r="F17" s="21"/>
      <c r="G17" s="21"/>
      <c r="H17" s="21"/>
      <c r="I17" s="21"/>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363</v>
      </c>
      <c r="B18" s="4" t="str">
        <f t="shared" si="1"/>
        <v/>
      </c>
      <c r="C18" s="4" t="str">
        <f t="shared" si="0"/>
        <v/>
      </c>
      <c r="D18" s="46" t="str">
        <f t="shared" si="2"/>
        <v/>
      </c>
      <c r="E18" s="25"/>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364</v>
      </c>
      <c r="B19" s="4" t="str">
        <f t="shared" si="1"/>
        <v/>
      </c>
      <c r="C19" s="4" t="str">
        <f t="shared" si="0"/>
        <v/>
      </c>
      <c r="D19" s="46" t="str">
        <f t="shared" si="2"/>
        <v/>
      </c>
      <c r="E19" s="25"/>
      <c r="F19" s="21"/>
      <c r="G19" s="21"/>
      <c r="H19" s="21"/>
      <c r="I19" s="21"/>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365</v>
      </c>
      <c r="B20" s="4" t="str">
        <f t="shared" si="1"/>
        <v/>
      </c>
      <c r="C20" s="4" t="str">
        <f t="shared" si="0"/>
        <v/>
      </c>
      <c r="D20" s="46" t="str">
        <f t="shared" si="2"/>
        <v/>
      </c>
      <c r="E20" s="73"/>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29" t="s">
        <v>376</v>
      </c>
      <c r="B21" s="4" t="str">
        <f>IF(COUNTIF(E21:AI21,"NA")&gt;0,COUNTIF(E21:AI21,"NA"),"")</f>
        <v/>
      </c>
      <c r="C21" s="4" t="str">
        <f>IF(COUNTIF(E21:AI21,"?")&gt;0,COUNTIF(E21:AI21,"?"),"")</f>
        <v/>
      </c>
      <c r="D21" s="46" t="str">
        <f>IF(AND((COUNTIF(E21:AI21,"=0")=0),(SUM(E21:AI21)=0)),"",ROUND(AVERAGE(E21:AI21),2))</f>
        <v/>
      </c>
      <c r="E21" s="25"/>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row>
    <row r="22" spans="1:105">
      <c r="A22" s="29" t="s">
        <v>382</v>
      </c>
      <c r="B22" s="4" t="str">
        <f>IF(COUNTIF(E22:AI22,"NA")&gt;0,COUNTIF(E22:AI22,"NA"),"")</f>
        <v/>
      </c>
      <c r="C22" s="4" t="str">
        <f>IF(COUNTIF(E22:AI22,"?")&gt;0,COUNTIF(E22:AI22,"?"),"")</f>
        <v/>
      </c>
      <c r="D22" s="46" t="str">
        <f>IF(AND((COUNTIF(E22:AI22,"=0")=0),(SUM(E22:AI22)=0)),"",ROUND(AVERAGE(E22:AI22),2))</f>
        <v/>
      </c>
      <c r="E22" s="25"/>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row>
    <row r="23" spans="1:105" ht="13.5" thickBot="1">
      <c r="A23" s="6"/>
      <c r="B23" s="77" t="s">
        <v>286</v>
      </c>
      <c r="C23" s="77"/>
      <c r="D23" s="47">
        <f ca="1">SUM(OFFSET($D$2,0,0,COUNTA(A2:A30),1))/COUNTA(A2:A30)</f>
        <v>0</v>
      </c>
      <c r="E23" s="50"/>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row>
    <row r="24" spans="1:105">
      <c r="A24" s="8"/>
      <c r="B24" s="8"/>
      <c r="C24" s="8"/>
      <c r="D24" s="8"/>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row>
    <row r="25" spans="1:105">
      <c r="A25" s="8"/>
      <c r="B25" s="8"/>
      <c r="C25" s="8"/>
      <c r="D25" s="8"/>
      <c r="E25" s="17"/>
      <c r="F25" s="17"/>
      <c r="G25" s="17"/>
      <c r="H25" s="17"/>
      <c r="I25" s="17"/>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row>
    <row r="26" spans="1:105">
      <c r="A26" s="8"/>
      <c r="B26" s="8"/>
      <c r="C26" s="8"/>
      <c r="D26" s="8"/>
      <c r="E26" s="17"/>
      <c r="F26" s="17"/>
      <c r="G26" s="17"/>
      <c r="H26" s="17"/>
      <c r="I26" s="17"/>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row>
    <row r="27" spans="1:105">
      <c r="A27" s="8"/>
      <c r="B27" s="8"/>
      <c r="C27" s="8"/>
      <c r="D27" s="8"/>
      <c r="E27" s="17"/>
      <c r="F27" s="17"/>
      <c r="G27" s="17"/>
      <c r="H27" s="17"/>
      <c r="I27" s="17"/>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row>
    <row r="28" spans="1:105">
      <c r="A28" s="8"/>
      <c r="B28" s="8"/>
      <c r="C28" s="8"/>
      <c r="D28" s="8"/>
      <c r="E28" s="17"/>
      <c r="F28" s="17"/>
      <c r="G28" s="17"/>
      <c r="H28" s="17"/>
      <c r="I28" s="17"/>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row>
    <row r="29" spans="1:105">
      <c r="A29" s="8"/>
      <c r="B29" s="8"/>
      <c r="C29" s="8"/>
      <c r="D29" s="8"/>
      <c r="E29" s="17"/>
      <c r="F29" s="17"/>
      <c r="G29" s="17"/>
      <c r="H29" s="17"/>
      <c r="I29" s="17"/>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row>
    <row r="30" spans="1:105">
      <c r="A30" s="8"/>
      <c r="B30" s="8"/>
      <c r="C30" s="8"/>
      <c r="D30" s="8"/>
      <c r="E30" s="17"/>
      <c r="F30" s="17"/>
      <c r="G30" s="17"/>
      <c r="H30" s="17"/>
      <c r="I30" s="17"/>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17"/>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17"/>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row>
    <row r="43" spans="1:35">
      <c r="A43" s="8"/>
      <c r="B43" s="8"/>
      <c r="C43" s="8"/>
      <c r="D43" s="8"/>
      <c r="E43" s="17"/>
      <c r="F43" s="17"/>
      <c r="G43" s="17"/>
      <c r="H43" s="17"/>
      <c r="I43" s="17"/>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row>
    <row r="44" spans="1:35">
      <c r="A44" s="8"/>
      <c r="B44" s="8"/>
      <c r="C44" s="8"/>
      <c r="D44" s="8"/>
      <c r="E44" s="17"/>
      <c r="F44" s="17"/>
      <c r="G44" s="17"/>
      <c r="H44" s="17"/>
      <c r="I44" s="17"/>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row>
    <row r="45" spans="1:35">
      <c r="A45" s="8"/>
      <c r="B45" s="8"/>
      <c r="C45" s="8"/>
      <c r="D45" s="8"/>
      <c r="E45" s="17"/>
      <c r="F45" s="17"/>
      <c r="G45" s="17"/>
      <c r="H45" s="17"/>
      <c r="I45" s="17"/>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row>
    <row r="46" spans="1:35">
      <c r="A46" s="8"/>
      <c r="B46" s="8"/>
      <c r="C46" s="8"/>
      <c r="D46" s="8"/>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row>
    <row r="47" spans="1:35">
      <c r="A47" s="8"/>
      <c r="B47" s="8"/>
      <c r="C47" s="8"/>
      <c r="D47" s="8"/>
      <c r="E47" s="17"/>
      <c r="F47" s="17"/>
      <c r="G47" s="17"/>
      <c r="H47" s="17"/>
      <c r="I47" s="17"/>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sheetData>
  <sheetProtection sheet="1" objects="1" scenarios="1"/>
  <mergeCells count="1">
    <mergeCell ref="B23:C23"/>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2">
      <formula1 xml:space="preserve"> ((E2 &gt;= 0) * (E2 &lt;= 10)) + (E2 = "?" ) + (E2 = "NA")</formula1>
    </dataValidation>
  </dataValidation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sheetPr codeName="Sheet15"/>
  <dimension ref="A1:DA57"/>
  <sheetViews>
    <sheetView workbookViewId="0">
      <pane xSplit="4" ySplit="1" topLeftCell="E2" activePane="bottomRight" state="frozen"/>
      <selection pane="topRight"/>
      <selection pane="bottomLeft"/>
      <selection pane="bottomRight" activeCell="E2" sqref="E2"/>
    </sheetView>
  </sheetViews>
  <sheetFormatPr baseColWidth="10" defaultColWidth="9.140625" defaultRowHeight="12.75"/>
  <cols>
    <col min="1" max="1" width="50.7109375" customWidth="1"/>
    <col min="2" max="104" width="5.28515625" customWidth="1"/>
  </cols>
  <sheetData>
    <row r="1" spans="1:105">
      <c r="A1" s="9" t="s">
        <v>348</v>
      </c>
      <c r="B1" s="2" t="s">
        <v>283</v>
      </c>
      <c r="C1" s="2" t="s">
        <v>284</v>
      </c>
      <c r="D1" s="3" t="s">
        <v>285</v>
      </c>
      <c r="E1" s="24" t="s">
        <v>435</v>
      </c>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580</v>
      </c>
      <c r="B2" s="4" t="str">
        <f>IF(COUNTIF(E2:AI2,"NA")&gt;0,COUNTIF(E2:AI2,"NA"),"")</f>
        <v/>
      </c>
      <c r="C2" s="4" t="str">
        <f t="shared" ref="C2:C19" si="0">IF(COUNTIF(E2:AI2,"?")&gt;0,COUNTIF(E2:AI2,"?"),"")</f>
        <v/>
      </c>
      <c r="D2" s="5" t="str">
        <f>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430</v>
      </c>
      <c r="B3" s="4" t="str">
        <f t="shared" ref="B3:B19" si="1">IF(COUNTIF(E3:AI3,"NA")&gt;0,COUNTIF(E3:AI3,"NA"),"")</f>
        <v/>
      </c>
      <c r="C3" s="4" t="str">
        <f t="shared" si="0"/>
        <v/>
      </c>
      <c r="D3" s="5" t="str">
        <f t="shared" ref="D3:D19" si="2">IF(AND((COUNTIF(E3:AI3,"=0")=0),(SUM(E3:AI3)=0)),"",ROUND(AVERAGE(E3:AI3),2))</f>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581</v>
      </c>
      <c r="B4" s="4" t="str">
        <f t="shared" si="1"/>
        <v/>
      </c>
      <c r="C4" s="4" t="str">
        <f t="shared" si="0"/>
        <v/>
      </c>
      <c r="D4" s="5" t="str">
        <f t="shared" si="2"/>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431</v>
      </c>
      <c r="B5" s="4" t="str">
        <f t="shared" si="1"/>
        <v/>
      </c>
      <c r="C5" s="4" t="str">
        <f t="shared" si="0"/>
        <v/>
      </c>
      <c r="D5" s="5" t="str">
        <f t="shared" si="2"/>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432</v>
      </c>
      <c r="B6" s="4" t="str">
        <f t="shared" si="1"/>
        <v/>
      </c>
      <c r="C6" s="4" t="str">
        <f t="shared" si="0"/>
        <v/>
      </c>
      <c r="D6" s="5" t="str">
        <f t="shared" si="2"/>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433</v>
      </c>
      <c r="B7" s="4" t="str">
        <f t="shared" si="1"/>
        <v/>
      </c>
      <c r="C7" s="4" t="str">
        <f t="shared" si="0"/>
        <v/>
      </c>
      <c r="D7" s="5" t="str">
        <f t="shared" si="2"/>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434</v>
      </c>
      <c r="B8" s="4" t="str">
        <f t="shared" si="1"/>
        <v/>
      </c>
      <c r="C8" s="4" t="str">
        <f t="shared" si="0"/>
        <v/>
      </c>
      <c r="D8" s="5" t="str">
        <f t="shared" si="2"/>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702</v>
      </c>
      <c r="B9" s="4" t="str">
        <f t="shared" si="1"/>
        <v/>
      </c>
      <c r="C9" s="4" t="str">
        <f t="shared" si="0"/>
        <v/>
      </c>
      <c r="D9" s="5" t="str">
        <f t="shared" si="2"/>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356</v>
      </c>
      <c r="B10" s="4" t="str">
        <f t="shared" si="1"/>
        <v/>
      </c>
      <c r="C10" s="4" t="str">
        <f t="shared" si="0"/>
        <v/>
      </c>
      <c r="D10" s="5" t="str">
        <f t="shared" si="2"/>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357</v>
      </c>
      <c r="B11" s="4" t="str">
        <f t="shared" si="1"/>
        <v/>
      </c>
      <c r="C11" s="4" t="str">
        <f t="shared" si="0"/>
        <v/>
      </c>
      <c r="D11" s="5" t="str">
        <f t="shared" si="2"/>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358</v>
      </c>
      <c r="B12" s="4" t="str">
        <f t="shared" si="1"/>
        <v/>
      </c>
      <c r="C12" s="4" t="str">
        <f t="shared" si="0"/>
        <v/>
      </c>
      <c r="D12" s="5" t="str">
        <f t="shared" si="2"/>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359</v>
      </c>
      <c r="B13" s="4" t="str">
        <f t="shared" si="1"/>
        <v/>
      </c>
      <c r="C13" s="4" t="str">
        <f t="shared" si="0"/>
        <v/>
      </c>
      <c r="D13" s="5" t="str">
        <f t="shared" si="2"/>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360</v>
      </c>
      <c r="B14" s="4" t="str">
        <f t="shared" si="1"/>
        <v/>
      </c>
      <c r="C14" s="4" t="str">
        <f t="shared" si="0"/>
        <v/>
      </c>
      <c r="D14" s="5" t="str">
        <f t="shared" si="2"/>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361</v>
      </c>
      <c r="B15" s="4" t="str">
        <f t="shared" si="1"/>
        <v/>
      </c>
      <c r="C15" s="4" t="str">
        <f t="shared" si="0"/>
        <v/>
      </c>
      <c r="D15" s="5" t="str">
        <f t="shared" si="2"/>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362</v>
      </c>
      <c r="B16" s="4" t="str">
        <f t="shared" si="1"/>
        <v/>
      </c>
      <c r="C16" s="4" t="str">
        <f t="shared" si="0"/>
        <v/>
      </c>
      <c r="D16" s="46" t="str">
        <f t="shared" si="2"/>
        <v/>
      </c>
      <c r="E16" s="25"/>
      <c r="F16" s="21"/>
      <c r="G16" s="21"/>
      <c r="H16" s="21"/>
      <c r="I16" s="21"/>
      <c r="J16" s="21"/>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363</v>
      </c>
      <c r="B17" s="4" t="str">
        <f t="shared" si="1"/>
        <v/>
      </c>
      <c r="C17" s="4" t="str">
        <f t="shared" si="0"/>
        <v/>
      </c>
      <c r="D17" s="46" t="str">
        <f t="shared" si="2"/>
        <v/>
      </c>
      <c r="E17" s="25"/>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364</v>
      </c>
      <c r="B18" s="4" t="str">
        <f t="shared" si="1"/>
        <v/>
      </c>
      <c r="C18" s="4" t="str">
        <f t="shared" si="0"/>
        <v/>
      </c>
      <c r="D18" s="46" t="str">
        <f t="shared" si="2"/>
        <v/>
      </c>
      <c r="E18" s="25"/>
      <c r="F18" s="21"/>
      <c r="G18" s="21"/>
      <c r="H18" s="21"/>
      <c r="I18" s="21"/>
      <c r="J18" s="21"/>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365</v>
      </c>
      <c r="B19" s="4" t="str">
        <f t="shared" si="1"/>
        <v/>
      </c>
      <c r="C19" s="4" t="str">
        <f t="shared" si="0"/>
        <v/>
      </c>
      <c r="D19" s="46" t="str">
        <f t="shared" si="2"/>
        <v/>
      </c>
      <c r="E19" s="25"/>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376</v>
      </c>
      <c r="B20" s="4" t="str">
        <f>IF(COUNTIF(E20:AI20,"NA")&gt;0,COUNTIF(E20:AI20,"NA"),"")</f>
        <v/>
      </c>
      <c r="C20" s="4" t="str">
        <f>IF(COUNTIF(E20:AI20,"?")&gt;0,COUNTIF(E20:AI20,"?"),"")</f>
        <v/>
      </c>
      <c r="D20" s="46" t="str">
        <f>IF(AND((COUNTIF(E20:AI20,"=0")=0),(SUM(E20:AI20)=0)),"",ROUND(AVERAGE(E20:AI20),2))</f>
        <v/>
      </c>
      <c r="E20" s="25"/>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row>
    <row r="21" spans="1:105">
      <c r="A21" s="29" t="s">
        <v>382</v>
      </c>
      <c r="B21" s="4" t="str">
        <f>IF(COUNTIF(E21:AI21,"NA")&gt;0,COUNTIF(E21:AI21,"NA"),"")</f>
        <v/>
      </c>
      <c r="C21" s="4" t="str">
        <f>IF(COUNTIF(E21:AI21,"?")&gt;0,COUNTIF(E21:AI21,"?"),"")</f>
        <v/>
      </c>
      <c r="D21" s="46" t="str">
        <f>IF(AND((COUNTIF(E21:AI21,"=0")=0),(SUM(E21:AI21)=0)),"",ROUND(AVERAGE(E21:AI21),2))</f>
        <v/>
      </c>
      <c r="E21" s="25"/>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ht="13.5" thickBot="1">
      <c r="A22" s="6"/>
      <c r="B22" s="77" t="s">
        <v>286</v>
      </c>
      <c r="C22" s="77"/>
      <c r="D22" s="47">
        <f ca="1">SUM(OFFSET($D$2,0,0,COUNTA(A2:A30),1))/COUNTA(A2:A30)</f>
        <v>0</v>
      </c>
      <c r="E22" s="50"/>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row>
    <row r="23" spans="1:105">
      <c r="A23" s="8"/>
      <c r="B23" s="8"/>
      <c r="C23" s="8"/>
      <c r="D23" s="8"/>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row>
    <row r="24" spans="1:105">
      <c r="A24" s="8"/>
      <c r="B24" s="8"/>
      <c r="C24" s="8"/>
      <c r="D24" s="8"/>
      <c r="E24" s="17"/>
      <c r="F24" s="17"/>
      <c r="G24" s="17"/>
      <c r="H24" s="17"/>
      <c r="I24" s="17"/>
      <c r="J24" s="17"/>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row>
    <row r="25" spans="1:105">
      <c r="A25" s="8"/>
      <c r="B25" s="8"/>
      <c r="C25" s="8"/>
      <c r="D25" s="8"/>
      <c r="E25" s="17"/>
      <c r="F25" s="17"/>
      <c r="G25" s="17"/>
      <c r="H25" s="17"/>
      <c r="I25" s="17"/>
      <c r="J25" s="17"/>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row>
    <row r="26" spans="1:105">
      <c r="A26" s="8"/>
      <c r="B26" s="8"/>
      <c r="C26" s="8"/>
      <c r="D26" s="8"/>
      <c r="E26" s="17"/>
      <c r="F26" s="17"/>
      <c r="G26" s="17"/>
      <c r="H26" s="17"/>
      <c r="I26" s="17"/>
      <c r="J26" s="17"/>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row>
    <row r="27" spans="1:105">
      <c r="A27" s="8"/>
      <c r="B27" s="8"/>
      <c r="C27" s="8"/>
      <c r="D27" s="8"/>
      <c r="E27" s="17"/>
      <c r="F27" s="17"/>
      <c r="G27" s="17"/>
      <c r="H27" s="17"/>
      <c r="I27" s="17"/>
      <c r="J27" s="17"/>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row>
    <row r="28" spans="1:105">
      <c r="A28" s="8"/>
      <c r="B28" s="8"/>
      <c r="C28" s="8"/>
      <c r="D28" s="8"/>
      <c r="E28" s="17"/>
      <c r="F28" s="17"/>
      <c r="G28" s="17"/>
      <c r="H28" s="17"/>
      <c r="I28" s="17"/>
      <c r="J28" s="17"/>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row>
    <row r="29" spans="1:105">
      <c r="A29" s="8"/>
      <c r="B29" s="8"/>
      <c r="C29" s="8"/>
      <c r="D29" s="8"/>
      <c r="E29" s="17"/>
      <c r="F29" s="17"/>
      <c r="G29" s="17"/>
      <c r="H29" s="17"/>
      <c r="I29" s="17"/>
      <c r="J29" s="17"/>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row>
    <row r="30" spans="1:105">
      <c r="A30" s="8"/>
      <c r="B30" s="8"/>
      <c r="C30" s="8"/>
      <c r="D30" s="8"/>
      <c r="E30" s="17"/>
      <c r="F30" s="17"/>
      <c r="G30" s="17"/>
      <c r="H30" s="17"/>
      <c r="I30" s="17"/>
      <c r="J30" s="17"/>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17"/>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17"/>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17"/>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17"/>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17"/>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17"/>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17"/>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17"/>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17"/>
      <c r="J39" s="17"/>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17"/>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17"/>
      <c r="J41" s="17"/>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17"/>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row>
    <row r="43" spans="1:35">
      <c r="A43" s="8"/>
      <c r="B43" s="8"/>
      <c r="C43" s="8"/>
      <c r="D43" s="8"/>
      <c r="E43" s="17"/>
      <c r="F43" s="17"/>
      <c r="G43" s="17"/>
      <c r="H43" s="17"/>
      <c r="I43" s="17"/>
      <c r="J43" s="17"/>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row>
    <row r="44" spans="1:35">
      <c r="A44" s="8"/>
      <c r="B44" s="8"/>
      <c r="C44" s="8"/>
      <c r="D44" s="8"/>
      <c r="E44" s="17"/>
      <c r="F44" s="17"/>
      <c r="G44" s="17"/>
      <c r="H44" s="17"/>
      <c r="I44" s="17"/>
      <c r="J44" s="17"/>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row>
    <row r="45" spans="1:35">
      <c r="A45" s="8"/>
      <c r="B45" s="8"/>
      <c r="C45" s="8"/>
      <c r="D45" s="8"/>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row>
    <row r="46" spans="1:35">
      <c r="A46" s="8"/>
      <c r="B46" s="8"/>
      <c r="C46" s="8"/>
      <c r="D46" s="8"/>
      <c r="E46" s="17"/>
      <c r="F46" s="17"/>
      <c r="G46" s="17"/>
      <c r="H46" s="17"/>
      <c r="I46" s="17"/>
      <c r="J46" s="17"/>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17"/>
      <c r="J47" s="17"/>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17"/>
      <c r="F48" s="17"/>
      <c r="G48" s="17"/>
      <c r="H48" s="17"/>
      <c r="I48" s="17"/>
      <c r="J48" s="17"/>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17"/>
      <c r="F49" s="17"/>
      <c r="G49" s="17"/>
      <c r="H49" s="17"/>
      <c r="I49" s="17"/>
      <c r="J49" s="17"/>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17"/>
      <c r="F50" s="17"/>
      <c r="G50" s="17"/>
      <c r="H50" s="17"/>
      <c r="I50" s="17"/>
      <c r="J50" s="17"/>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E51" s="18"/>
      <c r="F51" s="18"/>
      <c r="G51" s="18"/>
      <c r="H51" s="18"/>
      <c r="I51" s="18"/>
      <c r="J51" s="18"/>
    </row>
    <row r="52" spans="1:35">
      <c r="E52" s="18"/>
      <c r="F52" s="18"/>
      <c r="G52" s="18"/>
      <c r="H52" s="18"/>
      <c r="I52" s="18"/>
      <c r="J52" s="18"/>
    </row>
    <row r="53" spans="1:35">
      <c r="E53" s="18"/>
      <c r="F53" s="18"/>
      <c r="G53" s="18"/>
      <c r="H53" s="18"/>
      <c r="I53" s="18"/>
      <c r="J53" s="18"/>
    </row>
    <row r="54" spans="1:35">
      <c r="E54" s="18"/>
      <c r="F54" s="18"/>
      <c r="G54" s="18"/>
      <c r="H54" s="18"/>
      <c r="I54" s="18"/>
      <c r="J54" s="18"/>
    </row>
    <row r="55" spans="1:35">
      <c r="E55" s="18"/>
      <c r="F55" s="18"/>
      <c r="G55" s="18"/>
      <c r="H55" s="18"/>
      <c r="I55" s="18"/>
      <c r="J55" s="18"/>
    </row>
    <row r="56" spans="1:35">
      <c r="E56" s="18"/>
      <c r="F56" s="18"/>
      <c r="G56" s="18"/>
      <c r="H56" s="18"/>
      <c r="I56" s="18"/>
      <c r="J56" s="18"/>
    </row>
    <row r="57" spans="1:35">
      <c r="E57" s="18"/>
      <c r="F57" s="18"/>
      <c r="G57" s="18"/>
      <c r="H57" s="18"/>
      <c r="I57" s="18"/>
      <c r="J57" s="18"/>
    </row>
  </sheetData>
  <sheetProtection sheet="1" objects="1" scenarios="1"/>
  <mergeCells count="1">
    <mergeCell ref="B22:C22"/>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1">
      <formula1 xml:space="preserve"> ((E2 &gt;= 0) * (E2 &lt;= 10)) + (E2 = "?" ) + (E2 = "NA")</formula1>
    </dataValidation>
  </dataValidations>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sheetPr codeName="Sheet21"/>
  <dimension ref="A1:DA50"/>
  <sheetViews>
    <sheetView workbookViewId="0">
      <pane xSplit="4" ySplit="1" topLeftCell="E2" activePane="bottomRight" state="frozen"/>
      <selection activeCell="E2" sqref="E2"/>
      <selection pane="topRight" activeCell="E2" sqref="E2"/>
      <selection pane="bottomLeft" activeCell="E2" sqref="E2"/>
      <selection pane="bottomRight" activeCell="E2" sqref="E2"/>
    </sheetView>
  </sheetViews>
  <sheetFormatPr baseColWidth="10" defaultColWidth="9.140625" defaultRowHeight="12.75"/>
  <cols>
    <col min="1" max="1" width="50.7109375" customWidth="1"/>
    <col min="2" max="104" width="5.28515625" customWidth="1"/>
  </cols>
  <sheetData>
    <row r="1" spans="1:105">
      <c r="A1" s="9" t="s">
        <v>349</v>
      </c>
      <c r="B1" s="2" t="s">
        <v>283</v>
      </c>
      <c r="C1" s="2" t="s">
        <v>284</v>
      </c>
      <c r="D1" s="3" t="s">
        <v>285</v>
      </c>
      <c r="E1" s="24" t="s">
        <v>435</v>
      </c>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582</v>
      </c>
      <c r="B2" s="4" t="str">
        <f>IF(COUNTIF(E2:AI2,"NA")&gt;0,COUNTIF(E2:AI2,"NA"),"")</f>
        <v/>
      </c>
      <c r="C2" s="4" t="str">
        <f t="shared" ref="C2:C16" si="0">IF(COUNTIF(E2:AI2,"?")&gt;0,COUNTIF(E2:AI2,"?"),"")</f>
        <v/>
      </c>
      <c r="D2" s="5" t="str">
        <f>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331</v>
      </c>
      <c r="B3" s="4" t="str">
        <f t="shared" ref="B3:B16" si="1">IF(COUNTIF(E3:AI3,"NA")&gt;0,COUNTIF(E3:AI3,"NA"),"")</f>
        <v/>
      </c>
      <c r="C3" s="4" t="str">
        <f t="shared" si="0"/>
        <v/>
      </c>
      <c r="D3" s="5" t="str">
        <f t="shared" ref="D3:D16" si="2">IF(AND((COUNTIF(E3:AI3,"=0")=0),(SUM(E3:AI3)=0)),"",ROUND(AVERAGE(E3:AI3),2))</f>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583</v>
      </c>
      <c r="B4" s="4" t="str">
        <f t="shared" si="1"/>
        <v/>
      </c>
      <c r="C4" s="4" t="str">
        <f t="shared" si="0"/>
        <v/>
      </c>
      <c r="D4" s="5" t="str">
        <f t="shared" si="2"/>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332</v>
      </c>
      <c r="B5" s="4" t="str">
        <f t="shared" si="1"/>
        <v/>
      </c>
      <c r="C5" s="4" t="str">
        <f t="shared" si="0"/>
        <v/>
      </c>
      <c r="D5" s="5" t="str">
        <f t="shared" si="2"/>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584</v>
      </c>
      <c r="B6" s="4" t="str">
        <f t="shared" si="1"/>
        <v/>
      </c>
      <c r="C6" s="4" t="str">
        <f t="shared" si="0"/>
        <v/>
      </c>
      <c r="D6" s="5" t="str">
        <f t="shared" si="2"/>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356</v>
      </c>
      <c r="B7" s="4" t="str">
        <f t="shared" si="1"/>
        <v/>
      </c>
      <c r="C7" s="4" t="str">
        <f t="shared" si="0"/>
        <v/>
      </c>
      <c r="D7" s="5" t="str">
        <f t="shared" si="2"/>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357</v>
      </c>
      <c r="B8" s="4" t="str">
        <f t="shared" si="1"/>
        <v/>
      </c>
      <c r="C8" s="4" t="str">
        <f t="shared" si="0"/>
        <v/>
      </c>
      <c r="D8" s="5" t="str">
        <f t="shared" si="2"/>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358</v>
      </c>
      <c r="B9" s="4" t="str">
        <f t="shared" si="1"/>
        <v/>
      </c>
      <c r="C9" s="4" t="str">
        <f t="shared" si="0"/>
        <v/>
      </c>
      <c r="D9" s="5" t="str">
        <f t="shared" si="2"/>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359</v>
      </c>
      <c r="B10" s="4" t="str">
        <f t="shared" si="1"/>
        <v/>
      </c>
      <c r="C10" s="4" t="str">
        <f t="shared" si="0"/>
        <v/>
      </c>
      <c r="D10" s="5" t="str">
        <f t="shared" si="2"/>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360</v>
      </c>
      <c r="B11" s="4" t="str">
        <f t="shared" si="1"/>
        <v/>
      </c>
      <c r="C11" s="4" t="str">
        <f t="shared" si="0"/>
        <v/>
      </c>
      <c r="D11" s="5" t="str">
        <f t="shared" si="2"/>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361</v>
      </c>
      <c r="B12" s="4" t="str">
        <f t="shared" si="1"/>
        <v/>
      </c>
      <c r="C12" s="4" t="str">
        <f t="shared" si="0"/>
        <v/>
      </c>
      <c r="D12" s="5" t="str">
        <f t="shared" si="2"/>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362</v>
      </c>
      <c r="B13" s="4" t="str">
        <f t="shared" si="1"/>
        <v/>
      </c>
      <c r="C13" s="4" t="str">
        <f t="shared" si="0"/>
        <v/>
      </c>
      <c r="D13" s="5" t="str">
        <f t="shared" si="2"/>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363</v>
      </c>
      <c r="B14" s="4" t="str">
        <f t="shared" si="1"/>
        <v/>
      </c>
      <c r="C14" s="4" t="str">
        <f t="shared" si="0"/>
        <v/>
      </c>
      <c r="D14" s="5" t="str">
        <f t="shared" si="2"/>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364</v>
      </c>
      <c r="B15" s="4" t="str">
        <f t="shared" si="1"/>
        <v/>
      </c>
      <c r="C15" s="4" t="str">
        <f t="shared" si="0"/>
        <v/>
      </c>
      <c r="D15" s="46" t="str">
        <f t="shared" si="2"/>
        <v/>
      </c>
      <c r="E15" s="25"/>
      <c r="F15" s="21"/>
      <c r="G15" s="21"/>
      <c r="H15" s="21"/>
      <c r="I15" s="21"/>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365</v>
      </c>
      <c r="B16" s="4" t="str">
        <f t="shared" si="1"/>
        <v/>
      </c>
      <c r="C16" s="4" t="str">
        <f t="shared" si="0"/>
        <v/>
      </c>
      <c r="D16" s="46" t="str">
        <f t="shared" si="2"/>
        <v/>
      </c>
      <c r="E16" s="25"/>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376</v>
      </c>
      <c r="B17" s="4" t="str">
        <f>IF(COUNTIF(E17:AI17,"NA")&gt;0,COUNTIF(E17:AI17,"NA"),"")</f>
        <v/>
      </c>
      <c r="C17" s="4" t="str">
        <f>IF(COUNTIF(E17:AI17,"?")&gt;0,COUNTIF(E17:AI17,"?"),"")</f>
        <v/>
      </c>
      <c r="D17" s="46" t="str">
        <f>IF(AND((COUNTIF(E17:AI17,"=0")=0),(SUM(E17:AI17)=0)),"",ROUND(AVERAGE(E17:AI17),2))</f>
        <v/>
      </c>
      <c r="E17" s="25"/>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row>
    <row r="18" spans="1:105">
      <c r="A18" s="29" t="s">
        <v>382</v>
      </c>
      <c r="B18" s="4" t="str">
        <f>IF(COUNTIF(E18:AI18,"NA")&gt;0,COUNTIF(E18:AI18,"NA"),"")</f>
        <v/>
      </c>
      <c r="C18" s="4" t="str">
        <f>IF(COUNTIF(E18:AI18,"?")&gt;0,COUNTIF(E18:AI18,"?"),"")</f>
        <v/>
      </c>
      <c r="D18" s="46" t="str">
        <f>IF(AND((COUNTIF(E18:AI18,"=0")=0),(SUM(E18:AI18)=0)),"",ROUND(AVERAGE(E18:AI18),2))</f>
        <v/>
      </c>
      <c r="E18" s="25"/>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ht="13.5" thickBot="1">
      <c r="A19" s="6"/>
      <c r="B19" s="77" t="s">
        <v>286</v>
      </c>
      <c r="C19" s="77"/>
      <c r="D19" s="47">
        <f ca="1">SUM(OFFSET($D$2,0,0,COUNTA(A2:A30),1))/COUNTA(A2:A30)</f>
        <v>0</v>
      </c>
      <c r="E19" s="50"/>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row>
    <row r="20" spans="1:105">
      <c r="A20" s="8"/>
      <c r="B20" s="8"/>
      <c r="C20" s="8"/>
      <c r="D20" s="8"/>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8"/>
      <c r="B21" s="8"/>
      <c r="C21" s="8"/>
      <c r="D21" s="8"/>
      <c r="E21" s="17"/>
      <c r="F21" s="17"/>
      <c r="G21" s="17"/>
      <c r="H21" s="17"/>
      <c r="I21" s="17"/>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row>
    <row r="22" spans="1:105">
      <c r="A22" s="8"/>
      <c r="B22" s="8"/>
      <c r="C22" s="8"/>
      <c r="D22" s="8"/>
      <c r="E22" s="17"/>
      <c r="F22" s="17"/>
      <c r="G22" s="17"/>
      <c r="H22" s="17"/>
      <c r="I22" s="17"/>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row>
    <row r="23" spans="1:105">
      <c r="A23" s="8"/>
      <c r="B23" s="8"/>
      <c r="C23" s="8"/>
      <c r="D23" s="8"/>
      <c r="E23" s="17"/>
      <c r="F23" s="17"/>
      <c r="G23" s="17"/>
      <c r="H23" s="17"/>
      <c r="I23" s="17"/>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row>
    <row r="24" spans="1:105">
      <c r="A24" s="8"/>
      <c r="B24" s="8"/>
      <c r="C24" s="8"/>
      <c r="D24" s="8"/>
      <c r="E24" s="17"/>
      <c r="F24" s="17"/>
      <c r="G24" s="17"/>
      <c r="H24" s="17"/>
      <c r="I24" s="17"/>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row>
    <row r="25" spans="1:105">
      <c r="A25" s="8"/>
      <c r="B25" s="8"/>
      <c r="C25" s="8"/>
      <c r="D25" s="8"/>
      <c r="E25" s="17"/>
      <c r="F25" s="17"/>
      <c r="G25" s="17"/>
      <c r="H25" s="17"/>
      <c r="I25" s="17"/>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row>
    <row r="26" spans="1:105">
      <c r="A26" s="8"/>
      <c r="B26" s="8"/>
      <c r="C26" s="8"/>
      <c r="D26" s="8"/>
      <c r="E26" s="17"/>
      <c r="F26" s="17"/>
      <c r="G26" s="17"/>
      <c r="H26" s="17"/>
      <c r="I26" s="17"/>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row>
    <row r="27" spans="1:105">
      <c r="A27" s="8"/>
      <c r="B27" s="8"/>
      <c r="C27" s="8"/>
      <c r="D27" s="8"/>
      <c r="E27" s="17"/>
      <c r="F27" s="17"/>
      <c r="G27" s="17"/>
      <c r="H27" s="17"/>
      <c r="I27" s="17"/>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row>
    <row r="28" spans="1:105">
      <c r="A28" s="8"/>
      <c r="B28" s="8"/>
      <c r="C28" s="8"/>
      <c r="D28" s="8"/>
      <c r="E28" s="17"/>
      <c r="F28" s="17"/>
      <c r="G28" s="17"/>
      <c r="H28" s="17"/>
      <c r="I28" s="17"/>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row>
    <row r="29" spans="1:105">
      <c r="A29" s="8"/>
      <c r="B29" s="8"/>
      <c r="C29" s="8"/>
      <c r="D29" s="8"/>
      <c r="E29" s="17"/>
      <c r="F29" s="17"/>
      <c r="G29" s="17"/>
      <c r="H29" s="17"/>
      <c r="I29" s="17"/>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row>
    <row r="30" spans="1:105">
      <c r="A30" s="8"/>
      <c r="B30" s="8"/>
      <c r="C30" s="8"/>
      <c r="D30" s="8"/>
      <c r="E30" s="17"/>
      <c r="F30" s="17"/>
      <c r="G30" s="17"/>
      <c r="H30" s="17"/>
      <c r="I30" s="17"/>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row>
    <row r="39" spans="1:35">
      <c r="A39" s="8"/>
      <c r="B39" s="8"/>
      <c r="C39" s="8"/>
      <c r="D39" s="8"/>
      <c r="E39" s="17"/>
      <c r="F39" s="17"/>
      <c r="G39" s="17"/>
      <c r="H39" s="17"/>
      <c r="I39" s="17"/>
      <c r="J39" s="8"/>
      <c r="K39" s="8"/>
      <c r="L39" s="8"/>
      <c r="M39" s="8"/>
      <c r="N39" s="8"/>
      <c r="O39" s="8"/>
      <c r="P39" s="8"/>
      <c r="Q39" s="8"/>
      <c r="R39" s="8"/>
      <c r="S39" s="8"/>
      <c r="T39" s="8"/>
      <c r="U39" s="8"/>
      <c r="V39" s="8"/>
      <c r="W39" s="8"/>
      <c r="X39" s="8"/>
      <c r="Y39" s="8"/>
      <c r="Z39" s="8"/>
      <c r="AA39" s="8"/>
      <c r="AB39" s="8"/>
      <c r="AC39" s="8"/>
      <c r="AD39" s="8"/>
      <c r="AE39" s="8"/>
      <c r="AF39" s="8"/>
      <c r="AG39" s="8"/>
      <c r="AH39" s="8"/>
      <c r="AI39" s="8"/>
    </row>
    <row r="40" spans="1:35">
      <c r="A40" s="8"/>
      <c r="B40" s="8"/>
      <c r="C40" s="8"/>
      <c r="D40" s="8"/>
      <c r="E40" s="17"/>
      <c r="F40" s="17"/>
      <c r="G40" s="17"/>
      <c r="H40" s="17"/>
      <c r="I40" s="17"/>
      <c r="J40" s="8"/>
      <c r="K40" s="8"/>
      <c r="L40" s="8"/>
      <c r="M40" s="8"/>
      <c r="N40" s="8"/>
      <c r="O40" s="8"/>
      <c r="P40" s="8"/>
      <c r="Q40" s="8"/>
      <c r="R40" s="8"/>
      <c r="S40" s="8"/>
      <c r="T40" s="8"/>
      <c r="U40" s="8"/>
      <c r="V40" s="8"/>
      <c r="W40" s="8"/>
      <c r="X40" s="8"/>
      <c r="Y40" s="8"/>
      <c r="Z40" s="8"/>
      <c r="AA40" s="8"/>
      <c r="AB40" s="8"/>
      <c r="AC40" s="8"/>
      <c r="AD40" s="8"/>
      <c r="AE40" s="8"/>
      <c r="AF40" s="8"/>
      <c r="AG40" s="8"/>
      <c r="AH40" s="8"/>
      <c r="AI40" s="8"/>
    </row>
    <row r="41" spans="1:35">
      <c r="A41" s="8"/>
      <c r="B41" s="8"/>
      <c r="C41" s="8"/>
      <c r="D41" s="8"/>
      <c r="E41" s="17"/>
      <c r="F41" s="17"/>
      <c r="G41" s="17"/>
      <c r="H41" s="17"/>
      <c r="I41" s="17"/>
      <c r="J41" s="8"/>
      <c r="K41" s="8"/>
      <c r="L41" s="8"/>
      <c r="M41" s="8"/>
      <c r="N41" s="8"/>
      <c r="O41" s="8"/>
      <c r="P41" s="8"/>
      <c r="Q41" s="8"/>
      <c r="R41" s="8"/>
      <c r="S41" s="8"/>
      <c r="T41" s="8"/>
      <c r="U41" s="8"/>
      <c r="V41" s="8"/>
      <c r="W41" s="8"/>
      <c r="X41" s="8"/>
      <c r="Y41" s="8"/>
      <c r="Z41" s="8"/>
      <c r="AA41" s="8"/>
      <c r="AB41" s="8"/>
      <c r="AC41" s="8"/>
      <c r="AD41" s="8"/>
      <c r="AE41" s="8"/>
      <c r="AF41" s="8"/>
      <c r="AG41" s="8"/>
      <c r="AH41" s="8"/>
      <c r="AI41" s="8"/>
    </row>
    <row r="42" spans="1:35">
      <c r="A42" s="8"/>
      <c r="B42" s="8"/>
      <c r="C42" s="8"/>
      <c r="D42" s="8"/>
      <c r="E42" s="17"/>
      <c r="F42" s="17"/>
      <c r="G42" s="17"/>
      <c r="H42" s="17"/>
      <c r="I42" s="17"/>
      <c r="J42" s="8"/>
      <c r="K42" s="8"/>
      <c r="L42" s="8"/>
      <c r="M42" s="8"/>
      <c r="N42" s="8"/>
      <c r="O42" s="8"/>
      <c r="P42" s="8"/>
      <c r="Q42" s="8"/>
      <c r="R42" s="8"/>
      <c r="S42" s="8"/>
      <c r="T42" s="8"/>
      <c r="U42" s="8"/>
      <c r="V42" s="8"/>
      <c r="W42" s="8"/>
      <c r="X42" s="8"/>
      <c r="Y42" s="8"/>
      <c r="Z42" s="8"/>
      <c r="AA42" s="8"/>
      <c r="AB42" s="8"/>
      <c r="AC42" s="8"/>
      <c r="AD42" s="8"/>
      <c r="AE42" s="8"/>
      <c r="AF42" s="8"/>
      <c r="AG42" s="8"/>
      <c r="AH42" s="8"/>
      <c r="AI42" s="8"/>
    </row>
    <row r="43" spans="1:35">
      <c r="A43" s="8"/>
      <c r="B43" s="8"/>
      <c r="C43" s="8"/>
      <c r="D43" s="8"/>
      <c r="E43" s="17"/>
      <c r="F43" s="17"/>
      <c r="G43" s="17"/>
      <c r="H43" s="17"/>
      <c r="I43" s="17"/>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sheetData>
  <sheetProtection sheet="1" objects="1" scenarios="1"/>
  <mergeCells count="1">
    <mergeCell ref="B19:C19"/>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18">
      <formula1 xml:space="preserve"> ((E2 &gt;= 0) * (E2 &lt;= 10)) + (E2 = "?" ) + (E2 = "NA")</formula1>
    </dataValidation>
  </dataValidation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sheetPr codeName="Sheet14"/>
  <dimension ref="A1:ET92"/>
  <sheetViews>
    <sheetView workbookViewId="0">
      <pane xSplit="4" ySplit="1" topLeftCell="E2" activePane="bottomRight" state="frozen"/>
      <selection activeCell="E2" sqref="E2"/>
      <selection pane="topRight" activeCell="E2" sqref="E2"/>
      <selection pane="bottomLeft" activeCell="E2" sqref="E2"/>
      <selection pane="bottomRight" activeCell="E2" sqref="E2"/>
    </sheetView>
  </sheetViews>
  <sheetFormatPr baseColWidth="10" defaultColWidth="9.140625" defaultRowHeight="12.75"/>
  <cols>
    <col min="1" max="1" width="50.7109375" customWidth="1"/>
    <col min="2" max="104" width="5.28515625" customWidth="1"/>
  </cols>
  <sheetData>
    <row r="1" spans="1:150">
      <c r="A1" s="19" t="s">
        <v>333</v>
      </c>
      <c r="B1" s="2" t="s">
        <v>283</v>
      </c>
      <c r="C1" s="2" t="s">
        <v>284</v>
      </c>
      <c r="D1" s="3" t="s">
        <v>285</v>
      </c>
      <c r="E1" s="27" t="s">
        <v>435</v>
      </c>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row>
    <row r="2" spans="1:150">
      <c r="A2" s="29" t="s">
        <v>337</v>
      </c>
      <c r="B2" s="4" t="str">
        <f>IF(COUNTIF(E2:AI2,"NA")&gt;0,COUNTIF(E2:AI2,"NA"),"")</f>
        <v/>
      </c>
      <c r="C2" s="4" t="str">
        <f>IF(COUNTIF(E2:AI2,"?")&gt;0,COUNTIF(E2:AI2,"?"),"")</f>
        <v/>
      </c>
      <c r="D2" s="5" t="str">
        <f>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row>
    <row r="3" spans="1:150">
      <c r="A3" s="29" t="s">
        <v>585</v>
      </c>
      <c r="B3" s="4" t="str">
        <f t="shared" ref="B3:B22" si="0">IF(COUNTIF(E3:AI3,"NA")&gt;0,COUNTIF(E3:AI3,"NA"),"")</f>
        <v/>
      </c>
      <c r="C3" s="4" t="str">
        <f t="shared" ref="C3:C22" si="1">IF(COUNTIF(E3:AI3,"?")&gt;0,COUNTIF(E3:AI3,"?"),"")</f>
        <v/>
      </c>
      <c r="D3" s="5" t="str">
        <f t="shared" ref="D3:D22" si="2">IF(AND((COUNTIF(E3:AI3,"=0")=0),(SUM(E3:AI3)=0)),"",ROUND(AVERAGE(E3:AI3),2))</f>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50">
      <c r="A4" s="29" t="s">
        <v>334</v>
      </c>
      <c r="B4" s="4" t="str">
        <f t="shared" si="0"/>
        <v/>
      </c>
      <c r="C4" s="4" t="str">
        <f t="shared" si="1"/>
        <v/>
      </c>
      <c r="D4" s="5" t="str">
        <f t="shared" si="2"/>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50">
      <c r="A5" s="29" t="s">
        <v>335</v>
      </c>
      <c r="B5" s="4" t="str">
        <f t="shared" si="0"/>
        <v/>
      </c>
      <c r="C5" s="4" t="str">
        <f t="shared" si="1"/>
        <v/>
      </c>
      <c r="D5" s="5" t="str">
        <f t="shared" si="2"/>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50">
      <c r="A6" s="29" t="s">
        <v>336</v>
      </c>
      <c r="B6" s="4" t="str">
        <f t="shared" si="0"/>
        <v/>
      </c>
      <c r="C6" s="4" t="str">
        <f t="shared" si="1"/>
        <v/>
      </c>
      <c r="D6" s="5" t="str">
        <f t="shared" si="2"/>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50">
      <c r="A7" s="29" t="s">
        <v>703</v>
      </c>
      <c r="B7" s="4" t="str">
        <f t="shared" si="0"/>
        <v/>
      </c>
      <c r="C7" s="4" t="str">
        <f t="shared" si="1"/>
        <v/>
      </c>
      <c r="D7" s="5" t="str">
        <f t="shared" si="2"/>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50">
      <c r="A8" s="29" t="s">
        <v>704</v>
      </c>
      <c r="B8" s="4" t="str">
        <f t="shared" si="0"/>
        <v/>
      </c>
      <c r="C8" s="4" t="str">
        <f t="shared" si="1"/>
        <v/>
      </c>
      <c r="D8" s="5" t="str">
        <f t="shared" si="2"/>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50">
      <c r="A9" s="29" t="s">
        <v>705</v>
      </c>
      <c r="B9" s="4" t="str">
        <f t="shared" si="0"/>
        <v/>
      </c>
      <c r="C9" s="4" t="str">
        <f t="shared" si="1"/>
        <v/>
      </c>
      <c r="D9" s="5" t="str">
        <f t="shared" si="2"/>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50">
      <c r="A10" s="29" t="s">
        <v>706</v>
      </c>
      <c r="B10" s="4" t="str">
        <f t="shared" si="0"/>
        <v/>
      </c>
      <c r="C10" s="4" t="str">
        <f t="shared" si="1"/>
        <v/>
      </c>
      <c r="D10" s="5" t="str">
        <f t="shared" si="2"/>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50">
      <c r="A11" s="29" t="s">
        <v>356</v>
      </c>
      <c r="B11" s="4" t="str">
        <f t="shared" si="0"/>
        <v/>
      </c>
      <c r="C11" s="4" t="str">
        <f t="shared" si="1"/>
        <v/>
      </c>
      <c r="D11" s="5" t="str">
        <f t="shared" si="2"/>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50">
      <c r="A12" s="29" t="s">
        <v>357</v>
      </c>
      <c r="B12" s="4" t="str">
        <f t="shared" si="0"/>
        <v/>
      </c>
      <c r="C12" s="4" t="str">
        <f t="shared" si="1"/>
        <v/>
      </c>
      <c r="D12" s="5" t="str">
        <f t="shared" si="2"/>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50">
      <c r="A13" s="29" t="s">
        <v>358</v>
      </c>
      <c r="B13" s="4" t="str">
        <f t="shared" si="0"/>
        <v/>
      </c>
      <c r="C13" s="4" t="str">
        <f t="shared" si="1"/>
        <v/>
      </c>
      <c r="D13" s="5" t="str">
        <f t="shared" si="2"/>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50">
      <c r="A14" s="29" t="s">
        <v>359</v>
      </c>
      <c r="B14" s="4" t="str">
        <f t="shared" si="0"/>
        <v/>
      </c>
      <c r="C14" s="4" t="str">
        <f t="shared" si="1"/>
        <v/>
      </c>
      <c r="D14" s="5" t="str">
        <f t="shared" si="2"/>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50">
      <c r="A15" s="29" t="s">
        <v>360</v>
      </c>
      <c r="B15" s="4" t="str">
        <f t="shared" si="0"/>
        <v/>
      </c>
      <c r="C15" s="4" t="str">
        <f t="shared" si="1"/>
        <v/>
      </c>
      <c r="D15" s="5" t="str">
        <f t="shared" si="2"/>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50">
      <c r="A16" s="29" t="s">
        <v>361</v>
      </c>
      <c r="B16" s="4" t="str">
        <f t="shared" si="0"/>
        <v/>
      </c>
      <c r="C16" s="4" t="str">
        <f t="shared" si="1"/>
        <v/>
      </c>
      <c r="D16" s="5" t="str">
        <f t="shared" si="2"/>
        <v/>
      </c>
      <c r="E16" s="14"/>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362</v>
      </c>
      <c r="B17" s="4" t="str">
        <f t="shared" si="0"/>
        <v/>
      </c>
      <c r="C17" s="4" t="str">
        <f t="shared" si="1"/>
        <v/>
      </c>
      <c r="D17" s="5" t="str">
        <f t="shared" si="2"/>
        <v/>
      </c>
      <c r="E17" s="14"/>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363</v>
      </c>
      <c r="B18" s="4" t="str">
        <f t="shared" si="0"/>
        <v/>
      </c>
      <c r="C18" s="4" t="str">
        <f t="shared" si="1"/>
        <v/>
      </c>
      <c r="D18" s="46" t="str">
        <f t="shared" si="2"/>
        <v/>
      </c>
      <c r="E18" s="25"/>
      <c r="F18" s="21"/>
      <c r="G18" s="21"/>
      <c r="H18" s="21"/>
      <c r="I18" s="21"/>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364</v>
      </c>
      <c r="B19" s="4" t="str">
        <f t="shared" si="0"/>
        <v/>
      </c>
      <c r="C19" s="4" t="str">
        <f t="shared" si="1"/>
        <v/>
      </c>
      <c r="D19" s="46" t="str">
        <f t="shared" si="2"/>
        <v/>
      </c>
      <c r="E19" s="25"/>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row>
    <row r="20" spans="1:105">
      <c r="A20" s="29" t="s">
        <v>365</v>
      </c>
      <c r="B20" s="4" t="str">
        <f t="shared" si="0"/>
        <v/>
      </c>
      <c r="C20" s="4" t="str">
        <f t="shared" si="1"/>
        <v/>
      </c>
      <c r="D20" s="46" t="str">
        <f t="shared" si="2"/>
        <v/>
      </c>
      <c r="E20" s="25"/>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29" t="s">
        <v>376</v>
      </c>
      <c r="B21" s="4" t="str">
        <f t="shared" si="0"/>
        <v/>
      </c>
      <c r="C21" s="4" t="str">
        <f t="shared" si="1"/>
        <v/>
      </c>
      <c r="D21" s="5" t="str">
        <f t="shared" si="2"/>
        <v/>
      </c>
      <c r="E21" s="25"/>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c r="A22" s="29" t="s">
        <v>382</v>
      </c>
      <c r="B22" s="4" t="str">
        <f t="shared" si="0"/>
        <v/>
      </c>
      <c r="C22" s="4" t="str">
        <f t="shared" si="1"/>
        <v/>
      </c>
      <c r="D22" s="5" t="str">
        <f t="shared" si="2"/>
        <v/>
      </c>
      <c r="E22" s="25"/>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row>
    <row r="23" spans="1:105" ht="13.5" thickBot="1">
      <c r="A23" s="6"/>
      <c r="B23" s="77" t="s">
        <v>286</v>
      </c>
      <c r="C23" s="77"/>
      <c r="D23" s="47">
        <f ca="1">SUM(OFFSET($D$2,0,0,COUNTA(A2:A32),1))/COUNTA(A2:A32)</f>
        <v>0</v>
      </c>
      <c r="E23" s="50"/>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row>
    <row r="24" spans="1:105">
      <c r="A24" s="17"/>
      <c r="B24" s="4"/>
      <c r="C24" s="4"/>
      <c r="D24" s="4"/>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row>
    <row r="25" spans="1:105">
      <c r="A25" s="17"/>
      <c r="B25" s="4"/>
      <c r="C25" s="4"/>
      <c r="D25" s="4"/>
      <c r="E25" s="21"/>
      <c r="F25" s="21"/>
      <c r="G25" s="21"/>
      <c r="H25" s="21"/>
      <c r="I25" s="21"/>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17"/>
      <c r="B26" s="4"/>
      <c r="C26" s="4"/>
      <c r="D26" s="4"/>
      <c r="E26" s="21"/>
      <c r="F26" s="21"/>
      <c r="G26" s="21"/>
      <c r="H26" s="21"/>
      <c r="I26" s="21"/>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17"/>
      <c r="B27" s="4"/>
      <c r="C27" s="4"/>
      <c r="D27" s="4"/>
      <c r="E27" s="21"/>
      <c r="F27" s="21"/>
      <c r="G27" s="21"/>
      <c r="H27" s="21"/>
      <c r="I27" s="21"/>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17"/>
      <c r="B28" s="4"/>
      <c r="C28" s="4"/>
      <c r="D28" s="4"/>
      <c r="E28" s="21"/>
      <c r="F28" s="21"/>
      <c r="G28" s="21"/>
      <c r="H28" s="21"/>
      <c r="I28" s="21"/>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17"/>
      <c r="B29" s="4"/>
      <c r="C29" s="4"/>
      <c r="D29" s="4"/>
      <c r="E29" s="21"/>
      <c r="F29" s="21"/>
      <c r="G29" s="21"/>
      <c r="H29" s="21"/>
      <c r="I29" s="21"/>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pans="1:105">
      <c r="A30" s="17"/>
      <c r="B30" s="4"/>
      <c r="C30" s="4"/>
      <c r="D30" s="4"/>
      <c r="E30" s="21"/>
      <c r="F30" s="21"/>
      <c r="G30" s="21"/>
      <c r="H30" s="21"/>
      <c r="I30" s="21"/>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row>
    <row r="31" spans="1:105">
      <c r="A31" s="17"/>
      <c r="B31" s="4"/>
      <c r="C31" s="4"/>
      <c r="D31" s="4"/>
      <c r="E31" s="21"/>
      <c r="F31" s="21"/>
      <c r="G31" s="21"/>
      <c r="H31" s="21"/>
      <c r="I31" s="21"/>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row>
    <row r="32" spans="1:105">
      <c r="A32" s="17"/>
      <c r="B32" s="22"/>
      <c r="C32" s="4"/>
      <c r="D32" s="4"/>
      <c r="E32" s="21"/>
      <c r="F32" s="21"/>
      <c r="G32" s="21"/>
      <c r="H32" s="21"/>
      <c r="I32" s="21"/>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row>
    <row r="33" spans="1:35">
      <c r="A33" s="17"/>
      <c r="B33" s="22"/>
      <c r="C33" s="4"/>
      <c r="D33" s="4"/>
      <c r="E33" s="21"/>
      <c r="F33" s="21"/>
      <c r="G33" s="21"/>
      <c r="H33" s="21"/>
      <c r="I33" s="21"/>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row>
    <row r="34" spans="1:35">
      <c r="A34" s="17"/>
      <c r="B34" s="22"/>
      <c r="C34" s="4"/>
      <c r="D34" s="4"/>
      <c r="E34" s="21"/>
      <c r="F34" s="21"/>
      <c r="G34" s="21"/>
      <c r="H34" s="21"/>
      <c r="I34" s="21"/>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row>
    <row r="35" spans="1:35">
      <c r="A35" s="17"/>
      <c r="B35" s="22"/>
      <c r="C35" s="4"/>
      <c r="D35" s="4"/>
      <c r="E35" s="21"/>
      <c r="F35" s="21"/>
      <c r="G35" s="21"/>
      <c r="H35" s="21"/>
      <c r="I35" s="21"/>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row>
    <row r="36" spans="1:35">
      <c r="A36" s="17"/>
      <c r="B36" s="30"/>
      <c r="C36" s="8"/>
      <c r="D36" s="8"/>
      <c r="E36" s="17"/>
      <c r="F36" s="17"/>
      <c r="G36" s="17"/>
      <c r="H36" s="17"/>
      <c r="I36" s="17"/>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17"/>
      <c r="B37" s="30"/>
      <c r="C37" s="8"/>
      <c r="D37" s="8"/>
      <c r="E37" s="17"/>
      <c r="F37" s="17"/>
      <c r="G37" s="17"/>
      <c r="H37" s="17"/>
      <c r="I37" s="17"/>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17"/>
      <c r="B38" s="30"/>
      <c r="C38" s="8"/>
      <c r="D38" s="8"/>
      <c r="E38" s="17"/>
      <c r="F38" s="17"/>
      <c r="G38" s="17"/>
      <c r="H38" s="17"/>
      <c r="I38" s="17"/>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17"/>
      <c r="B39" s="30"/>
      <c r="C39" s="8"/>
      <c r="D39" s="8"/>
      <c r="E39" s="17"/>
      <c r="F39" s="17"/>
      <c r="G39" s="17"/>
      <c r="H39" s="17"/>
      <c r="I39" s="17"/>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17"/>
      <c r="B40" s="30"/>
      <c r="C40" s="8"/>
      <c r="D40" s="8"/>
      <c r="E40" s="17"/>
      <c r="F40" s="17"/>
      <c r="G40" s="17"/>
      <c r="H40" s="17"/>
      <c r="I40" s="17"/>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30"/>
      <c r="B41" s="30"/>
      <c r="C41" s="8"/>
      <c r="D41" s="8"/>
      <c r="E41" s="17"/>
      <c r="F41" s="17"/>
      <c r="G41" s="17"/>
      <c r="H41" s="17"/>
      <c r="I41" s="17"/>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30"/>
      <c r="B42" s="30"/>
      <c r="C42" s="8"/>
      <c r="D42" s="8"/>
      <c r="E42" s="17"/>
      <c r="F42" s="17"/>
      <c r="G42" s="17"/>
      <c r="H42" s="17"/>
      <c r="I42" s="17"/>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row>
    <row r="43" spans="1:35">
      <c r="A43" s="30"/>
      <c r="B43" s="30"/>
      <c r="C43" s="8"/>
      <c r="D43" s="8"/>
      <c r="E43" s="17"/>
      <c r="F43" s="17"/>
      <c r="G43" s="17"/>
      <c r="H43" s="17"/>
      <c r="I43" s="17"/>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row>
    <row r="44" spans="1:35">
      <c r="A44" s="30"/>
      <c r="B44" s="30"/>
      <c r="C44" s="8"/>
      <c r="D44" s="8"/>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row>
    <row r="45" spans="1:35">
      <c r="A45" s="30"/>
      <c r="B45" s="30"/>
      <c r="C45" s="8"/>
      <c r="D45" s="8"/>
      <c r="E45" s="17"/>
      <c r="F45" s="17"/>
      <c r="G45" s="17"/>
      <c r="H45" s="17"/>
      <c r="I45" s="17"/>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30"/>
      <c r="B46" s="30"/>
      <c r="C46" s="8"/>
      <c r="D46" s="8"/>
      <c r="E46" s="17"/>
      <c r="F46" s="17"/>
      <c r="G46" s="17"/>
      <c r="H46" s="17"/>
      <c r="I46" s="17"/>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30"/>
      <c r="B47" s="30"/>
      <c r="C47" s="8"/>
      <c r="D47" s="8"/>
      <c r="E47" s="17"/>
      <c r="F47" s="17"/>
      <c r="G47" s="17"/>
      <c r="H47" s="17"/>
      <c r="I47" s="17"/>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30"/>
      <c r="B48" s="30"/>
      <c r="C48" s="8"/>
      <c r="D48" s="8"/>
      <c r="E48" s="17"/>
      <c r="F48" s="17"/>
      <c r="G48" s="17"/>
      <c r="H48" s="17"/>
      <c r="I48" s="17"/>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30"/>
      <c r="B49" s="30"/>
      <c r="C49" s="8"/>
      <c r="D49" s="8"/>
      <c r="E49" s="17"/>
      <c r="F49" s="17"/>
      <c r="G49" s="17"/>
      <c r="H49" s="17"/>
      <c r="I49" s="17"/>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30"/>
      <c r="B50" s="30"/>
      <c r="C50" s="8"/>
      <c r="D50" s="8"/>
      <c r="E50" s="17"/>
      <c r="F50" s="17"/>
      <c r="G50" s="17"/>
      <c r="H50" s="17"/>
      <c r="I50" s="17"/>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A51" s="30"/>
      <c r="B51" s="30"/>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row>
    <row r="52" spans="1:35">
      <c r="A52" s="30"/>
      <c r="B52" s="30"/>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row>
    <row r="53" spans="1:35">
      <c r="A53" s="15"/>
      <c r="B53" s="15"/>
    </row>
    <row r="54" spans="1:35">
      <c r="A54" s="15"/>
      <c r="B54" s="15"/>
    </row>
    <row r="55" spans="1:35">
      <c r="A55" s="15"/>
      <c r="B55" s="15"/>
    </row>
    <row r="56" spans="1:35">
      <c r="A56" s="15"/>
      <c r="B56" s="15"/>
    </row>
    <row r="57" spans="1:35">
      <c r="A57" s="15"/>
      <c r="B57" s="15"/>
    </row>
    <row r="58" spans="1:35">
      <c r="A58" s="15"/>
      <c r="B58" s="15"/>
    </row>
    <row r="59" spans="1:35">
      <c r="A59" s="15"/>
      <c r="B59" s="15"/>
    </row>
    <row r="60" spans="1:35">
      <c r="A60" s="15"/>
      <c r="B60" s="15"/>
    </row>
    <row r="61" spans="1:35">
      <c r="A61" s="15"/>
      <c r="B61" s="15"/>
    </row>
    <row r="62" spans="1:35">
      <c r="A62" s="15"/>
      <c r="B62" s="15"/>
    </row>
    <row r="63" spans="1:35">
      <c r="A63" s="15"/>
      <c r="B63" s="15"/>
    </row>
    <row r="64" spans="1:35">
      <c r="A64" s="15"/>
      <c r="B64" s="15"/>
    </row>
    <row r="65" spans="1:2">
      <c r="A65" s="15"/>
      <c r="B65" s="15"/>
    </row>
    <row r="66" spans="1:2">
      <c r="A66" s="15"/>
      <c r="B66" s="15"/>
    </row>
    <row r="67" spans="1:2">
      <c r="A67" s="15"/>
      <c r="B67" s="15"/>
    </row>
    <row r="68" spans="1:2">
      <c r="A68" s="15"/>
      <c r="B68" s="15"/>
    </row>
    <row r="69" spans="1:2">
      <c r="A69" s="15"/>
      <c r="B69" s="15"/>
    </row>
    <row r="70" spans="1:2">
      <c r="A70" s="15"/>
      <c r="B70" s="15"/>
    </row>
    <row r="71" spans="1:2">
      <c r="A71" s="15"/>
      <c r="B71" s="15"/>
    </row>
    <row r="72" spans="1:2">
      <c r="A72" s="15"/>
      <c r="B72" s="15"/>
    </row>
    <row r="73" spans="1:2">
      <c r="A73" s="15"/>
      <c r="B73" s="15"/>
    </row>
    <row r="74" spans="1:2">
      <c r="A74" s="15"/>
      <c r="B74" s="15"/>
    </row>
    <row r="75" spans="1:2">
      <c r="A75" s="15"/>
      <c r="B75" s="15"/>
    </row>
    <row r="76" spans="1:2">
      <c r="A76" s="15"/>
      <c r="B76" s="15"/>
    </row>
    <row r="77" spans="1:2">
      <c r="A77" s="15"/>
      <c r="B77" s="15"/>
    </row>
    <row r="78" spans="1:2">
      <c r="A78" s="15"/>
      <c r="B78" s="15"/>
    </row>
    <row r="79" spans="1:2">
      <c r="A79" s="15"/>
      <c r="B79" s="15"/>
    </row>
    <row r="80" spans="1:2">
      <c r="A80" s="15"/>
      <c r="B80" s="15"/>
    </row>
    <row r="81" spans="1:2">
      <c r="A81" s="15"/>
      <c r="B81" s="15"/>
    </row>
    <row r="82" spans="1:2">
      <c r="A82" s="15"/>
      <c r="B82" s="15"/>
    </row>
    <row r="83" spans="1:2">
      <c r="A83" s="15"/>
      <c r="B83" s="15"/>
    </row>
    <row r="84" spans="1:2">
      <c r="A84" s="15"/>
      <c r="B84" s="15"/>
    </row>
    <row r="85" spans="1:2">
      <c r="A85" s="15"/>
      <c r="B85" s="15"/>
    </row>
    <row r="86" spans="1:2">
      <c r="A86" s="15"/>
      <c r="B86" s="15"/>
    </row>
    <row r="87" spans="1:2">
      <c r="A87" s="15"/>
      <c r="B87" s="15"/>
    </row>
    <row r="88" spans="1:2">
      <c r="A88" s="15"/>
      <c r="B88" s="15"/>
    </row>
    <row r="89" spans="1:2">
      <c r="A89" s="15"/>
      <c r="B89" s="15"/>
    </row>
    <row r="90" spans="1:2">
      <c r="A90" s="15"/>
      <c r="B90" s="15"/>
    </row>
    <row r="91" spans="1:2">
      <c r="A91" s="15"/>
      <c r="B91" s="15"/>
    </row>
    <row r="92" spans="1:2">
      <c r="A92" s="15"/>
      <c r="B92" s="15"/>
    </row>
  </sheetData>
  <sheetProtection sheet="1" objects="1" scenarios="1"/>
  <mergeCells count="1">
    <mergeCell ref="B23:C23"/>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2">
      <formula1 xml:space="preserve"> ((E2 &gt;= 0) * (E2 &lt;= 10)) + (E2 = "?" ) + (E2 = "NA")</formula1>
    </dataValidation>
  </dataValidation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sheetPr codeName="Sheet13"/>
  <dimension ref="A1:DA54"/>
  <sheetViews>
    <sheetView workbookViewId="0">
      <pane xSplit="4" ySplit="1" topLeftCell="E2" activePane="bottomRight" state="frozen"/>
      <selection activeCell="E2" sqref="E2"/>
      <selection pane="topRight" activeCell="E2" sqref="E2"/>
      <selection pane="bottomLeft" activeCell="E2" sqref="E2"/>
      <selection pane="bottomRight" activeCell="E2" sqref="E2"/>
    </sheetView>
  </sheetViews>
  <sheetFormatPr baseColWidth="10" defaultColWidth="9.140625" defaultRowHeight="12.75"/>
  <cols>
    <col min="1" max="1" width="50.7109375" customWidth="1"/>
    <col min="2" max="104" width="5.28515625" customWidth="1"/>
  </cols>
  <sheetData>
    <row r="1" spans="1:105">
      <c r="A1" s="19" t="s">
        <v>338</v>
      </c>
      <c r="B1" s="2" t="s">
        <v>283</v>
      </c>
      <c r="C1" s="2" t="s">
        <v>284</v>
      </c>
      <c r="D1" s="3" t="s">
        <v>285</v>
      </c>
      <c r="E1" s="27" t="s">
        <v>435</v>
      </c>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43</v>
      </c>
      <c r="B2" s="4" t="str">
        <f>IF(COUNTIF(E2:AI2,"NA")&gt;0,COUNTIF(E2:AI2,"NA"),"")</f>
        <v/>
      </c>
      <c r="C2" s="4" t="str">
        <f>IF(COUNTIF(E2:AI2,"?")&gt;0,COUNTIF(E2:AI2,"?"),"")</f>
        <v/>
      </c>
      <c r="D2" s="5" t="str">
        <f>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42</v>
      </c>
      <c r="B3" s="4" t="str">
        <f>IF(COUNTIF(E3:AI3,"NA")&gt;0,COUNTIF(E3:AI3,"NA"),"")</f>
        <v/>
      </c>
      <c r="C3" s="4" t="str">
        <f>IF(COUNTIF(E3:AI3,"?")&gt;0,COUNTIF(E3:AI3,"?"),"")</f>
        <v/>
      </c>
      <c r="D3" s="5" t="str">
        <f>IF(AND((COUNTIF(E3:AI3,"=0")=0),(SUM(E3:AI3)=0)),"",ROUND(AVERAGE(E3:AI3),2))</f>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41</v>
      </c>
      <c r="B4" s="4" t="str">
        <f>IF(COUNTIF(E4:AI4,"NA")&gt;0,COUNTIF(E4:AI4,"NA"),"")</f>
        <v/>
      </c>
      <c r="C4" s="4" t="str">
        <f>IF(COUNTIF(E4:AI4,"?")&gt;0,COUNTIF(E4:AI4,"?"),"")</f>
        <v/>
      </c>
      <c r="D4" s="5" t="str">
        <f>IF(AND((COUNTIF(E4:AI4,"=0")=0),(SUM(E4:AI4)=0)),"",ROUND(AVERAGE(E4:AI4),2))</f>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40</v>
      </c>
      <c r="B5" s="4" t="str">
        <f t="shared" ref="B5:B22" si="0">IF(COUNTIF(E5:AI5,"NA")&gt;0,COUNTIF(E5:AI5,"NA"),"")</f>
        <v/>
      </c>
      <c r="C5" s="4" t="str">
        <f t="shared" ref="C5:C22" si="1">IF(COUNTIF(E5:AI5,"?")&gt;0,COUNTIF(E5:AI5,"?"),"")</f>
        <v/>
      </c>
      <c r="D5" s="5" t="str">
        <f t="shared" ref="D5:D22" si="2">IF(AND((COUNTIF(E5:AI5,"=0")=0),(SUM(E5:AI5)=0)),"",ROUND(AVERAGE(E5:AI5),2))</f>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39</v>
      </c>
      <c r="B6" s="4" t="str">
        <f t="shared" si="0"/>
        <v/>
      </c>
      <c r="C6" s="4" t="str">
        <f t="shared" si="1"/>
        <v/>
      </c>
      <c r="D6" s="5" t="str">
        <f t="shared" si="2"/>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707</v>
      </c>
      <c r="B7" s="4" t="str">
        <f t="shared" si="0"/>
        <v/>
      </c>
      <c r="C7" s="4" t="str">
        <f t="shared" si="1"/>
        <v/>
      </c>
      <c r="D7" s="5" t="str">
        <f t="shared" si="2"/>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38</v>
      </c>
      <c r="B8" s="4" t="str">
        <f t="shared" si="0"/>
        <v/>
      </c>
      <c r="C8" s="4" t="str">
        <f t="shared" si="1"/>
        <v/>
      </c>
      <c r="D8" s="5" t="str">
        <f t="shared" si="2"/>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37</v>
      </c>
      <c r="B9" s="4" t="str">
        <f t="shared" si="0"/>
        <v/>
      </c>
      <c r="C9" s="4" t="str">
        <f t="shared" si="1"/>
        <v/>
      </c>
      <c r="D9" s="5" t="str">
        <f t="shared" si="2"/>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36</v>
      </c>
      <c r="B10" s="4" t="str">
        <f t="shared" si="0"/>
        <v/>
      </c>
      <c r="C10" s="4" t="str">
        <f t="shared" si="1"/>
        <v/>
      </c>
      <c r="D10" s="5" t="str">
        <f t="shared" si="2"/>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356</v>
      </c>
      <c r="B11" s="4" t="str">
        <f t="shared" si="0"/>
        <v/>
      </c>
      <c r="C11" s="4" t="str">
        <f t="shared" si="1"/>
        <v/>
      </c>
      <c r="D11" s="5" t="str">
        <f t="shared" si="2"/>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357</v>
      </c>
      <c r="B12" s="4" t="str">
        <f t="shared" si="0"/>
        <v/>
      </c>
      <c r="C12" s="4" t="str">
        <f t="shared" si="1"/>
        <v/>
      </c>
      <c r="D12" s="5" t="str">
        <f t="shared" si="2"/>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358</v>
      </c>
      <c r="B13" s="4" t="str">
        <f t="shared" si="0"/>
        <v/>
      </c>
      <c r="C13" s="4" t="str">
        <f t="shared" si="1"/>
        <v/>
      </c>
      <c r="D13" s="5" t="str">
        <f t="shared" si="2"/>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359</v>
      </c>
      <c r="B14" s="4" t="str">
        <f t="shared" si="0"/>
        <v/>
      </c>
      <c r="C14" s="4" t="str">
        <f t="shared" si="1"/>
        <v/>
      </c>
      <c r="D14" s="5" t="str">
        <f t="shared" si="2"/>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360</v>
      </c>
      <c r="B15" s="4" t="str">
        <f t="shared" si="0"/>
        <v/>
      </c>
      <c r="C15" s="4" t="str">
        <f t="shared" si="1"/>
        <v/>
      </c>
      <c r="D15" s="5" t="str">
        <f t="shared" si="2"/>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361</v>
      </c>
      <c r="B16" s="4" t="str">
        <f t="shared" si="0"/>
        <v/>
      </c>
      <c r="C16" s="4" t="str">
        <f t="shared" si="1"/>
        <v/>
      </c>
      <c r="D16" s="5" t="str">
        <f t="shared" si="2"/>
        <v/>
      </c>
      <c r="E16" s="14"/>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362</v>
      </c>
      <c r="B17" s="4" t="str">
        <f t="shared" si="0"/>
        <v/>
      </c>
      <c r="C17" s="4" t="str">
        <f t="shared" si="1"/>
        <v/>
      </c>
      <c r="D17" s="5" t="str">
        <f t="shared" si="2"/>
        <v/>
      </c>
      <c r="E17" s="14"/>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363</v>
      </c>
      <c r="B18" s="4" t="str">
        <f t="shared" si="0"/>
        <v/>
      </c>
      <c r="C18" s="4" t="str">
        <f t="shared" si="1"/>
        <v/>
      </c>
      <c r="D18" s="5" t="str">
        <f t="shared" si="2"/>
        <v/>
      </c>
      <c r="E18" s="14"/>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364</v>
      </c>
      <c r="B19" s="4" t="str">
        <f t="shared" si="0"/>
        <v/>
      </c>
      <c r="C19" s="4" t="str">
        <f t="shared" si="1"/>
        <v/>
      </c>
      <c r="D19" s="46" t="str">
        <f t="shared" si="2"/>
        <v/>
      </c>
      <c r="E19" s="25"/>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365</v>
      </c>
      <c r="B20" s="4" t="str">
        <f t="shared" si="0"/>
        <v/>
      </c>
      <c r="C20" s="4" t="str">
        <f t="shared" si="1"/>
        <v/>
      </c>
      <c r="D20" s="5" t="str">
        <f t="shared" si="2"/>
        <v/>
      </c>
      <c r="E20" s="14"/>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29" t="s">
        <v>376</v>
      </c>
      <c r="B21" s="4" t="str">
        <f t="shared" si="0"/>
        <v/>
      </c>
      <c r="C21" s="4" t="str">
        <f t="shared" si="1"/>
        <v/>
      </c>
      <c r="D21" s="46" t="str">
        <f t="shared" si="2"/>
        <v/>
      </c>
      <c r="E21" s="14"/>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c r="A22" s="29" t="s">
        <v>382</v>
      </c>
      <c r="B22" s="4" t="str">
        <f t="shared" si="0"/>
        <v/>
      </c>
      <c r="C22" s="4" t="str">
        <f t="shared" si="1"/>
        <v/>
      </c>
      <c r="D22" s="46" t="str">
        <f t="shared" si="2"/>
        <v/>
      </c>
      <c r="E22" s="14"/>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row>
    <row r="23" spans="1:105" ht="13.5" thickBot="1">
      <c r="A23" s="6"/>
      <c r="B23" s="77" t="s">
        <v>286</v>
      </c>
      <c r="C23" s="77"/>
      <c r="D23" s="47">
        <f ca="1">IF(COUNT(E8:AI10)=0,SUM(D2:D7,D11:D22)/(COUNTA(A2:A32)-3),SUM(OFFSET($D$2,0,0,COUNTA(A2:A32),1))/COUNTA(A2:A32))</f>
        <v>0</v>
      </c>
      <c r="E23" s="50"/>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row>
    <row r="24" spans="1:105">
      <c r="A24" s="8"/>
      <c r="B24" s="4"/>
      <c r="C24" s="4"/>
      <c r="D24" s="4"/>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row>
    <row r="25" spans="1:105">
      <c r="A25" s="8"/>
      <c r="B25" s="4"/>
      <c r="C25" s="4"/>
      <c r="D25" s="4"/>
      <c r="E25" s="21"/>
      <c r="F25" s="21"/>
      <c r="G25" s="21"/>
      <c r="H25" s="21"/>
      <c r="I25" s="21"/>
      <c r="J25" s="21"/>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8"/>
      <c r="B26" s="4"/>
      <c r="C26" s="4"/>
      <c r="D26" s="4"/>
      <c r="E26" s="21"/>
      <c r="F26" s="21"/>
      <c r="G26" s="21"/>
      <c r="H26" s="21"/>
      <c r="I26" s="21"/>
      <c r="J26" s="21"/>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8"/>
      <c r="B27" s="4"/>
      <c r="C27" s="4"/>
      <c r="D27" s="4"/>
      <c r="E27" s="21"/>
      <c r="F27" s="21"/>
      <c r="G27" s="21"/>
      <c r="H27" s="21"/>
      <c r="I27" s="21"/>
      <c r="J27" s="21"/>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8"/>
      <c r="B28" s="4"/>
      <c r="C28" s="4"/>
      <c r="D28" s="4"/>
      <c r="E28" s="21"/>
      <c r="F28" s="21"/>
      <c r="G28" s="21"/>
      <c r="H28" s="21"/>
      <c r="I28" s="21"/>
      <c r="J28" s="21"/>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8"/>
      <c r="B29" s="4"/>
      <c r="C29" s="4"/>
      <c r="D29" s="4"/>
      <c r="E29" s="21"/>
      <c r="F29" s="21"/>
      <c r="G29" s="21"/>
      <c r="H29" s="21"/>
      <c r="I29" s="21"/>
      <c r="J29" s="21"/>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pans="1:105">
      <c r="A30" s="8"/>
      <c r="B30" s="4"/>
      <c r="C30" s="4"/>
      <c r="D30" s="4"/>
      <c r="E30" s="21"/>
      <c r="F30" s="21"/>
      <c r="G30" s="21"/>
      <c r="H30" s="21"/>
      <c r="I30" s="21"/>
      <c r="J30" s="21"/>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row>
    <row r="31" spans="1:105">
      <c r="A31" s="8"/>
      <c r="B31" s="4"/>
      <c r="C31" s="4"/>
      <c r="D31" s="4"/>
      <c r="E31" s="21"/>
      <c r="F31" s="21"/>
      <c r="G31" s="21"/>
      <c r="H31" s="21"/>
      <c r="I31" s="21"/>
      <c r="J31" s="21"/>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row>
    <row r="32" spans="1:105">
      <c r="A32" s="8"/>
      <c r="B32" s="4"/>
      <c r="C32" s="4"/>
      <c r="D32" s="4"/>
      <c r="E32" s="21"/>
      <c r="F32" s="21"/>
      <c r="G32" s="21"/>
      <c r="H32" s="21"/>
      <c r="I32" s="21"/>
      <c r="J32" s="21"/>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row>
    <row r="33" spans="1:35">
      <c r="A33" s="8"/>
      <c r="B33" s="4"/>
      <c r="C33" s="4"/>
      <c r="D33" s="4"/>
      <c r="E33" s="21"/>
      <c r="F33" s="21"/>
      <c r="G33" s="21"/>
      <c r="H33" s="21"/>
      <c r="I33" s="21"/>
      <c r="J33" s="21"/>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row>
    <row r="34" spans="1:35">
      <c r="A34" s="8"/>
      <c r="B34" s="4"/>
      <c r="C34" s="4"/>
      <c r="D34" s="4"/>
      <c r="E34" s="21"/>
      <c r="F34" s="21"/>
      <c r="G34" s="21"/>
      <c r="H34" s="21"/>
      <c r="I34" s="21"/>
      <c r="J34" s="21"/>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row>
    <row r="35" spans="1:35">
      <c r="A35" s="8"/>
      <c r="B35" s="4"/>
      <c r="C35" s="4"/>
      <c r="D35" s="4"/>
      <c r="E35" s="21"/>
      <c r="F35" s="21"/>
      <c r="G35" s="21"/>
      <c r="H35" s="21"/>
      <c r="I35" s="21"/>
      <c r="J35" s="21"/>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row>
    <row r="36" spans="1:35">
      <c r="A36" s="8"/>
      <c r="B36" s="4"/>
      <c r="C36" s="4"/>
      <c r="D36" s="4"/>
      <c r="E36" s="21"/>
      <c r="F36" s="21"/>
      <c r="G36" s="21"/>
      <c r="H36" s="21"/>
      <c r="I36" s="21"/>
      <c r="J36" s="21"/>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row>
    <row r="37" spans="1:35">
      <c r="A37" s="8"/>
      <c r="B37" s="4"/>
      <c r="C37" s="4"/>
      <c r="D37" s="4"/>
      <c r="E37" s="21"/>
      <c r="F37" s="21"/>
      <c r="G37" s="21"/>
      <c r="H37" s="21"/>
      <c r="I37" s="21"/>
      <c r="J37" s="21"/>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row>
    <row r="38" spans="1:35">
      <c r="A38" s="8"/>
      <c r="B38" s="4"/>
      <c r="C38" s="4"/>
      <c r="D38" s="4"/>
      <c r="E38" s="21"/>
      <c r="F38" s="21"/>
      <c r="G38" s="21"/>
      <c r="H38" s="21"/>
      <c r="I38" s="21"/>
      <c r="J38" s="21"/>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row>
    <row r="39" spans="1:35">
      <c r="A39" s="8"/>
      <c r="B39" s="4"/>
      <c r="C39" s="4"/>
      <c r="D39" s="4"/>
      <c r="E39" s="21"/>
      <c r="F39" s="21"/>
      <c r="G39" s="21"/>
      <c r="H39" s="21"/>
      <c r="I39" s="21"/>
      <c r="J39" s="21"/>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row>
    <row r="40" spans="1:35">
      <c r="A40" s="8"/>
      <c r="B40" s="4"/>
      <c r="C40" s="4"/>
      <c r="D40" s="4"/>
      <c r="E40" s="21"/>
      <c r="F40" s="21"/>
      <c r="G40" s="21"/>
      <c r="H40" s="21"/>
      <c r="I40" s="21"/>
      <c r="J40" s="21"/>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row>
    <row r="41" spans="1:35">
      <c r="A41" s="8"/>
      <c r="B41" s="8"/>
      <c r="C41" s="8"/>
      <c r="D41" s="8"/>
      <c r="E41" s="17"/>
      <c r="F41" s="17"/>
      <c r="G41" s="17"/>
      <c r="H41" s="17"/>
      <c r="I41" s="17"/>
      <c r="J41" s="17"/>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row>
    <row r="43" spans="1:35">
      <c r="A43" s="8"/>
      <c r="B43" s="8"/>
      <c r="C43" s="8"/>
      <c r="D43" s="8"/>
      <c r="E43" s="17"/>
      <c r="F43" s="17"/>
      <c r="G43" s="17"/>
      <c r="H43" s="17"/>
      <c r="I43" s="17"/>
      <c r="J43" s="17"/>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8"/>
      <c r="B44" s="8"/>
      <c r="C44" s="8"/>
      <c r="D44" s="8"/>
      <c r="E44" s="17"/>
      <c r="F44" s="17"/>
      <c r="G44" s="17"/>
      <c r="H44" s="17"/>
      <c r="I44" s="17"/>
      <c r="J44" s="17"/>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17"/>
      <c r="F45" s="17"/>
      <c r="G45" s="17"/>
      <c r="H45" s="17"/>
      <c r="I45" s="17"/>
      <c r="J45" s="17"/>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17"/>
      <c r="J46" s="17"/>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17"/>
      <c r="J47" s="17"/>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row>
    <row r="52" spans="1:35">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row>
    <row r="53" spans="1:3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row>
    <row r="54" spans="1:35">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row>
  </sheetData>
  <sheetProtection sheet="1" objects="1" scenarios="1"/>
  <mergeCells count="1">
    <mergeCell ref="B23:C23"/>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2">
      <formula1 xml:space="preserve"> ((E2 &gt;= 0) * (E2 &lt;= 10)) + (E2 = "?" ) + (E2 = "NA")</formula1>
    </dataValidation>
  </dataValidations>
  <pageMargins left="0.75" right="0.75" top="1" bottom="1" header="0.5" footer="0.5"/>
  <pageSetup paperSize="9" orientation="portrait" horizontalDpi="4294967293" verticalDpi="96" r:id="rId1"/>
  <headerFooter alignWithMargins="0"/>
</worksheet>
</file>

<file path=xl/worksheets/sheet15.xml><?xml version="1.0" encoding="utf-8"?>
<worksheet xmlns="http://schemas.openxmlformats.org/spreadsheetml/2006/main" xmlns:r="http://schemas.openxmlformats.org/officeDocument/2006/relationships">
  <sheetPr codeName="Sheet12"/>
  <dimension ref="A1:DA52"/>
  <sheetViews>
    <sheetView workbookViewId="0">
      <pane xSplit="4" ySplit="1" topLeftCell="E2" activePane="bottomRight" state="frozen"/>
      <selection activeCell="E2" sqref="E2"/>
      <selection pane="topRight" activeCell="E2" sqref="E2"/>
      <selection pane="bottomLeft" activeCell="E2" sqref="E2"/>
      <selection pane="bottomRight" activeCell="E2" sqref="E2"/>
    </sheetView>
  </sheetViews>
  <sheetFormatPr baseColWidth="10" defaultColWidth="9.140625" defaultRowHeight="12.75"/>
  <cols>
    <col min="1" max="1" width="50.7109375" customWidth="1"/>
    <col min="2" max="104" width="5.28515625" customWidth="1"/>
  </cols>
  <sheetData>
    <row r="1" spans="1:105">
      <c r="A1" s="19" t="s">
        <v>339</v>
      </c>
      <c r="B1" s="2" t="s">
        <v>283</v>
      </c>
      <c r="C1" s="2" t="s">
        <v>284</v>
      </c>
      <c r="D1" s="3" t="s">
        <v>285</v>
      </c>
      <c r="E1" s="27" t="s">
        <v>435</v>
      </c>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345</v>
      </c>
      <c r="B2" s="4" t="str">
        <f t="shared" ref="B2:B7" si="0">IF(COUNTIF(E2:AI2,"NA")&gt;0,COUNTIF(E2:AI2,"NA"),"")</f>
        <v/>
      </c>
      <c r="C2" s="4" t="str">
        <f t="shared" ref="C2:C7" si="1">IF(COUNTIF(E2:AI2,"?")&gt;0,COUNTIF(E2:AI2,"?"),"")</f>
        <v/>
      </c>
      <c r="D2" s="5" t="str">
        <f t="shared" ref="D2:D7" si="2">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559</v>
      </c>
      <c r="B3" s="4" t="str">
        <f t="shared" si="0"/>
        <v/>
      </c>
      <c r="C3" s="4" t="str">
        <f t="shared" si="1"/>
        <v/>
      </c>
      <c r="D3" s="5" t="str">
        <f t="shared" si="2"/>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340</v>
      </c>
      <c r="B4" s="4" t="str">
        <f t="shared" si="0"/>
        <v/>
      </c>
      <c r="C4" s="4" t="str">
        <f t="shared" si="1"/>
        <v/>
      </c>
      <c r="D4" s="5" t="str">
        <f t="shared" si="2"/>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341</v>
      </c>
      <c r="B5" s="4" t="str">
        <f t="shared" si="0"/>
        <v/>
      </c>
      <c r="C5" s="4" t="str">
        <f t="shared" si="1"/>
        <v/>
      </c>
      <c r="D5" s="5" t="str">
        <f t="shared" si="2"/>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342</v>
      </c>
      <c r="B6" s="4" t="str">
        <f t="shared" si="0"/>
        <v/>
      </c>
      <c r="C6" s="4" t="str">
        <f t="shared" si="1"/>
        <v/>
      </c>
      <c r="D6" s="5" t="str">
        <f t="shared" si="2"/>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343</v>
      </c>
      <c r="B7" s="4" t="str">
        <f t="shared" si="0"/>
        <v/>
      </c>
      <c r="C7" s="4" t="str">
        <f t="shared" si="1"/>
        <v/>
      </c>
      <c r="D7" s="5" t="str">
        <f t="shared" si="2"/>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344</v>
      </c>
      <c r="B8" s="4" t="str">
        <f t="shared" ref="B8:B16" si="3">IF(COUNTIF(E8:AI8,"NA")&gt;0,COUNTIF(E8:AI8,"NA"),"")</f>
        <v/>
      </c>
      <c r="C8" s="4" t="str">
        <f t="shared" ref="C8:C16" si="4">IF(COUNTIF(E8:AI8,"?")&gt;0,COUNTIF(E8:AI8,"?"),"")</f>
        <v/>
      </c>
      <c r="D8" s="5" t="str">
        <f t="shared" ref="D8:D16" si="5">IF(AND((COUNTIF(E8:AI8,"=0")=0),(SUM(E8:AI8)=0)),"",ROUND(AVERAGE(E8:AI8),2))</f>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356</v>
      </c>
      <c r="B9" s="4" t="str">
        <f t="shared" si="3"/>
        <v/>
      </c>
      <c r="C9" s="4" t="str">
        <f t="shared" si="4"/>
        <v/>
      </c>
      <c r="D9" s="5" t="str">
        <f t="shared" si="5"/>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357</v>
      </c>
      <c r="B10" s="4" t="str">
        <f t="shared" si="3"/>
        <v/>
      </c>
      <c r="C10" s="4" t="str">
        <f t="shared" si="4"/>
        <v/>
      </c>
      <c r="D10" s="5" t="str">
        <f t="shared" si="5"/>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358</v>
      </c>
      <c r="B11" s="4" t="str">
        <f t="shared" si="3"/>
        <v/>
      </c>
      <c r="C11" s="4" t="str">
        <f t="shared" si="4"/>
        <v/>
      </c>
      <c r="D11" s="5" t="str">
        <f t="shared" si="5"/>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359</v>
      </c>
      <c r="B12" s="4" t="str">
        <f t="shared" si="3"/>
        <v/>
      </c>
      <c r="C12" s="4" t="str">
        <f t="shared" si="4"/>
        <v/>
      </c>
      <c r="D12" s="5" t="str">
        <f t="shared" si="5"/>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360</v>
      </c>
      <c r="B13" s="4" t="str">
        <f t="shared" si="3"/>
        <v/>
      </c>
      <c r="C13" s="4" t="str">
        <f t="shared" si="4"/>
        <v/>
      </c>
      <c r="D13" s="5" t="str">
        <f t="shared" si="5"/>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361</v>
      </c>
      <c r="B14" s="4" t="str">
        <f t="shared" si="3"/>
        <v/>
      </c>
      <c r="C14" s="4" t="str">
        <f t="shared" si="4"/>
        <v/>
      </c>
      <c r="D14" s="5" t="str">
        <f t="shared" si="5"/>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362</v>
      </c>
      <c r="B15" s="4" t="str">
        <f t="shared" si="3"/>
        <v/>
      </c>
      <c r="C15" s="4" t="str">
        <f t="shared" si="4"/>
        <v/>
      </c>
      <c r="D15" s="5" t="str">
        <f t="shared" si="5"/>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363</v>
      </c>
      <c r="B16" s="4" t="str">
        <f t="shared" si="3"/>
        <v/>
      </c>
      <c r="C16" s="4" t="str">
        <f t="shared" si="4"/>
        <v/>
      </c>
      <c r="D16" s="46" t="str">
        <f t="shared" si="5"/>
        <v/>
      </c>
      <c r="E16" s="25"/>
      <c r="F16" s="21"/>
      <c r="G16" s="21"/>
      <c r="H16" s="21"/>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364</v>
      </c>
      <c r="B17" s="4" t="str">
        <f>IF(COUNTIF(E17:AI17,"NA")&gt;0,COUNTIF(E17:AI17,"NA"),"")</f>
        <v/>
      </c>
      <c r="C17" s="4" t="str">
        <f>IF(COUNTIF(E17:AI17,"?")&gt;0,COUNTIF(E17:AI17,"?"),"")</f>
        <v/>
      </c>
      <c r="D17" s="46" t="str">
        <f>IF(AND((COUNTIF(E17:AI17,"=0")=0),(SUM(E17:AI17)=0)),"",ROUND(AVERAGE(E17:AI17),2))</f>
        <v/>
      </c>
      <c r="E17" s="25"/>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365</v>
      </c>
      <c r="B18" s="4" t="str">
        <f>IF(COUNTIF(E18:AI18,"NA")&gt;0,COUNTIF(E18:AI18,"NA"),"")</f>
        <v/>
      </c>
      <c r="C18" s="4" t="str">
        <f>IF(COUNTIF(E18:AI18,"?")&gt;0,COUNTIF(E18:AI18,"?"),"")</f>
        <v/>
      </c>
      <c r="D18" s="46" t="str">
        <f>IF(AND((COUNTIF(E18:AI18,"=0")=0),(SUM(E18:AI18)=0)),"",ROUND(AVERAGE(E18:AI18),2))</f>
        <v/>
      </c>
      <c r="E18" s="25"/>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376</v>
      </c>
      <c r="B19" s="4" t="str">
        <f>IF(COUNTIF(E19:AI19,"NA")&gt;0,COUNTIF(E19:AI19,"NA"),"")</f>
        <v/>
      </c>
      <c r="C19" s="4" t="str">
        <f>IF(COUNTIF(E19:AI19,"?")&gt;0,COUNTIF(E19:AI19,"?"),"")</f>
        <v/>
      </c>
      <c r="D19" s="46" t="str">
        <f>IF(AND((COUNTIF(E19:AI19,"=0")=0),(SUM(E19:AI19)=0)),"",ROUND(AVERAGE(E19:AI19),2))</f>
        <v/>
      </c>
      <c r="E19" s="25"/>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row>
    <row r="20" spans="1:105">
      <c r="A20" s="29" t="s">
        <v>382</v>
      </c>
      <c r="B20" s="4" t="str">
        <f>IF(COUNTIF(E20:AI20,"NA")&gt;0,COUNTIF(E20:AI20,"NA"),"")</f>
        <v/>
      </c>
      <c r="C20" s="4" t="str">
        <f>IF(COUNTIF(E20:AI20,"?")&gt;0,COUNTIF(E20:AI20,"?"),"")</f>
        <v/>
      </c>
      <c r="D20" s="46" t="str">
        <f>IF(AND((COUNTIF(E20:AI20,"=0")=0),(SUM(E20:AI20)=0)),"",ROUND(AVERAGE(E20:AI20),2))</f>
        <v/>
      </c>
      <c r="E20" s="25"/>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ht="13.5" thickBot="1">
      <c r="A21" s="6"/>
      <c r="B21" s="77" t="s">
        <v>286</v>
      </c>
      <c r="C21" s="77"/>
      <c r="D21" s="47">
        <f ca="1">SUM(OFFSET($D$2,0,0,COUNTA(A2:A30),1))/COUNTA(A2:A30)</f>
        <v>0</v>
      </c>
      <c r="E21" s="50"/>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row>
    <row r="22" spans="1:105">
      <c r="A22" s="8"/>
      <c r="B22" s="4"/>
      <c r="C22" s="4"/>
      <c r="D22" s="4"/>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row>
    <row r="23" spans="1:105">
      <c r="A23" s="8"/>
      <c r="B23" s="4"/>
      <c r="C23" s="4"/>
      <c r="D23" s="4"/>
      <c r="E23" s="21"/>
      <c r="F23" s="21"/>
      <c r="G23" s="21"/>
      <c r="H23" s="21"/>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row>
    <row r="24" spans="1:105">
      <c r="A24" s="8"/>
      <c r="B24" s="4"/>
      <c r="C24" s="4"/>
      <c r="D24" s="4"/>
      <c r="E24" s="21"/>
      <c r="F24" s="21"/>
      <c r="G24" s="21"/>
      <c r="H24" s="21"/>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row>
    <row r="25" spans="1:105">
      <c r="A25" s="8"/>
      <c r="B25" s="4"/>
      <c r="C25" s="4"/>
      <c r="D25" s="4"/>
      <c r="E25" s="21"/>
      <c r="F25" s="21"/>
      <c r="G25" s="21"/>
      <c r="H25" s="21"/>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8"/>
      <c r="B26" s="4"/>
      <c r="C26" s="4"/>
      <c r="D26" s="4"/>
      <c r="E26" s="21"/>
      <c r="F26" s="21"/>
      <c r="G26" s="21"/>
      <c r="H26" s="21"/>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8"/>
      <c r="B27" s="4"/>
      <c r="C27" s="4"/>
      <c r="D27" s="4"/>
      <c r="E27" s="21"/>
      <c r="F27" s="21"/>
      <c r="G27" s="21"/>
      <c r="H27" s="21"/>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8"/>
      <c r="B28" s="4"/>
      <c r="C28" s="4"/>
      <c r="D28" s="4"/>
      <c r="E28" s="21"/>
      <c r="F28" s="21"/>
      <c r="G28" s="21"/>
      <c r="H28" s="21"/>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8"/>
      <c r="B29" s="4"/>
      <c r="C29" s="4"/>
      <c r="D29" s="4"/>
      <c r="E29" s="21"/>
      <c r="F29" s="21"/>
      <c r="G29" s="21"/>
      <c r="H29" s="21"/>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pans="1:105">
      <c r="A30" s="8"/>
      <c r="B30" s="4"/>
      <c r="C30" s="4"/>
      <c r="D30" s="4"/>
      <c r="E30" s="21"/>
      <c r="F30" s="21"/>
      <c r="G30" s="21"/>
      <c r="H30" s="21"/>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row>
    <row r="31" spans="1:105">
      <c r="A31" s="8"/>
      <c r="B31" s="4"/>
      <c r="C31" s="4"/>
      <c r="D31" s="4"/>
      <c r="E31" s="21"/>
      <c r="F31" s="21"/>
      <c r="G31" s="21"/>
      <c r="H31" s="21"/>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row>
    <row r="32" spans="1:105">
      <c r="A32" s="8"/>
      <c r="B32" s="4"/>
      <c r="C32" s="4"/>
      <c r="D32" s="4"/>
      <c r="E32" s="21"/>
      <c r="F32" s="21"/>
      <c r="G32" s="21"/>
      <c r="H32" s="21"/>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row>
    <row r="33" spans="1:35">
      <c r="A33" s="8"/>
      <c r="B33" s="4"/>
      <c r="C33" s="4"/>
      <c r="D33" s="4"/>
      <c r="E33" s="21"/>
      <c r="F33" s="21"/>
      <c r="G33" s="21"/>
      <c r="H33" s="21"/>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row>
    <row r="34" spans="1:35">
      <c r="A34" s="8"/>
      <c r="B34" s="8"/>
      <c r="C34" s="8"/>
      <c r="D34" s="8"/>
      <c r="E34" s="17"/>
      <c r="F34" s="17"/>
      <c r="G34" s="17"/>
      <c r="H34" s="17"/>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row>
    <row r="43" spans="1:35">
      <c r="A43" s="8"/>
      <c r="B43" s="8"/>
      <c r="C43" s="8"/>
      <c r="D43" s="8"/>
      <c r="E43" s="17"/>
      <c r="F43" s="17"/>
      <c r="G43" s="17"/>
      <c r="H43" s="17"/>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8"/>
      <c r="B44" s="8"/>
      <c r="C44" s="8"/>
      <c r="D44" s="8"/>
      <c r="E44" s="17"/>
      <c r="F44" s="17"/>
      <c r="G44" s="17"/>
      <c r="H44" s="17"/>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17"/>
      <c r="F45" s="17"/>
      <c r="G45" s="17"/>
      <c r="H45" s="17"/>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17"/>
      <c r="F48" s="17"/>
      <c r="G48" s="17"/>
      <c r="H48" s="17"/>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17"/>
      <c r="F49" s="17"/>
      <c r="G49" s="17"/>
      <c r="H49" s="17"/>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17"/>
      <c r="F50" s="17"/>
      <c r="G50" s="17"/>
      <c r="H50" s="17"/>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E51" s="18"/>
      <c r="F51" s="18"/>
      <c r="G51" s="18"/>
      <c r="H51" s="18"/>
    </row>
    <row r="52" spans="1:35">
      <c r="E52" s="18"/>
      <c r="F52" s="18"/>
      <c r="G52" s="18"/>
      <c r="H52" s="18"/>
    </row>
  </sheetData>
  <sheetProtection sheet="1" objects="1" scenarios="1"/>
  <mergeCells count="1">
    <mergeCell ref="B21:C21"/>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0">
      <formula1 xml:space="preserve"> ((E2 &gt;= 0) * (E2 &lt;= 10)) + (E2 = "?" ) + (E2 = "NA")</formula1>
    </dataValidation>
  </dataValidation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sheetPr codeName="Sheet11"/>
  <dimension ref="A1:DA55"/>
  <sheetViews>
    <sheetView workbookViewId="0">
      <pane xSplit="4" ySplit="1" topLeftCell="E2" activePane="bottomRight" state="frozen"/>
      <selection activeCell="E2" sqref="E2"/>
      <selection pane="topRight" activeCell="E2" sqref="E2"/>
      <selection pane="bottomLeft" activeCell="E2" sqref="E2"/>
      <selection pane="bottomRight" activeCell="E2" sqref="E2"/>
    </sheetView>
  </sheetViews>
  <sheetFormatPr baseColWidth="10" defaultColWidth="9.140625" defaultRowHeight="12.75"/>
  <cols>
    <col min="1" max="1" width="50.7109375" customWidth="1"/>
    <col min="2" max="104" width="5.28515625" customWidth="1"/>
  </cols>
  <sheetData>
    <row r="1" spans="1:105">
      <c r="A1" s="19" t="s">
        <v>346</v>
      </c>
      <c r="B1" s="2" t="s">
        <v>283</v>
      </c>
      <c r="C1" s="2" t="s">
        <v>284</v>
      </c>
      <c r="D1" s="3" t="s">
        <v>285</v>
      </c>
      <c r="E1" s="27" t="s">
        <v>435</v>
      </c>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635</v>
      </c>
      <c r="B2" s="4" t="str">
        <f>IF(COUNTIF(E2:AI2,"NA")&gt;0,COUNTIF(E2:AI2,"NA"),"")</f>
        <v/>
      </c>
      <c r="C2" s="4" t="str">
        <f>IF(COUNTIF(E2:AI2,"?")&gt;0,COUNTIF(E2:AI2,"?"),"")</f>
        <v/>
      </c>
      <c r="D2" s="5" t="str">
        <f>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560</v>
      </c>
      <c r="B3" s="4" t="str">
        <f>IF(COUNTIF(E3:AI3,"NA")&gt;0,COUNTIF(E3:AI3,"NA"),"")</f>
        <v/>
      </c>
      <c r="C3" s="4" t="str">
        <f>IF(COUNTIF(E3:AI3,"?")&gt;0,COUNTIF(E3:AI3,"?"),"")</f>
        <v/>
      </c>
      <c r="D3" s="5" t="str">
        <f>IF(AND((COUNTIF(E3:AI3,"=0")=0),(SUM(E3:AI3)=0)),"",ROUND(AVERAGE(E3:AI3),2))</f>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44</v>
      </c>
      <c r="B4" s="4" t="str">
        <f t="shared" ref="B4:B27" si="0">IF(COUNTIF(E4:AI4,"NA")&gt;0,COUNTIF(E4:AI4,"NA"),"")</f>
        <v/>
      </c>
      <c r="C4" s="4" t="str">
        <f t="shared" ref="C4:C27" si="1">IF(COUNTIF(E4:AI4,"?")&gt;0,COUNTIF(E4:AI4,"?"),"")</f>
        <v/>
      </c>
      <c r="D4" s="5" t="str">
        <f t="shared" ref="D4:D27" si="2">IF(AND((COUNTIF(E4:AI4,"=0")=0),(SUM(E4:AI4)=0)),"",ROUND(AVERAGE(E4:AI4),2))</f>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45</v>
      </c>
      <c r="B5" s="4" t="str">
        <f t="shared" si="0"/>
        <v/>
      </c>
      <c r="C5" s="4" t="str">
        <f t="shared" si="1"/>
        <v/>
      </c>
      <c r="D5" s="5" t="str">
        <f t="shared" si="2"/>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46</v>
      </c>
      <c r="B6" s="4" t="str">
        <f t="shared" si="0"/>
        <v/>
      </c>
      <c r="C6" s="4" t="str">
        <f t="shared" si="1"/>
        <v/>
      </c>
      <c r="D6" s="5" t="str">
        <f t="shared" si="2"/>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47</v>
      </c>
      <c r="B7" s="4" t="str">
        <f t="shared" si="0"/>
        <v/>
      </c>
      <c r="C7" s="4" t="str">
        <f t="shared" si="1"/>
        <v/>
      </c>
      <c r="D7" s="5" t="str">
        <f t="shared" si="2"/>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632</v>
      </c>
      <c r="B8" s="4" t="str">
        <f t="shared" si="0"/>
        <v/>
      </c>
      <c r="C8" s="4" t="str">
        <f t="shared" si="1"/>
        <v/>
      </c>
      <c r="D8" s="5" t="str">
        <f t="shared" si="2"/>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633</v>
      </c>
      <c r="B9" s="4" t="str">
        <f t="shared" si="0"/>
        <v/>
      </c>
      <c r="C9" s="4" t="str">
        <f t="shared" si="1"/>
        <v/>
      </c>
      <c r="D9" s="5" t="str">
        <f t="shared" si="2"/>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634</v>
      </c>
      <c r="B10" s="4" t="str">
        <f t="shared" si="0"/>
        <v/>
      </c>
      <c r="C10" s="4" t="str">
        <f t="shared" si="1"/>
        <v/>
      </c>
      <c r="D10" s="5" t="str">
        <f t="shared" si="2"/>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48</v>
      </c>
      <c r="B11" s="4" t="str">
        <f t="shared" si="0"/>
        <v/>
      </c>
      <c r="C11" s="4" t="str">
        <f t="shared" si="1"/>
        <v/>
      </c>
      <c r="D11" s="5" t="str">
        <f t="shared" si="2"/>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49</v>
      </c>
      <c r="B12" s="4" t="str">
        <f t="shared" si="0"/>
        <v/>
      </c>
      <c r="C12" s="4" t="str">
        <f t="shared" si="1"/>
        <v/>
      </c>
      <c r="D12" s="5" t="str">
        <f t="shared" si="2"/>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50</v>
      </c>
      <c r="B13" s="4" t="str">
        <f t="shared" si="0"/>
        <v/>
      </c>
      <c r="C13" s="4" t="str">
        <f t="shared" si="1"/>
        <v/>
      </c>
      <c r="D13" s="5" t="str">
        <f t="shared" si="2"/>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51</v>
      </c>
      <c r="B14" s="4" t="str">
        <f t="shared" si="0"/>
        <v/>
      </c>
      <c r="C14" s="4" t="str">
        <f t="shared" si="1"/>
        <v/>
      </c>
      <c r="D14" s="5" t="str">
        <f t="shared" si="2"/>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52</v>
      </c>
      <c r="B15" s="4" t="str">
        <f t="shared" si="0"/>
        <v/>
      </c>
      <c r="C15" s="4" t="str">
        <f t="shared" si="1"/>
        <v/>
      </c>
      <c r="D15" s="5" t="str">
        <f t="shared" si="2"/>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356</v>
      </c>
      <c r="B16" s="4" t="str">
        <f t="shared" si="0"/>
        <v/>
      </c>
      <c r="C16" s="4" t="str">
        <f t="shared" si="1"/>
        <v/>
      </c>
      <c r="D16" s="5" t="str">
        <f t="shared" si="2"/>
        <v/>
      </c>
      <c r="E16" s="14"/>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357</v>
      </c>
      <c r="B17" s="4" t="str">
        <f t="shared" si="0"/>
        <v/>
      </c>
      <c r="C17" s="4" t="str">
        <f t="shared" si="1"/>
        <v/>
      </c>
      <c r="D17" s="5" t="str">
        <f t="shared" si="2"/>
        <v/>
      </c>
      <c r="E17" s="14"/>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358</v>
      </c>
      <c r="B18" s="4" t="str">
        <f t="shared" si="0"/>
        <v/>
      </c>
      <c r="C18" s="4" t="str">
        <f t="shared" si="1"/>
        <v/>
      </c>
      <c r="D18" s="5" t="str">
        <f t="shared" si="2"/>
        <v/>
      </c>
      <c r="E18" s="25"/>
      <c r="F18" s="21"/>
      <c r="G18" s="21"/>
      <c r="H18" s="21"/>
      <c r="I18" s="21"/>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359</v>
      </c>
      <c r="B19" s="4" t="str">
        <f t="shared" si="0"/>
        <v/>
      </c>
      <c r="C19" s="4" t="str">
        <f t="shared" si="1"/>
        <v/>
      </c>
      <c r="D19" s="5" t="str">
        <f t="shared" si="2"/>
        <v/>
      </c>
      <c r="E19" s="25"/>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360</v>
      </c>
      <c r="B20" s="4" t="str">
        <f t="shared" si="0"/>
        <v/>
      </c>
      <c r="C20" s="4" t="str">
        <f t="shared" si="1"/>
        <v/>
      </c>
      <c r="D20" s="5" t="str">
        <f t="shared" si="2"/>
        <v/>
      </c>
      <c r="E20" s="25"/>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29" t="s">
        <v>361</v>
      </c>
      <c r="B21" s="4" t="str">
        <f t="shared" si="0"/>
        <v/>
      </c>
      <c r="C21" s="4" t="str">
        <f t="shared" si="1"/>
        <v/>
      </c>
      <c r="D21" s="5" t="str">
        <f t="shared" si="2"/>
        <v/>
      </c>
      <c r="E21" s="25"/>
      <c r="F21" s="21"/>
      <c r="G21" s="21"/>
      <c r="H21" s="21"/>
      <c r="I21" s="21"/>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c r="A22" s="29" t="s">
        <v>362</v>
      </c>
      <c r="B22" s="4" t="str">
        <f t="shared" si="0"/>
        <v/>
      </c>
      <c r="C22" s="4" t="str">
        <f t="shared" si="1"/>
        <v/>
      </c>
      <c r="D22" s="5" t="str">
        <f t="shared" si="2"/>
        <v/>
      </c>
      <c r="E22" s="25"/>
      <c r="F22" s="21"/>
      <c r="G22" s="21"/>
      <c r="H22" s="21"/>
      <c r="I22" s="21"/>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row>
    <row r="23" spans="1:105">
      <c r="A23" s="29" t="s">
        <v>363</v>
      </c>
      <c r="B23" s="4" t="str">
        <f t="shared" si="0"/>
        <v/>
      </c>
      <c r="C23" s="4" t="str">
        <f t="shared" si="1"/>
        <v/>
      </c>
      <c r="D23" s="5" t="str">
        <f t="shared" si="2"/>
        <v/>
      </c>
      <c r="E23" s="25"/>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row>
    <row r="24" spans="1:105">
      <c r="A24" s="29" t="s">
        <v>364</v>
      </c>
      <c r="B24" s="4" t="str">
        <f t="shared" si="0"/>
        <v/>
      </c>
      <c r="C24" s="4" t="str">
        <f t="shared" si="1"/>
        <v/>
      </c>
      <c r="D24" s="46" t="str">
        <f t="shared" si="2"/>
        <v/>
      </c>
      <c r="E24" s="25"/>
      <c r="F24" s="21"/>
      <c r="G24" s="21"/>
      <c r="H24" s="21"/>
      <c r="I24" s="21"/>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row>
    <row r="25" spans="1:105">
      <c r="A25" s="29" t="s">
        <v>365</v>
      </c>
      <c r="B25" s="4" t="str">
        <f t="shared" si="0"/>
        <v/>
      </c>
      <c r="C25" s="4" t="str">
        <f t="shared" si="1"/>
        <v/>
      </c>
      <c r="D25" s="46" t="str">
        <f t="shared" si="2"/>
        <v/>
      </c>
      <c r="E25" s="25"/>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row>
    <row r="26" spans="1:105">
      <c r="A26" s="29" t="s">
        <v>376</v>
      </c>
      <c r="B26" s="4" t="str">
        <f t="shared" si="0"/>
        <v/>
      </c>
      <c r="C26" s="4" t="str">
        <f t="shared" si="1"/>
        <v/>
      </c>
      <c r="D26" s="46" t="str">
        <f t="shared" si="2"/>
        <v/>
      </c>
      <c r="E26" s="25"/>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row>
    <row r="27" spans="1:105">
      <c r="A27" s="29" t="s">
        <v>382</v>
      </c>
      <c r="B27" s="4" t="str">
        <f t="shared" si="0"/>
        <v/>
      </c>
      <c r="C27" s="4" t="str">
        <f t="shared" si="1"/>
        <v/>
      </c>
      <c r="D27" s="46" t="str">
        <f t="shared" si="2"/>
        <v/>
      </c>
      <c r="E27" s="25"/>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row>
    <row r="28" spans="1:105" ht="13.5" thickBot="1">
      <c r="A28" s="6"/>
      <c r="B28" s="77" t="s">
        <v>286</v>
      </c>
      <c r="C28" s="77"/>
      <c r="D28" s="47">
        <f ca="1">IF(COUNT(E11:AI15)=0,SUM(D2:D6,D16:D27)/(COUNTA(A2:A30)-5),SUM(OFFSET($D$2,0,0,COUNTA(A2:A30),1))/COUNTA(A2:A39))</f>
        <v>0</v>
      </c>
      <c r="E28" s="50"/>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row>
    <row r="29" spans="1:105">
      <c r="A29" s="8"/>
      <c r="B29" s="4"/>
      <c r="C29" s="4"/>
      <c r="D29" s="4"/>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row>
    <row r="30" spans="1:105">
      <c r="A30" s="8"/>
      <c r="B30" s="4"/>
      <c r="C30" s="4"/>
      <c r="D30" s="4"/>
      <c r="E30" s="21"/>
      <c r="F30" s="21"/>
      <c r="G30" s="21"/>
      <c r="H30" s="21"/>
      <c r="I30" s="21"/>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row>
    <row r="31" spans="1:105">
      <c r="A31" s="8"/>
      <c r="B31" s="4"/>
      <c r="C31" s="4"/>
      <c r="D31" s="4"/>
      <c r="E31" s="21"/>
      <c r="F31" s="21"/>
      <c r="G31" s="21"/>
      <c r="H31" s="21"/>
      <c r="I31" s="21"/>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row>
    <row r="32" spans="1:105">
      <c r="A32" s="8"/>
      <c r="B32" s="4"/>
      <c r="C32" s="4"/>
      <c r="D32" s="4"/>
      <c r="E32" s="21"/>
      <c r="F32" s="21"/>
      <c r="G32" s="21"/>
      <c r="H32" s="21"/>
      <c r="I32" s="21"/>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row>
    <row r="33" spans="1:35">
      <c r="A33" s="8"/>
      <c r="B33" s="4"/>
      <c r="C33" s="4"/>
      <c r="D33" s="4"/>
      <c r="E33" s="21"/>
      <c r="F33" s="21"/>
      <c r="G33" s="21"/>
      <c r="H33" s="21"/>
      <c r="I33" s="21"/>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row>
    <row r="34" spans="1:35">
      <c r="A34" s="8"/>
      <c r="B34" s="4"/>
      <c r="C34" s="4"/>
      <c r="D34" s="4"/>
      <c r="E34" s="21"/>
      <c r="F34" s="21"/>
      <c r="G34" s="21"/>
      <c r="H34" s="21"/>
      <c r="I34" s="21"/>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row>
    <row r="35" spans="1:35">
      <c r="A35" s="8"/>
      <c r="B35" s="4"/>
      <c r="C35" s="4"/>
      <c r="D35" s="4"/>
      <c r="E35" s="21"/>
      <c r="F35" s="21"/>
      <c r="G35" s="21"/>
      <c r="H35" s="21"/>
      <c r="I35" s="21"/>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row>
    <row r="36" spans="1:35">
      <c r="A36" s="8"/>
      <c r="B36" s="4"/>
      <c r="C36" s="4"/>
      <c r="D36" s="4"/>
      <c r="E36" s="21"/>
      <c r="F36" s="21"/>
      <c r="G36" s="21"/>
      <c r="H36" s="21"/>
      <c r="I36" s="21"/>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row>
    <row r="37" spans="1:35">
      <c r="A37" s="8"/>
      <c r="B37" s="4"/>
      <c r="C37" s="4"/>
      <c r="D37" s="4"/>
      <c r="E37" s="21"/>
      <c r="F37" s="21"/>
      <c r="G37" s="21"/>
      <c r="H37" s="21"/>
      <c r="I37" s="21"/>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row>
    <row r="38" spans="1:35">
      <c r="A38" s="8"/>
      <c r="B38" s="8"/>
      <c r="C38" s="8"/>
      <c r="D38" s="8"/>
      <c r="E38" s="17"/>
      <c r="F38" s="17"/>
      <c r="G38" s="17"/>
      <c r="H38" s="17"/>
      <c r="I38" s="17"/>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17"/>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17"/>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row>
    <row r="43" spans="1:35">
      <c r="A43" s="8"/>
      <c r="B43" s="8"/>
      <c r="C43" s="8"/>
      <c r="D43" s="8"/>
      <c r="E43" s="17"/>
      <c r="F43" s="17"/>
      <c r="G43" s="17"/>
      <c r="H43" s="17"/>
      <c r="I43" s="17"/>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row>
    <row r="44" spans="1:35">
      <c r="A44" s="8"/>
      <c r="B44" s="8"/>
      <c r="C44" s="8"/>
      <c r="D44" s="8"/>
      <c r="E44" s="17"/>
      <c r="F44" s="17"/>
      <c r="G44" s="17"/>
      <c r="H44" s="17"/>
      <c r="I44" s="17"/>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row>
    <row r="45" spans="1:35">
      <c r="A45" s="8"/>
      <c r="B45" s="8"/>
      <c r="C45" s="8"/>
      <c r="D45" s="8"/>
      <c r="E45" s="17"/>
      <c r="F45" s="17"/>
      <c r="G45" s="17"/>
      <c r="H45" s="17"/>
      <c r="I45" s="17"/>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row>
    <row r="46" spans="1:35">
      <c r="A46" s="8"/>
      <c r="B46" s="8"/>
      <c r="C46" s="8"/>
      <c r="D46" s="8"/>
      <c r="E46" s="17"/>
      <c r="F46" s="17"/>
      <c r="G46" s="17"/>
      <c r="H46" s="17"/>
      <c r="I46" s="17"/>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row>
    <row r="47" spans="1:35">
      <c r="A47" s="8"/>
      <c r="B47" s="8"/>
      <c r="C47" s="8"/>
      <c r="D47" s="8"/>
      <c r="E47" s="17"/>
      <c r="F47" s="17"/>
      <c r="G47" s="17"/>
      <c r="H47" s="17"/>
      <c r="I47" s="17"/>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row>
    <row r="48" spans="1:35">
      <c r="A48" s="8"/>
      <c r="B48" s="8"/>
      <c r="C48" s="8"/>
      <c r="D48" s="8"/>
      <c r="E48" s="17"/>
      <c r="F48" s="17"/>
      <c r="G48" s="17"/>
      <c r="H48" s="17"/>
      <c r="I48" s="17"/>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row>
    <row r="49" spans="1:35">
      <c r="A49" s="8"/>
      <c r="B49" s="8"/>
      <c r="C49" s="8"/>
      <c r="D49" s="8"/>
      <c r="E49" s="17"/>
      <c r="F49" s="17"/>
      <c r="G49" s="17"/>
      <c r="H49" s="17"/>
      <c r="I49" s="17"/>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row>
    <row r="50" spans="1:35">
      <c r="A50" s="8"/>
      <c r="B50" s="8"/>
      <c r="C50" s="8"/>
      <c r="D50" s="8"/>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row>
    <row r="51" spans="1:35">
      <c r="A51" s="8"/>
      <c r="B51" s="8"/>
      <c r="C51" s="8"/>
      <c r="D51" s="8"/>
      <c r="E51" s="17"/>
      <c r="F51" s="17"/>
      <c r="G51" s="17"/>
      <c r="H51" s="17"/>
      <c r="I51" s="17"/>
      <c r="J51" s="8"/>
      <c r="K51" s="8"/>
      <c r="L51" s="8"/>
      <c r="M51" s="8"/>
      <c r="N51" s="8"/>
      <c r="O51" s="8"/>
      <c r="P51" s="8"/>
      <c r="Q51" s="8"/>
      <c r="R51" s="8"/>
      <c r="S51" s="8"/>
      <c r="T51" s="8"/>
      <c r="U51" s="8"/>
      <c r="V51" s="8"/>
      <c r="W51" s="8"/>
      <c r="X51" s="8"/>
      <c r="Y51" s="8"/>
      <c r="Z51" s="8"/>
      <c r="AA51" s="8"/>
      <c r="AB51" s="8"/>
      <c r="AC51" s="8"/>
      <c r="AD51" s="8"/>
      <c r="AE51" s="8"/>
      <c r="AF51" s="8"/>
      <c r="AG51" s="8"/>
      <c r="AH51" s="8"/>
      <c r="AI51" s="8"/>
    </row>
    <row r="52" spans="1:35">
      <c r="E52" s="18"/>
      <c r="F52" s="18"/>
      <c r="G52" s="18"/>
      <c r="H52" s="18"/>
      <c r="I52" s="18"/>
    </row>
    <row r="53" spans="1:35">
      <c r="E53" s="18"/>
      <c r="F53" s="18"/>
      <c r="G53" s="18"/>
      <c r="H53" s="18"/>
      <c r="I53" s="18"/>
    </row>
    <row r="54" spans="1:35">
      <c r="E54" s="18"/>
      <c r="F54" s="18"/>
      <c r="G54" s="18"/>
      <c r="H54" s="18"/>
      <c r="I54" s="18"/>
    </row>
    <row r="55" spans="1:35">
      <c r="E55" s="18"/>
      <c r="F55" s="18"/>
      <c r="G55" s="18"/>
      <c r="H55" s="18"/>
      <c r="I55" s="18"/>
    </row>
  </sheetData>
  <sheetProtection sheet="1" objects="1" scenarios="1"/>
  <mergeCells count="1">
    <mergeCell ref="B28:C28"/>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7">
      <formula1 xml:space="preserve"> ((E2 &gt;= 0) * (E2 &lt;= 10)) + (E2 = "?" ) + (E2 = "NA")</formula1>
    </dataValidation>
  </dataValidation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sheetPr codeName="Sheet10"/>
  <dimension ref="A1:DA50"/>
  <sheetViews>
    <sheetView workbookViewId="0">
      <pane xSplit="4" ySplit="1" topLeftCell="E2" activePane="bottomRight" state="frozen"/>
      <selection activeCell="E2" sqref="E2"/>
      <selection pane="topRight" activeCell="E2" sqref="E2"/>
      <selection pane="bottomLeft" activeCell="E2" sqref="E2"/>
      <selection pane="bottomRight" activeCell="E2" sqref="E2"/>
    </sheetView>
  </sheetViews>
  <sheetFormatPr baseColWidth="10" defaultColWidth="9.140625" defaultRowHeight="12.75"/>
  <cols>
    <col min="1" max="1" width="50.7109375" customWidth="1"/>
    <col min="2" max="104" width="5.28515625" customWidth="1"/>
  </cols>
  <sheetData>
    <row r="1" spans="1:105">
      <c r="A1" s="19" t="s">
        <v>636</v>
      </c>
      <c r="B1" s="2" t="s">
        <v>283</v>
      </c>
      <c r="C1" s="2" t="s">
        <v>284</v>
      </c>
      <c r="D1" s="3" t="s">
        <v>285</v>
      </c>
      <c r="E1" s="27" t="s">
        <v>435</v>
      </c>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624</v>
      </c>
      <c r="B2" s="4" t="str">
        <f>IF(COUNTIF(E2:AI2,"NA")&gt;0,COUNTIF(E2:AI2,"NA"),"")</f>
        <v/>
      </c>
      <c r="C2" s="4" t="str">
        <f t="shared" ref="C2:C18" si="0">IF(COUNTIF(E2:AI2,"?")&gt;0,COUNTIF(E2:AI2,"?"),"")</f>
        <v/>
      </c>
      <c r="D2" s="5" t="str">
        <f t="shared" ref="D2:D18" si="1">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637</v>
      </c>
      <c r="B3" s="4" t="str">
        <f t="shared" ref="B3:B18" si="2">IF(COUNTIF(E3:AI3,"NA")&gt;0,COUNTIF(E3:AI3,"NA"),"")</f>
        <v/>
      </c>
      <c r="C3" s="4" t="str">
        <f t="shared" si="0"/>
        <v/>
      </c>
      <c r="D3" s="5" t="str">
        <f t="shared" si="1"/>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620</v>
      </c>
      <c r="B4" s="4" t="str">
        <f t="shared" si="2"/>
        <v/>
      </c>
      <c r="C4" s="4" t="str">
        <f t="shared" si="0"/>
        <v/>
      </c>
      <c r="D4" s="5" t="str">
        <f t="shared" si="1"/>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621</v>
      </c>
      <c r="B5" s="4" t="str">
        <f t="shared" si="2"/>
        <v/>
      </c>
      <c r="C5" s="4" t="str">
        <f t="shared" si="0"/>
        <v/>
      </c>
      <c r="D5" s="5" t="str">
        <f t="shared" si="1"/>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586</v>
      </c>
      <c r="B6" s="4" t="str">
        <f t="shared" si="2"/>
        <v/>
      </c>
      <c r="C6" s="4" t="str">
        <f t="shared" si="0"/>
        <v/>
      </c>
      <c r="D6" s="5" t="str">
        <f t="shared" si="1"/>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622</v>
      </c>
      <c r="B7" s="4" t="str">
        <f t="shared" si="2"/>
        <v/>
      </c>
      <c r="C7" s="4" t="str">
        <f t="shared" si="0"/>
        <v/>
      </c>
      <c r="D7" s="5" t="str">
        <f t="shared" si="1"/>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623</v>
      </c>
      <c r="B8" s="4" t="str">
        <f t="shared" si="2"/>
        <v/>
      </c>
      <c r="C8" s="4" t="str">
        <f t="shared" si="0"/>
        <v/>
      </c>
      <c r="D8" s="5" t="str">
        <f t="shared" si="1"/>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356</v>
      </c>
      <c r="B9" s="4" t="str">
        <f t="shared" si="2"/>
        <v/>
      </c>
      <c r="C9" s="4" t="str">
        <f t="shared" si="0"/>
        <v/>
      </c>
      <c r="D9" s="5" t="str">
        <f t="shared" si="1"/>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357</v>
      </c>
      <c r="B10" s="4" t="str">
        <f t="shared" si="2"/>
        <v/>
      </c>
      <c r="C10" s="4" t="str">
        <f t="shared" si="0"/>
        <v/>
      </c>
      <c r="D10" s="5" t="str">
        <f t="shared" si="1"/>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358</v>
      </c>
      <c r="B11" s="4" t="str">
        <f t="shared" si="2"/>
        <v/>
      </c>
      <c r="C11" s="4" t="str">
        <f t="shared" si="0"/>
        <v/>
      </c>
      <c r="D11" s="5" t="str">
        <f t="shared" si="1"/>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359</v>
      </c>
      <c r="B12" s="4" t="str">
        <f t="shared" si="2"/>
        <v/>
      </c>
      <c r="C12" s="4" t="str">
        <f t="shared" si="0"/>
        <v/>
      </c>
      <c r="D12" s="5" t="str">
        <f t="shared" si="1"/>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360</v>
      </c>
      <c r="B13" s="4" t="str">
        <f t="shared" si="2"/>
        <v/>
      </c>
      <c r="C13" s="4" t="str">
        <f t="shared" si="0"/>
        <v/>
      </c>
      <c r="D13" s="5" t="str">
        <f t="shared" si="1"/>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361</v>
      </c>
      <c r="B14" s="4" t="str">
        <f t="shared" si="2"/>
        <v/>
      </c>
      <c r="C14" s="4" t="str">
        <f t="shared" si="0"/>
        <v/>
      </c>
      <c r="D14" s="5" t="str">
        <f t="shared" si="1"/>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362</v>
      </c>
      <c r="B15" s="4" t="str">
        <f t="shared" si="2"/>
        <v/>
      </c>
      <c r="C15" s="4" t="str">
        <f t="shared" si="0"/>
        <v/>
      </c>
      <c r="D15" s="5" t="str">
        <f t="shared" si="1"/>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363</v>
      </c>
      <c r="B16" s="4" t="str">
        <f t="shared" si="2"/>
        <v/>
      </c>
      <c r="C16" s="4" t="str">
        <f t="shared" si="0"/>
        <v/>
      </c>
      <c r="D16" s="5" t="str">
        <f t="shared" si="1"/>
        <v/>
      </c>
      <c r="E16" s="14"/>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364</v>
      </c>
      <c r="B17" s="4" t="str">
        <f t="shared" si="2"/>
        <v/>
      </c>
      <c r="C17" s="4" t="str">
        <f t="shared" si="0"/>
        <v/>
      </c>
      <c r="D17" s="46" t="str">
        <f t="shared" si="1"/>
        <v/>
      </c>
      <c r="E17" s="25"/>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365</v>
      </c>
      <c r="B18" s="4" t="str">
        <f t="shared" si="2"/>
        <v/>
      </c>
      <c r="C18" s="4" t="str">
        <f t="shared" si="0"/>
        <v/>
      </c>
      <c r="D18" s="46" t="str">
        <f t="shared" si="1"/>
        <v/>
      </c>
      <c r="E18" s="25"/>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376</v>
      </c>
      <c r="B19" s="4" t="str">
        <f>IF(COUNTIF(E19:AI19,"NA")&gt;0,COUNTIF(E19:AI19,"NA"),"")</f>
        <v/>
      </c>
      <c r="C19" s="4" t="str">
        <f>IF(COUNTIF(E19:AI19,"?")&gt;0,COUNTIF(E19:AI19,"?"),"")</f>
        <v/>
      </c>
      <c r="D19" s="46" t="str">
        <f>IF(AND((COUNTIF(E19:AI19,"=0")=0),(SUM(E19:AI19)=0)),"",ROUND(AVERAGE(E19:AI19),2))</f>
        <v/>
      </c>
      <c r="E19" s="25"/>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row>
    <row r="20" spans="1:105">
      <c r="A20" s="29" t="s">
        <v>382</v>
      </c>
      <c r="B20" s="4" t="str">
        <f>IF(COUNTIF(E20:AI20,"NA")&gt;0,COUNTIF(E20:AI20,"NA"),"")</f>
        <v/>
      </c>
      <c r="C20" s="4" t="str">
        <f>IF(COUNTIF(E20:AI20,"?")&gt;0,COUNTIF(E20:AI20,"?"),"")</f>
        <v/>
      </c>
      <c r="D20" s="46" t="str">
        <f>IF(AND((COUNTIF(E20:AI20,"=0")=0),(SUM(E20:AI20)=0)),"",ROUND(AVERAGE(E20:AI20),2))</f>
        <v/>
      </c>
      <c r="E20" s="25"/>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ht="13.5" thickBot="1">
      <c r="A21" s="6"/>
      <c r="B21" s="77" t="s">
        <v>286</v>
      </c>
      <c r="C21" s="77"/>
      <c r="D21" s="47">
        <f ca="1">SUM(OFFSET($D$2,0,0,COUNTA(A2:A30),1))/COUNTA(A2:A30)</f>
        <v>0</v>
      </c>
      <c r="E21" s="50"/>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row>
    <row r="22" spans="1:105">
      <c r="A22" s="8"/>
      <c r="B22" s="4"/>
      <c r="C22" s="4"/>
      <c r="D22" s="4"/>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row>
    <row r="23" spans="1:105">
      <c r="A23" s="8"/>
      <c r="B23" s="4"/>
      <c r="C23" s="4"/>
      <c r="D23" s="4"/>
      <c r="E23" s="21"/>
      <c r="F23" s="21"/>
      <c r="G23" s="21"/>
      <c r="H23" s="21"/>
      <c r="I23" s="21"/>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row>
    <row r="24" spans="1:105">
      <c r="A24" s="8"/>
      <c r="B24" s="4"/>
      <c r="C24" s="4"/>
      <c r="D24" s="4"/>
      <c r="E24" s="21"/>
      <c r="F24" s="21"/>
      <c r="G24" s="21"/>
      <c r="H24" s="21"/>
      <c r="I24" s="21"/>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row>
    <row r="25" spans="1:105">
      <c r="A25" s="8"/>
      <c r="B25" s="4"/>
      <c r="C25" s="4"/>
      <c r="D25" s="4"/>
      <c r="E25" s="21"/>
      <c r="F25" s="21"/>
      <c r="G25" s="21"/>
      <c r="H25" s="21"/>
      <c r="I25" s="21"/>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8"/>
      <c r="B26" s="4"/>
      <c r="C26" s="4"/>
      <c r="D26" s="4"/>
      <c r="E26" s="21"/>
      <c r="F26" s="21"/>
      <c r="G26" s="21"/>
      <c r="H26" s="21"/>
      <c r="I26" s="21"/>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8"/>
      <c r="B27" s="4"/>
      <c r="C27" s="4"/>
      <c r="D27" s="4"/>
      <c r="E27" s="21"/>
      <c r="F27" s="21"/>
      <c r="G27" s="21"/>
      <c r="H27" s="21"/>
      <c r="I27" s="21"/>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8"/>
      <c r="B28" s="4"/>
      <c r="C28" s="4"/>
      <c r="D28" s="4"/>
      <c r="E28" s="21"/>
      <c r="F28" s="21"/>
      <c r="G28" s="21"/>
      <c r="H28" s="21"/>
      <c r="I28" s="21"/>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8"/>
      <c r="B29" s="4"/>
      <c r="C29" s="4"/>
      <c r="D29" s="4"/>
      <c r="E29" s="21"/>
      <c r="F29" s="21"/>
      <c r="G29" s="21"/>
      <c r="H29" s="21"/>
      <c r="I29" s="21"/>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pans="1:105">
      <c r="A30" s="8"/>
      <c r="B30" s="8"/>
      <c r="C30" s="8"/>
      <c r="D30" s="8"/>
      <c r="E30" s="17"/>
      <c r="F30" s="17"/>
      <c r="G30" s="17"/>
      <c r="H30" s="17"/>
      <c r="I30" s="17"/>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17"/>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17"/>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row>
    <row r="43" spans="1:35">
      <c r="A43" s="8"/>
      <c r="B43" s="8"/>
      <c r="C43" s="8"/>
      <c r="D43" s="8"/>
      <c r="E43" s="17"/>
      <c r="F43" s="17"/>
      <c r="G43" s="17"/>
      <c r="H43" s="17"/>
      <c r="I43" s="17"/>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8"/>
      <c r="B44" s="8"/>
      <c r="C44" s="8"/>
      <c r="D44" s="8"/>
      <c r="E44" s="17"/>
      <c r="F44" s="17"/>
      <c r="G44" s="17"/>
      <c r="H44" s="17"/>
      <c r="I44" s="17"/>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17"/>
      <c r="F45" s="17"/>
      <c r="G45" s="17"/>
      <c r="H45" s="17"/>
      <c r="I45" s="17"/>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17"/>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17"/>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sheetData>
  <sheetProtection sheet="1" objects="1" scenarios="1"/>
  <mergeCells count="1">
    <mergeCell ref="B21:C21"/>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0">
      <formula1 xml:space="preserve"> ((E2 &gt;= 0) * (E2 &lt;= 10)) + (E2 = "?" ) + (E2 = "NA")</formula1>
    </dataValidation>
  </dataValidations>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sheetPr codeName="Sheet9"/>
  <dimension ref="A1:DA50"/>
  <sheetViews>
    <sheetView workbookViewId="0">
      <pane xSplit="4" ySplit="1" topLeftCell="E2" activePane="bottomRight" state="frozen"/>
      <selection activeCell="E2" sqref="E2"/>
      <selection pane="topRight" activeCell="E2" sqref="E2"/>
      <selection pane="bottomLeft" activeCell="E2" sqref="E2"/>
      <selection pane="bottomRight" activeCell="E2" sqref="E2"/>
    </sheetView>
  </sheetViews>
  <sheetFormatPr baseColWidth="10" defaultColWidth="9.140625" defaultRowHeight="12.75"/>
  <cols>
    <col min="1" max="1" width="50.7109375" customWidth="1"/>
    <col min="2" max="104" width="5.28515625" customWidth="1"/>
  </cols>
  <sheetData>
    <row r="1" spans="1:105">
      <c r="A1" s="19" t="s">
        <v>625</v>
      </c>
      <c r="B1" s="2" t="s">
        <v>283</v>
      </c>
      <c r="C1" s="2" t="s">
        <v>284</v>
      </c>
      <c r="D1" s="3" t="s">
        <v>285</v>
      </c>
      <c r="E1" s="27" t="s">
        <v>435</v>
      </c>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587</v>
      </c>
      <c r="B2" s="4" t="str">
        <f>IF(COUNTIF(E2:AI2,"NA")&gt;0,COUNTIF(E2:AI2,"NA"),"")</f>
        <v/>
      </c>
      <c r="C2" s="4" t="str">
        <f t="shared" ref="C2:C17" si="0">IF(COUNTIF(E2:AI2,"?")&gt;0,COUNTIF(E2:AI2,"?"),"")</f>
        <v/>
      </c>
      <c r="D2" s="5" t="str">
        <f t="shared" ref="D2:D17" si="1">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588</v>
      </c>
      <c r="B3" s="4" t="str">
        <f>IF(COUNTIF(E3:AI3,"NA")&gt;0,COUNTIF(E3:AI3,"NA"),"")</f>
        <v/>
      </c>
      <c r="C3" s="4" t="str">
        <f>IF(COUNTIF(E3:AI3,"?")&gt;0,COUNTIF(E3:AI3,"?"),"")</f>
        <v/>
      </c>
      <c r="D3" s="5" t="str">
        <f>IF(AND((COUNTIF(E3:AI3,"=0")=0),(SUM(E3:AI3)=0)),"",ROUND(AVERAGE(E3:AI3),2))</f>
        <v/>
      </c>
      <c r="E3" s="25"/>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589</v>
      </c>
      <c r="B4" s="4" t="str">
        <f t="shared" ref="B4:B17" si="2">IF(COUNTIF(E4:AI4,"NA")&gt;0,COUNTIF(E4:AI4,"NA"),"")</f>
        <v/>
      </c>
      <c r="C4" s="4" t="str">
        <f t="shared" si="0"/>
        <v/>
      </c>
      <c r="D4" s="5" t="str">
        <f t="shared" si="1"/>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257</v>
      </c>
      <c r="B5" s="4" t="str">
        <f t="shared" si="2"/>
        <v/>
      </c>
      <c r="C5" s="4" t="str">
        <f t="shared" si="0"/>
        <v/>
      </c>
      <c r="D5" s="5" t="str">
        <f t="shared" si="1"/>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626</v>
      </c>
      <c r="B6" s="4" t="str">
        <f t="shared" si="2"/>
        <v/>
      </c>
      <c r="C6" s="4" t="str">
        <f t="shared" si="0"/>
        <v/>
      </c>
      <c r="D6" s="5" t="str">
        <f t="shared" si="1"/>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627</v>
      </c>
      <c r="B7" s="4" t="str">
        <f t="shared" si="2"/>
        <v/>
      </c>
      <c r="C7" s="4" t="str">
        <f t="shared" si="0"/>
        <v/>
      </c>
      <c r="D7" s="5" t="str">
        <f t="shared" si="1"/>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356</v>
      </c>
      <c r="B8" s="4" t="str">
        <f t="shared" si="2"/>
        <v/>
      </c>
      <c r="C8" s="4" t="str">
        <f t="shared" si="0"/>
        <v/>
      </c>
      <c r="D8" s="5" t="str">
        <f t="shared" si="1"/>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357</v>
      </c>
      <c r="B9" s="4" t="str">
        <f t="shared" si="2"/>
        <v/>
      </c>
      <c r="C9" s="4" t="str">
        <f t="shared" si="0"/>
        <v/>
      </c>
      <c r="D9" s="5" t="str">
        <f t="shared" si="1"/>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358</v>
      </c>
      <c r="B10" s="4" t="str">
        <f t="shared" si="2"/>
        <v/>
      </c>
      <c r="C10" s="4" t="str">
        <f t="shared" si="0"/>
        <v/>
      </c>
      <c r="D10" s="5" t="str">
        <f t="shared" si="1"/>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359</v>
      </c>
      <c r="B11" s="4" t="str">
        <f t="shared" si="2"/>
        <v/>
      </c>
      <c r="C11" s="4" t="str">
        <f t="shared" si="0"/>
        <v/>
      </c>
      <c r="D11" s="5" t="str">
        <f t="shared" si="1"/>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360</v>
      </c>
      <c r="B12" s="4" t="str">
        <f t="shared" si="2"/>
        <v/>
      </c>
      <c r="C12" s="4" t="str">
        <f t="shared" si="0"/>
        <v/>
      </c>
      <c r="D12" s="5" t="str">
        <f t="shared" si="1"/>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361</v>
      </c>
      <c r="B13" s="4" t="str">
        <f t="shared" si="2"/>
        <v/>
      </c>
      <c r="C13" s="4" t="str">
        <f t="shared" si="0"/>
        <v/>
      </c>
      <c r="D13" s="5" t="str">
        <f t="shared" si="1"/>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362</v>
      </c>
      <c r="B14" s="4" t="str">
        <f t="shared" si="2"/>
        <v/>
      </c>
      <c r="C14" s="4" t="str">
        <f t="shared" si="0"/>
        <v/>
      </c>
      <c r="D14" s="5" t="str">
        <f t="shared" si="1"/>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363</v>
      </c>
      <c r="B15" s="4" t="str">
        <f t="shared" si="2"/>
        <v/>
      </c>
      <c r="C15" s="4" t="str">
        <f t="shared" si="0"/>
        <v/>
      </c>
      <c r="D15" s="5" t="str">
        <f t="shared" si="1"/>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364</v>
      </c>
      <c r="B16" s="4" t="str">
        <f t="shared" si="2"/>
        <v/>
      </c>
      <c r="C16" s="4" t="str">
        <f t="shared" si="0"/>
        <v/>
      </c>
      <c r="D16" s="46" t="str">
        <f t="shared" si="1"/>
        <v/>
      </c>
      <c r="E16" s="25"/>
      <c r="F16" s="21"/>
      <c r="G16" s="21"/>
      <c r="H16" s="21"/>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365</v>
      </c>
      <c r="B17" s="4" t="str">
        <f t="shared" si="2"/>
        <v/>
      </c>
      <c r="C17" s="4" t="str">
        <f t="shared" si="0"/>
        <v/>
      </c>
      <c r="D17" s="46" t="str">
        <f t="shared" si="1"/>
        <v/>
      </c>
      <c r="E17" s="25"/>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376</v>
      </c>
      <c r="B18" s="4" t="str">
        <f>IF(COUNTIF(E18:AI18,"NA")&gt;0,COUNTIF(E18:AI18,"NA"),"")</f>
        <v/>
      </c>
      <c r="C18" s="4" t="str">
        <f>IF(COUNTIF(E18:AI18,"?")&gt;0,COUNTIF(E18:AI18,"?"),"")</f>
        <v/>
      </c>
      <c r="D18" s="46" t="str">
        <f>IF(AND((COUNTIF(E18:AI18,"=0")=0),(SUM(E18:AI18)=0)),"",ROUND(AVERAGE(E18:AI18),2))</f>
        <v/>
      </c>
      <c r="E18" s="25"/>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row>
    <row r="19" spans="1:105">
      <c r="A19" s="29" t="s">
        <v>382</v>
      </c>
      <c r="B19" s="4" t="str">
        <f>IF(COUNTIF(E19:AI19,"NA")&gt;0,COUNTIF(E19:AI19,"NA"),"")</f>
        <v/>
      </c>
      <c r="C19" s="4" t="str">
        <f>IF(COUNTIF(E19:AI19,"?")&gt;0,COUNTIF(E19:AI19,"?"),"")</f>
        <v/>
      </c>
      <c r="D19" s="46" t="str">
        <f>IF(AND((COUNTIF(E19:AI19,"=0")=0),(SUM(E19:AI19)=0)),"",ROUND(AVERAGE(E19:AI19),2))</f>
        <v/>
      </c>
      <c r="E19" s="25"/>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ht="13.5" thickBot="1">
      <c r="A20" s="6"/>
      <c r="B20" s="77" t="s">
        <v>286</v>
      </c>
      <c r="C20" s="77"/>
      <c r="D20" s="47">
        <f ca="1">SUM(OFFSET($D$2,0,0,COUNTA(A2:A30),1))/COUNTA(A2:A30)</f>
        <v>0</v>
      </c>
      <c r="E20" s="50"/>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row>
    <row r="21" spans="1:105">
      <c r="A21" s="8"/>
      <c r="B21" s="4"/>
      <c r="C21" s="4"/>
      <c r="D21" s="4"/>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c r="A22" s="8"/>
      <c r="B22" s="4"/>
      <c r="C22" s="4"/>
      <c r="D22" s="4"/>
      <c r="E22" s="21"/>
      <c r="F22" s="21"/>
      <c r="G22" s="21"/>
      <c r="H22" s="21"/>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row>
    <row r="23" spans="1:105">
      <c r="A23" s="8"/>
      <c r="B23" s="4"/>
      <c r="C23" s="4"/>
      <c r="D23" s="4"/>
      <c r="E23" s="21"/>
      <c r="F23" s="21"/>
      <c r="G23" s="21"/>
      <c r="H23" s="21"/>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row>
    <row r="24" spans="1:105">
      <c r="A24" s="8"/>
      <c r="B24" s="4"/>
      <c r="C24" s="4"/>
      <c r="D24" s="4"/>
      <c r="E24" s="21"/>
      <c r="F24" s="21"/>
      <c r="G24" s="21"/>
      <c r="H24" s="21"/>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row>
    <row r="25" spans="1:105">
      <c r="A25" s="8"/>
      <c r="B25" s="4"/>
      <c r="C25" s="4"/>
      <c r="D25" s="4"/>
      <c r="E25" s="21"/>
      <c r="F25" s="21"/>
      <c r="G25" s="21"/>
      <c r="H25" s="21"/>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8"/>
      <c r="B26" s="4"/>
      <c r="C26" s="4"/>
      <c r="D26" s="4"/>
      <c r="E26" s="21"/>
      <c r="F26" s="21"/>
      <c r="G26" s="21"/>
      <c r="H26" s="21"/>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8"/>
      <c r="B27" s="4"/>
      <c r="C27" s="4"/>
      <c r="D27" s="4"/>
      <c r="E27" s="21"/>
      <c r="F27" s="21"/>
      <c r="G27" s="21"/>
      <c r="H27" s="21"/>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8"/>
      <c r="B28" s="4"/>
      <c r="C28" s="4"/>
      <c r="D28" s="4"/>
      <c r="E28" s="21"/>
      <c r="F28" s="21"/>
      <c r="G28" s="21"/>
      <c r="H28" s="21"/>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8"/>
      <c r="B29" s="4"/>
      <c r="C29" s="4"/>
      <c r="D29" s="4"/>
      <c r="E29" s="21"/>
      <c r="F29" s="21"/>
      <c r="G29" s="21"/>
      <c r="H29" s="21"/>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pans="1:105">
      <c r="A30" s="8"/>
      <c r="B30" s="4"/>
      <c r="C30" s="4"/>
      <c r="D30" s="4"/>
      <c r="E30" s="21"/>
      <c r="F30" s="21"/>
      <c r="G30" s="21"/>
      <c r="H30" s="21"/>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row>
    <row r="31" spans="1:105">
      <c r="A31" s="8"/>
      <c r="B31" s="4"/>
      <c r="C31" s="4"/>
      <c r="D31" s="4"/>
      <c r="E31" s="21"/>
      <c r="F31" s="21"/>
      <c r="G31" s="21"/>
      <c r="H31" s="21"/>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row>
    <row r="32" spans="1:105">
      <c r="A32" s="8"/>
      <c r="B32" s="8"/>
      <c r="C32" s="8"/>
      <c r="D32" s="8"/>
      <c r="E32" s="17"/>
      <c r="F32" s="17"/>
      <c r="G32" s="17"/>
      <c r="H32" s="17"/>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row>
    <row r="41" spans="1:35">
      <c r="A41" s="8"/>
      <c r="B41" s="8"/>
      <c r="C41" s="8"/>
      <c r="D41" s="8"/>
      <c r="E41" s="17"/>
      <c r="F41" s="17"/>
      <c r="G41" s="17"/>
      <c r="H41" s="17"/>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row>
    <row r="42" spans="1:35">
      <c r="A42" s="8"/>
      <c r="B42" s="8"/>
      <c r="C42" s="8"/>
      <c r="D42" s="8"/>
      <c r="E42" s="17"/>
      <c r="F42" s="17"/>
      <c r="G42" s="17"/>
      <c r="H42" s="17"/>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row>
    <row r="43" spans="1:35">
      <c r="A43" s="8"/>
      <c r="B43" s="8"/>
      <c r="C43" s="8"/>
      <c r="D43" s="8"/>
      <c r="E43" s="17"/>
      <c r="F43" s="17"/>
      <c r="G43" s="17"/>
      <c r="H43" s="17"/>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8"/>
      <c r="B44" s="8"/>
      <c r="C44" s="8"/>
      <c r="D44" s="8"/>
      <c r="E44" s="17"/>
      <c r="F44" s="17"/>
      <c r="G44" s="17"/>
      <c r="H44" s="17"/>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17"/>
      <c r="F45" s="17"/>
      <c r="G45" s="17"/>
      <c r="H45" s="17"/>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17"/>
      <c r="F48" s="17"/>
      <c r="G48" s="17"/>
      <c r="H48" s="17"/>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sheetData>
  <sheetProtection sheet="1" objects="1" scenarios="1"/>
  <mergeCells count="1">
    <mergeCell ref="B20:C20"/>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19">
      <formula1 xml:space="preserve"> ((E2 &gt;= 0) * (E2 &lt;= 10)) + (E2 = "?" ) + (E2 = "NA")</formula1>
    </dataValidation>
  </dataValidation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sheetPr codeName="Sheet6"/>
  <dimension ref="A1:DA55"/>
  <sheetViews>
    <sheetView workbookViewId="0">
      <pane xSplit="4" ySplit="1" topLeftCell="E2" activePane="bottomRight" state="frozen"/>
      <selection pane="topRight"/>
      <selection pane="bottomLeft"/>
      <selection pane="bottomRight" activeCell="E2" sqref="E2"/>
    </sheetView>
  </sheetViews>
  <sheetFormatPr baseColWidth="10" defaultColWidth="9.140625" defaultRowHeight="12.75"/>
  <cols>
    <col min="1" max="1" width="50.7109375" customWidth="1"/>
    <col min="2" max="104" width="5.28515625" customWidth="1"/>
  </cols>
  <sheetData>
    <row r="1" spans="1:105">
      <c r="A1" s="19" t="s">
        <v>628</v>
      </c>
      <c r="B1" s="2" t="s">
        <v>283</v>
      </c>
      <c r="C1" s="2" t="s">
        <v>284</v>
      </c>
      <c r="D1" s="3" t="s">
        <v>285</v>
      </c>
      <c r="E1" s="27" t="s">
        <v>435</v>
      </c>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385</v>
      </c>
      <c r="B2" s="4" t="str">
        <f>IF(COUNTIF(E2:AI2,"NA")&gt;0,COUNTIF(E2:AI2,"NA"),"")</f>
        <v/>
      </c>
      <c r="C2" s="4" t="str">
        <f t="shared" ref="C2:C16" si="0">IF(COUNTIF(E2:AI2,"?")&gt;0,COUNTIF(E2:AI2,"?"),"")</f>
        <v/>
      </c>
      <c r="D2" s="5" t="str">
        <f t="shared" ref="D2:D16" si="1">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629</v>
      </c>
      <c r="B3" s="4" t="str">
        <f t="shared" ref="B3:B16" si="2">IF(COUNTIF(E3:AI3,"NA")&gt;0,COUNTIF(E3:AI3,"NA"),"")</f>
        <v/>
      </c>
      <c r="C3" s="4" t="str">
        <f t="shared" si="0"/>
        <v/>
      </c>
      <c r="D3" s="5" t="str">
        <f t="shared" si="1"/>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630</v>
      </c>
      <c r="B4" s="4" t="str">
        <f t="shared" si="2"/>
        <v/>
      </c>
      <c r="C4" s="4" t="str">
        <f t="shared" si="0"/>
        <v/>
      </c>
      <c r="D4" s="5" t="str">
        <f t="shared" si="1"/>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631</v>
      </c>
      <c r="B5" s="4" t="str">
        <f t="shared" si="2"/>
        <v/>
      </c>
      <c r="C5" s="4" t="str">
        <f t="shared" si="0"/>
        <v/>
      </c>
      <c r="D5" s="5" t="str">
        <f t="shared" si="1"/>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384</v>
      </c>
      <c r="B6" s="4" t="str">
        <f t="shared" si="2"/>
        <v/>
      </c>
      <c r="C6" s="4" t="str">
        <f t="shared" si="0"/>
        <v/>
      </c>
      <c r="D6" s="5" t="str">
        <f t="shared" si="1"/>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356</v>
      </c>
      <c r="B7" s="4" t="str">
        <f t="shared" si="2"/>
        <v/>
      </c>
      <c r="C7" s="4" t="str">
        <f t="shared" si="0"/>
        <v/>
      </c>
      <c r="D7" s="5" t="str">
        <f t="shared" si="1"/>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357</v>
      </c>
      <c r="B8" s="4" t="str">
        <f t="shared" si="2"/>
        <v/>
      </c>
      <c r="C8" s="4" t="str">
        <f t="shared" si="0"/>
        <v/>
      </c>
      <c r="D8" s="5" t="str">
        <f t="shared" si="1"/>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358</v>
      </c>
      <c r="B9" s="4" t="str">
        <f t="shared" si="2"/>
        <v/>
      </c>
      <c r="C9" s="4" t="str">
        <f t="shared" si="0"/>
        <v/>
      </c>
      <c r="D9" s="5" t="str">
        <f t="shared" si="1"/>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359</v>
      </c>
      <c r="B10" s="4" t="str">
        <f t="shared" si="2"/>
        <v/>
      </c>
      <c r="C10" s="4" t="str">
        <f t="shared" si="0"/>
        <v/>
      </c>
      <c r="D10" s="5" t="str">
        <f t="shared" si="1"/>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360</v>
      </c>
      <c r="B11" s="4" t="str">
        <f t="shared" si="2"/>
        <v/>
      </c>
      <c r="C11" s="4" t="str">
        <f t="shared" si="0"/>
        <v/>
      </c>
      <c r="D11" s="5" t="str">
        <f t="shared" si="1"/>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361</v>
      </c>
      <c r="B12" s="4" t="str">
        <f t="shared" si="2"/>
        <v/>
      </c>
      <c r="C12" s="4" t="str">
        <f t="shared" si="0"/>
        <v/>
      </c>
      <c r="D12" s="5" t="str">
        <f t="shared" si="1"/>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362</v>
      </c>
      <c r="B13" s="4" t="str">
        <f t="shared" si="2"/>
        <v/>
      </c>
      <c r="C13" s="4" t="str">
        <f t="shared" si="0"/>
        <v/>
      </c>
      <c r="D13" s="5" t="str">
        <f t="shared" si="1"/>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363</v>
      </c>
      <c r="B14" s="4" t="str">
        <f t="shared" si="2"/>
        <v/>
      </c>
      <c r="C14" s="4" t="str">
        <f t="shared" si="0"/>
        <v/>
      </c>
      <c r="D14" s="5" t="str">
        <f t="shared" si="1"/>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364</v>
      </c>
      <c r="B15" s="4" t="str">
        <f t="shared" si="2"/>
        <v/>
      </c>
      <c r="C15" s="4" t="str">
        <f t="shared" si="0"/>
        <v/>
      </c>
      <c r="D15" s="46" t="str">
        <f t="shared" si="1"/>
        <v/>
      </c>
      <c r="E15" s="25"/>
      <c r="F15" s="21"/>
      <c r="G15" s="21"/>
      <c r="H15" s="21"/>
      <c r="I15" s="21"/>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365</v>
      </c>
      <c r="B16" s="4" t="str">
        <f t="shared" si="2"/>
        <v/>
      </c>
      <c r="C16" s="4" t="str">
        <f t="shared" si="0"/>
        <v/>
      </c>
      <c r="D16" s="46" t="str">
        <f t="shared" si="1"/>
        <v/>
      </c>
      <c r="E16" s="25"/>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376</v>
      </c>
      <c r="B17" s="4" t="str">
        <f>IF(COUNTIF(E17:AI17,"NA")&gt;0,COUNTIF(E17:AI17,"NA"),"")</f>
        <v/>
      </c>
      <c r="C17" s="4" t="str">
        <f>IF(COUNTIF(E17:AI17,"?")&gt;0,COUNTIF(E17:AI17,"?"),"")</f>
        <v/>
      </c>
      <c r="D17" s="46" t="str">
        <f>IF(AND((COUNTIF(E17:AI17,"=0")=0),(SUM(E17:AI17)=0)),"",ROUND(AVERAGE(E17:AI17),2))</f>
        <v/>
      </c>
      <c r="E17" s="25"/>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row>
    <row r="18" spans="1:105">
      <c r="A18" s="29" t="s">
        <v>382</v>
      </c>
      <c r="B18" s="4" t="str">
        <f>IF(COUNTIF(E18:AI18,"NA")&gt;0,COUNTIF(E18:AI18,"NA"),"")</f>
        <v/>
      </c>
      <c r="C18" s="4" t="str">
        <f>IF(COUNTIF(E18:AI18,"?")&gt;0,COUNTIF(E18:AI18,"?"),"")</f>
        <v/>
      </c>
      <c r="D18" s="46" t="str">
        <f>IF(AND((COUNTIF(E18:AI18,"=0")=0),(SUM(E18:AI18)=0)),"",ROUND(AVERAGE(E18:AI18),2))</f>
        <v/>
      </c>
      <c r="E18" s="25"/>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ht="13.5" thickBot="1">
      <c r="A19" s="6"/>
      <c r="B19" s="77" t="s">
        <v>286</v>
      </c>
      <c r="C19" s="77"/>
      <c r="D19" s="47">
        <f ca="1">SUM(OFFSET($D$2,0,0,COUNTA(A2:A30),1))/COUNTA(A2:A30)</f>
        <v>0</v>
      </c>
      <c r="E19" s="50"/>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row>
    <row r="20" spans="1:105">
      <c r="A20" s="8"/>
      <c r="B20" s="4"/>
      <c r="C20" s="4"/>
      <c r="D20" s="4"/>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8"/>
      <c r="B21" s="4"/>
      <c r="C21" s="4"/>
      <c r="D21" s="4"/>
      <c r="E21" s="21"/>
      <c r="F21" s="21"/>
      <c r="G21" s="21"/>
      <c r="H21" s="21"/>
      <c r="I21" s="21"/>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row>
    <row r="22" spans="1:105">
      <c r="A22" s="8"/>
      <c r="B22" s="4"/>
      <c r="C22" s="4"/>
      <c r="D22" s="4"/>
      <c r="E22" s="21"/>
      <c r="F22" s="21"/>
      <c r="G22" s="21"/>
      <c r="H22" s="21"/>
      <c r="I22" s="21"/>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row>
    <row r="23" spans="1:105">
      <c r="A23" s="8"/>
      <c r="B23" s="4"/>
      <c r="C23" s="4"/>
      <c r="D23" s="4"/>
      <c r="E23" s="21"/>
      <c r="F23" s="21"/>
      <c r="G23" s="21"/>
      <c r="H23" s="21"/>
      <c r="I23" s="21"/>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row>
    <row r="24" spans="1:105">
      <c r="A24" s="8"/>
      <c r="B24" s="4"/>
      <c r="C24" s="4"/>
      <c r="D24" s="4"/>
      <c r="E24" s="21"/>
      <c r="F24" s="21"/>
      <c r="G24" s="21"/>
      <c r="H24" s="21"/>
      <c r="I24" s="21"/>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row>
    <row r="25" spans="1:105">
      <c r="A25" s="8"/>
      <c r="B25" s="4"/>
      <c r="C25" s="4"/>
      <c r="D25" s="4"/>
      <c r="E25" s="21"/>
      <c r="F25" s="21"/>
      <c r="G25" s="21"/>
      <c r="H25" s="21"/>
      <c r="I25" s="21"/>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8"/>
      <c r="B26" s="4"/>
      <c r="C26" s="4"/>
      <c r="D26" s="4"/>
      <c r="E26" s="21"/>
      <c r="F26" s="21"/>
      <c r="G26" s="21"/>
      <c r="H26" s="21"/>
      <c r="I26" s="21"/>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8"/>
      <c r="B27" s="4"/>
      <c r="C27" s="4"/>
      <c r="D27" s="4"/>
      <c r="E27" s="21"/>
      <c r="F27" s="21"/>
      <c r="G27" s="21"/>
      <c r="H27" s="21"/>
      <c r="I27" s="21"/>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8"/>
      <c r="B28" s="4"/>
      <c r="C28" s="4"/>
      <c r="D28" s="4"/>
      <c r="E28" s="21"/>
      <c r="F28" s="21"/>
      <c r="G28" s="21"/>
      <c r="H28" s="21"/>
      <c r="I28" s="21"/>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8"/>
      <c r="B29" s="4"/>
      <c r="C29" s="4"/>
      <c r="D29" s="4"/>
      <c r="E29" s="21"/>
      <c r="F29" s="21"/>
      <c r="G29" s="21"/>
      <c r="H29" s="21"/>
      <c r="I29" s="21"/>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pans="1:105">
      <c r="A30" s="8"/>
      <c r="B30" s="8"/>
      <c r="C30" s="8"/>
      <c r="D30" s="8"/>
      <c r="E30" s="17"/>
      <c r="F30" s="17"/>
      <c r="G30" s="17"/>
      <c r="H30" s="17"/>
      <c r="I30" s="17"/>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row>
    <row r="39" spans="1:35">
      <c r="A39" s="8"/>
      <c r="B39" s="8"/>
      <c r="C39" s="8"/>
      <c r="D39" s="8"/>
      <c r="E39" s="17"/>
      <c r="F39" s="17"/>
      <c r="G39" s="17"/>
      <c r="H39" s="17"/>
      <c r="I39" s="17"/>
      <c r="J39" s="8"/>
      <c r="K39" s="8"/>
      <c r="L39" s="8"/>
      <c r="M39" s="8"/>
      <c r="N39" s="8"/>
      <c r="O39" s="8"/>
      <c r="P39" s="8"/>
      <c r="Q39" s="8"/>
      <c r="R39" s="8"/>
      <c r="S39" s="8"/>
      <c r="T39" s="8"/>
      <c r="U39" s="8"/>
      <c r="V39" s="8"/>
      <c r="W39" s="8"/>
      <c r="X39" s="8"/>
      <c r="Y39" s="8"/>
      <c r="Z39" s="8"/>
      <c r="AA39" s="8"/>
      <c r="AB39" s="8"/>
      <c r="AC39" s="8"/>
      <c r="AD39" s="8"/>
      <c r="AE39" s="8"/>
      <c r="AF39" s="8"/>
      <c r="AG39" s="8"/>
      <c r="AH39" s="8"/>
      <c r="AI39" s="8"/>
    </row>
    <row r="40" spans="1:35">
      <c r="A40" s="8"/>
      <c r="B40" s="8"/>
      <c r="C40" s="8"/>
      <c r="D40" s="8"/>
      <c r="E40" s="17"/>
      <c r="F40" s="17"/>
      <c r="G40" s="17"/>
      <c r="H40" s="17"/>
      <c r="I40" s="17"/>
      <c r="J40" s="8"/>
      <c r="K40" s="8"/>
      <c r="L40" s="8"/>
      <c r="M40" s="8"/>
      <c r="N40" s="8"/>
      <c r="O40" s="8"/>
      <c r="P40" s="8"/>
      <c r="Q40" s="8"/>
      <c r="R40" s="8"/>
      <c r="S40" s="8"/>
      <c r="T40" s="8"/>
      <c r="U40" s="8"/>
      <c r="V40" s="8"/>
      <c r="W40" s="8"/>
      <c r="X40" s="8"/>
      <c r="Y40" s="8"/>
      <c r="Z40" s="8"/>
      <c r="AA40" s="8"/>
      <c r="AB40" s="8"/>
      <c r="AC40" s="8"/>
      <c r="AD40" s="8"/>
      <c r="AE40" s="8"/>
      <c r="AF40" s="8"/>
      <c r="AG40" s="8"/>
      <c r="AH40" s="8"/>
      <c r="AI40" s="8"/>
    </row>
    <row r="41" spans="1:35">
      <c r="A41" s="8"/>
      <c r="B41" s="8"/>
      <c r="C41" s="8"/>
      <c r="D41" s="8"/>
      <c r="E41" s="17"/>
      <c r="F41" s="17"/>
      <c r="G41" s="17"/>
      <c r="H41" s="17"/>
      <c r="I41" s="17"/>
      <c r="J41" s="8"/>
      <c r="K41" s="8"/>
      <c r="L41" s="8"/>
      <c r="M41" s="8"/>
      <c r="N41" s="8"/>
      <c r="O41" s="8"/>
      <c r="P41" s="8"/>
      <c r="Q41" s="8"/>
      <c r="R41" s="8"/>
      <c r="S41" s="8"/>
      <c r="T41" s="8"/>
      <c r="U41" s="8"/>
      <c r="V41" s="8"/>
      <c r="W41" s="8"/>
      <c r="X41" s="8"/>
      <c r="Y41" s="8"/>
      <c r="Z41" s="8"/>
      <c r="AA41" s="8"/>
      <c r="AB41" s="8"/>
      <c r="AC41" s="8"/>
      <c r="AD41" s="8"/>
      <c r="AE41" s="8"/>
      <c r="AF41" s="8"/>
      <c r="AG41" s="8"/>
      <c r="AH41" s="8"/>
      <c r="AI41" s="8"/>
    </row>
    <row r="42" spans="1:35">
      <c r="A42" s="8"/>
      <c r="B42" s="8"/>
      <c r="C42" s="8"/>
      <c r="D42" s="8"/>
      <c r="E42" s="17"/>
      <c r="F42" s="17"/>
      <c r="G42" s="17"/>
      <c r="H42" s="17"/>
      <c r="I42" s="17"/>
      <c r="J42" s="8"/>
      <c r="K42" s="8"/>
      <c r="L42" s="8"/>
      <c r="M42" s="8"/>
      <c r="N42" s="8"/>
      <c r="O42" s="8"/>
      <c r="P42" s="8"/>
      <c r="Q42" s="8"/>
      <c r="R42" s="8"/>
      <c r="S42" s="8"/>
      <c r="T42" s="8"/>
      <c r="U42" s="8"/>
      <c r="V42" s="8"/>
      <c r="W42" s="8"/>
      <c r="X42" s="8"/>
      <c r="Y42" s="8"/>
      <c r="Z42" s="8"/>
      <c r="AA42" s="8"/>
      <c r="AB42" s="8"/>
      <c r="AC42" s="8"/>
      <c r="AD42" s="8"/>
      <c r="AE42" s="8"/>
      <c r="AF42" s="8"/>
      <c r="AG42" s="8"/>
      <c r="AH42" s="8"/>
      <c r="AI42" s="8"/>
    </row>
    <row r="43" spans="1:35">
      <c r="A43" s="8"/>
      <c r="B43" s="8"/>
      <c r="C43" s="8"/>
      <c r="D43" s="8"/>
      <c r="E43" s="17"/>
      <c r="F43" s="17"/>
      <c r="G43" s="17"/>
      <c r="H43" s="17"/>
      <c r="I43" s="17"/>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8"/>
      <c r="B44" s="8"/>
      <c r="C44" s="8"/>
      <c r="D44" s="8"/>
      <c r="E44" s="17"/>
      <c r="F44" s="17"/>
      <c r="G44" s="17"/>
      <c r="H44" s="17"/>
      <c r="I44" s="17"/>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17"/>
      <c r="F45" s="17"/>
      <c r="G45" s="17"/>
      <c r="H45" s="17"/>
      <c r="I45" s="17"/>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17"/>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17"/>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17"/>
      <c r="F48" s="17"/>
      <c r="G48" s="17"/>
      <c r="H48" s="17"/>
      <c r="I48" s="17"/>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17"/>
      <c r="F49" s="17"/>
      <c r="G49" s="17"/>
      <c r="H49" s="17"/>
      <c r="I49" s="17"/>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17"/>
      <c r="F50" s="17"/>
      <c r="G50" s="17"/>
      <c r="H50" s="17"/>
      <c r="I50" s="17"/>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E51" s="18"/>
      <c r="F51" s="18"/>
      <c r="G51" s="18"/>
      <c r="H51" s="18"/>
      <c r="I51" s="18"/>
    </row>
    <row r="52" spans="1:35">
      <c r="E52" s="18"/>
      <c r="F52" s="18"/>
      <c r="G52" s="18"/>
      <c r="H52" s="18"/>
      <c r="I52" s="18"/>
    </row>
    <row r="53" spans="1:35">
      <c r="E53" s="18"/>
      <c r="F53" s="18"/>
      <c r="G53" s="18"/>
      <c r="H53" s="18"/>
      <c r="I53" s="18"/>
    </row>
    <row r="54" spans="1:35">
      <c r="E54" s="18"/>
      <c r="F54" s="18"/>
      <c r="G54" s="18"/>
      <c r="H54" s="18"/>
      <c r="I54" s="18"/>
    </row>
    <row r="55" spans="1:35">
      <c r="E55" s="18"/>
      <c r="F55" s="18"/>
      <c r="G55" s="18"/>
      <c r="H55" s="18"/>
      <c r="I55" s="18"/>
    </row>
  </sheetData>
  <sheetProtection sheet="1" objects="1" scenarios="1"/>
  <mergeCells count="1">
    <mergeCell ref="B19:C19"/>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18">
      <formula1 xml:space="preserve"> ((E2 &gt;= 0) * (E2 &lt;= 10)) + (E2 = "?" ) + (E2 = "NA")</formula1>
    </dataValidation>
  </dataValidation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sheetPr codeName="Sheet2"/>
  <dimension ref="A1:DA67"/>
  <sheetViews>
    <sheetView workbookViewId="0">
      <pane xSplit="4" ySplit="1" topLeftCell="E2" activePane="bottomRight" state="frozen"/>
      <selection activeCell="K25" sqref="K25"/>
      <selection pane="topRight" activeCell="K25" sqref="K25"/>
      <selection pane="bottomLeft" activeCell="K25" sqref="K25"/>
      <selection pane="bottomRight" activeCell="K12" sqref="K12"/>
    </sheetView>
  </sheetViews>
  <sheetFormatPr baseColWidth="10" defaultColWidth="9.140625" defaultRowHeight="12.75"/>
  <cols>
    <col min="1" max="1" width="50.7109375" customWidth="1"/>
    <col min="2" max="104" width="5.28515625" customWidth="1"/>
  </cols>
  <sheetData>
    <row r="1" spans="1:105">
      <c r="A1" s="9" t="s">
        <v>298</v>
      </c>
      <c r="B1" s="2" t="s">
        <v>283</v>
      </c>
      <c r="C1" s="2" t="s">
        <v>284</v>
      </c>
      <c r="D1" s="3" t="s">
        <v>285</v>
      </c>
      <c r="E1" s="24" t="s">
        <v>435</v>
      </c>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299</v>
      </c>
      <c r="B2" s="4" t="str">
        <f>IF(COUNTIF(E2:AI2,"NA")&gt;0,COUNTIF(E2:AI2,"NA"),"")</f>
        <v/>
      </c>
      <c r="C2" s="4" t="str">
        <f t="shared" ref="C2:C25" si="0">IF(COUNTIF(E2:AI2,"?")&gt;0,COUNTIF(E2:AI2,"?"),"")</f>
        <v/>
      </c>
      <c r="D2" s="5">
        <f>IF(AND((COUNTIF(E2:AI2,"=0")=0),(SUM(E2:AI2)=0)),"",ROUND(AVERAGE(E2:AI2),2))</f>
        <v>10</v>
      </c>
      <c r="E2" s="25">
        <v>10</v>
      </c>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567</v>
      </c>
      <c r="B3" s="4" t="str">
        <f t="shared" ref="B3:B13" si="1">IF(COUNTIF(E3:AI3,"NA")&gt;0,COUNTIF(E3:AI3,"NA"),"")</f>
        <v/>
      </c>
      <c r="C3" s="4" t="str">
        <f t="shared" si="0"/>
        <v/>
      </c>
      <c r="D3" s="5">
        <f t="shared" ref="D3:D25" si="2">IF(AND((COUNTIF(E3:AI3,"=0")=0),(SUM(E3:AI3)=0)),"",ROUND(AVERAGE(E3:AI3),2))</f>
        <v>10</v>
      </c>
      <c r="E3" s="14">
        <v>10</v>
      </c>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300</v>
      </c>
      <c r="B4" s="4" t="str">
        <f t="shared" si="1"/>
        <v/>
      </c>
      <c r="C4" s="4" t="str">
        <f t="shared" si="0"/>
        <v/>
      </c>
      <c r="D4" s="5">
        <f t="shared" si="2"/>
        <v>5</v>
      </c>
      <c r="E4" s="14">
        <v>5</v>
      </c>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301</v>
      </c>
      <c r="B5" s="4" t="str">
        <f t="shared" si="1"/>
        <v/>
      </c>
      <c r="C5" s="4" t="str">
        <f t="shared" si="0"/>
        <v/>
      </c>
      <c r="D5" s="5">
        <f t="shared" si="2"/>
        <v>10</v>
      </c>
      <c r="E5" s="14">
        <v>10</v>
      </c>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302</v>
      </c>
      <c r="B6" s="4" t="str">
        <f t="shared" si="1"/>
        <v/>
      </c>
      <c r="C6" s="4" t="str">
        <f t="shared" si="0"/>
        <v/>
      </c>
      <c r="D6" s="5">
        <f t="shared" si="2"/>
        <v>10</v>
      </c>
      <c r="E6" s="14">
        <v>10</v>
      </c>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303</v>
      </c>
      <c r="B7" s="4" t="str">
        <f t="shared" si="1"/>
        <v/>
      </c>
      <c r="C7" s="4" t="str">
        <f t="shared" si="0"/>
        <v/>
      </c>
      <c r="D7" s="5">
        <f t="shared" si="2"/>
        <v>10</v>
      </c>
      <c r="E7" s="14">
        <v>10</v>
      </c>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304</v>
      </c>
      <c r="B8" s="4" t="str">
        <f t="shared" si="1"/>
        <v/>
      </c>
      <c r="C8" s="4" t="str">
        <f t="shared" si="0"/>
        <v/>
      </c>
      <c r="D8" s="5">
        <f t="shared" si="2"/>
        <v>2</v>
      </c>
      <c r="E8" s="14">
        <v>2</v>
      </c>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305</v>
      </c>
      <c r="B9" s="4" t="str">
        <f t="shared" si="1"/>
        <v/>
      </c>
      <c r="C9" s="4" t="str">
        <f t="shared" si="0"/>
        <v/>
      </c>
      <c r="D9" s="5">
        <f t="shared" si="2"/>
        <v>2</v>
      </c>
      <c r="E9" s="14">
        <v>2</v>
      </c>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306</v>
      </c>
      <c r="B10" s="4" t="str">
        <f t="shared" si="1"/>
        <v/>
      </c>
      <c r="C10" s="4" t="str">
        <f t="shared" si="0"/>
        <v/>
      </c>
      <c r="D10" s="5">
        <f t="shared" si="2"/>
        <v>5</v>
      </c>
      <c r="E10" s="14">
        <v>5</v>
      </c>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307</v>
      </c>
      <c r="B11" s="4" t="str">
        <f t="shared" si="1"/>
        <v/>
      </c>
      <c r="C11" s="4" t="str">
        <f t="shared" si="0"/>
        <v/>
      </c>
      <c r="D11" s="5">
        <f t="shared" si="2"/>
        <v>10</v>
      </c>
      <c r="E11" s="14">
        <v>10</v>
      </c>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308</v>
      </c>
      <c r="B12" s="4" t="str">
        <f t="shared" si="1"/>
        <v/>
      </c>
      <c r="C12" s="4" t="str">
        <f t="shared" si="0"/>
        <v/>
      </c>
      <c r="D12" s="5">
        <f t="shared" si="2"/>
        <v>10</v>
      </c>
      <c r="E12" s="14">
        <v>10</v>
      </c>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568</v>
      </c>
      <c r="B13" s="4" t="str">
        <f t="shared" si="1"/>
        <v/>
      </c>
      <c r="C13" s="4" t="str">
        <f t="shared" si="0"/>
        <v/>
      </c>
      <c r="D13" s="5">
        <f t="shared" si="2"/>
        <v>5</v>
      </c>
      <c r="E13" s="14">
        <v>5</v>
      </c>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309</v>
      </c>
      <c r="B14" s="4" t="str">
        <f t="shared" ref="B14:B25" si="3">IF(COUNTIF(E14:AI14,"NA")&gt;0,COUNTIF(E14:AI14,"NA"),"")</f>
        <v/>
      </c>
      <c r="C14" s="4" t="str">
        <f t="shared" si="0"/>
        <v/>
      </c>
      <c r="D14" s="5">
        <f t="shared" si="2"/>
        <v>0</v>
      </c>
      <c r="E14" s="14">
        <v>0</v>
      </c>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310</v>
      </c>
      <c r="B15" s="4" t="str">
        <f t="shared" si="3"/>
        <v/>
      </c>
      <c r="C15" s="4" t="str">
        <f t="shared" si="0"/>
        <v/>
      </c>
      <c r="D15" s="5">
        <f t="shared" si="2"/>
        <v>10</v>
      </c>
      <c r="E15" s="14">
        <v>10</v>
      </c>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366</v>
      </c>
      <c r="B16" s="4" t="str">
        <f t="shared" si="3"/>
        <v/>
      </c>
      <c r="C16" s="4" t="str">
        <f t="shared" si="0"/>
        <v/>
      </c>
      <c r="D16" s="5">
        <f t="shared" si="2"/>
        <v>10</v>
      </c>
      <c r="E16" s="14">
        <v>10</v>
      </c>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367</v>
      </c>
      <c r="B17" s="4" t="str">
        <f t="shared" si="3"/>
        <v/>
      </c>
      <c r="C17" s="4" t="str">
        <f t="shared" si="0"/>
        <v/>
      </c>
      <c r="D17" s="5">
        <f t="shared" si="2"/>
        <v>0</v>
      </c>
      <c r="E17" s="14">
        <v>0</v>
      </c>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368</v>
      </c>
      <c r="B18" s="4" t="str">
        <f t="shared" si="3"/>
        <v/>
      </c>
      <c r="C18" s="4" t="str">
        <f t="shared" si="0"/>
        <v/>
      </c>
      <c r="D18" s="5">
        <f t="shared" si="2"/>
        <v>10</v>
      </c>
      <c r="E18" s="14">
        <v>10</v>
      </c>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369</v>
      </c>
      <c r="B19" s="4" t="str">
        <f t="shared" si="3"/>
        <v/>
      </c>
      <c r="C19" s="4" t="str">
        <f t="shared" si="0"/>
        <v/>
      </c>
      <c r="D19" s="46">
        <f t="shared" si="2"/>
        <v>10</v>
      </c>
      <c r="E19" s="25">
        <v>10</v>
      </c>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370</v>
      </c>
      <c r="B20" s="4" t="str">
        <f t="shared" si="3"/>
        <v/>
      </c>
      <c r="C20" s="4" t="str">
        <f t="shared" si="0"/>
        <v/>
      </c>
      <c r="D20" s="46">
        <f t="shared" si="2"/>
        <v>10</v>
      </c>
      <c r="E20" s="25">
        <v>10</v>
      </c>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29" t="s">
        <v>371</v>
      </c>
      <c r="B21" s="4" t="str">
        <f t="shared" si="3"/>
        <v/>
      </c>
      <c r="C21" s="4" t="str">
        <f t="shared" si="0"/>
        <v/>
      </c>
      <c r="D21" s="5">
        <f t="shared" si="2"/>
        <v>10</v>
      </c>
      <c r="E21" s="14">
        <v>10</v>
      </c>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c r="A22" s="29" t="s">
        <v>372</v>
      </c>
      <c r="B22" s="4" t="str">
        <f t="shared" si="3"/>
        <v/>
      </c>
      <c r="C22" s="4" t="str">
        <f t="shared" si="0"/>
        <v/>
      </c>
      <c r="D22" s="5">
        <f t="shared" si="2"/>
        <v>10</v>
      </c>
      <c r="E22" s="14">
        <v>10</v>
      </c>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row>
    <row r="23" spans="1:105">
      <c r="A23" s="29" t="s">
        <v>373</v>
      </c>
      <c r="B23" s="4" t="str">
        <f t="shared" si="3"/>
        <v/>
      </c>
      <c r="C23" s="4" t="str">
        <f t="shared" si="0"/>
        <v/>
      </c>
      <c r="D23" s="5">
        <f t="shared" si="2"/>
        <v>0</v>
      </c>
      <c r="E23" s="14">
        <v>0</v>
      </c>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row>
    <row r="24" spans="1:105">
      <c r="A24" s="29" t="s">
        <v>374</v>
      </c>
      <c r="B24" s="4" t="str">
        <f t="shared" si="3"/>
        <v/>
      </c>
      <c r="C24" s="4" t="str">
        <f t="shared" si="0"/>
        <v/>
      </c>
      <c r="D24" s="5">
        <f t="shared" si="2"/>
        <v>0</v>
      </c>
      <c r="E24" s="14">
        <v>0</v>
      </c>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row>
    <row r="25" spans="1:105">
      <c r="A25" s="29" t="s">
        <v>375</v>
      </c>
      <c r="B25" s="4" t="str">
        <f t="shared" si="3"/>
        <v/>
      </c>
      <c r="C25" s="4" t="str">
        <f t="shared" si="0"/>
        <v/>
      </c>
      <c r="D25" s="5">
        <f t="shared" si="2"/>
        <v>0</v>
      </c>
      <c r="E25" s="14">
        <v>0</v>
      </c>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row>
    <row r="26" spans="1:105">
      <c r="A26" s="29" t="s">
        <v>617</v>
      </c>
      <c r="B26" s="4" t="str">
        <f>IF(COUNTIF(E26:AI26,"NA")&gt;0,COUNTIF(E26:AI26,"NA"),"")</f>
        <v/>
      </c>
      <c r="C26" s="4" t="str">
        <f>IF(COUNTIF(E26:AI26,"?")&gt;0,COUNTIF(E26:AI26,"?"),"")</f>
        <v/>
      </c>
      <c r="D26" s="5">
        <f>IF(AND((COUNTIF(E26:AI26,"=0")=0),(SUM(E26:AI26)=0)),"",ROUND(AVERAGE(E26:AI26),2))</f>
        <v>0</v>
      </c>
      <c r="E26" s="14">
        <v>0</v>
      </c>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row>
    <row r="27" spans="1:105">
      <c r="A27" s="29" t="s">
        <v>618</v>
      </c>
      <c r="B27" s="4" t="str">
        <f>IF(COUNTIF(E27:AI27,"NA")&gt;0,COUNTIF(E27:AI27,"NA"),"")</f>
        <v/>
      </c>
      <c r="C27" s="4" t="str">
        <f>IF(COUNTIF(E27:AI27,"?")&gt;0,COUNTIF(E27:AI27,"?"),"")</f>
        <v/>
      </c>
      <c r="D27" s="46">
        <f>IF(AND((COUNTIF(E27:AI27,"=0")=0),(SUM(E27:AI27)=0)),"",ROUND(AVERAGE(E27:AI27),2))</f>
        <v>8</v>
      </c>
      <c r="E27" s="25">
        <v>8</v>
      </c>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row>
    <row r="28" spans="1:105" ht="13.5" thickBot="1">
      <c r="A28" s="6"/>
      <c r="B28" s="77" t="s">
        <v>286</v>
      </c>
      <c r="C28" s="77"/>
      <c r="D28" s="47">
        <f ca="1">IF(COUNT(E26:AI27)=0,SUM(OFFSET($D$2,0,0,COUNTA(A2:A30)-3,1))/(COUNTA(A2:A30)-3),SUM(OFFSET($D$2,0,0,COUNTA(A2:A30)-1,1))/(COUNTA(A2:A30)-1))</f>
        <v>6.4230769230769234</v>
      </c>
      <c r="E28" s="50"/>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row>
    <row r="29" spans="1:105">
      <c r="A29" s="8" t="s">
        <v>266</v>
      </c>
      <c r="B29" s="4"/>
      <c r="C29" s="4"/>
      <c r="D29" s="4"/>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row>
    <row r="30" spans="1:105">
      <c r="A30" s="8"/>
      <c r="B30" s="4"/>
      <c r="C30" s="4"/>
      <c r="D30" s="4"/>
      <c r="E30" s="21"/>
      <c r="F30" s="21"/>
      <c r="G30" s="21"/>
      <c r="H30" s="21"/>
      <c r="I30" s="21"/>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row>
    <row r="31" spans="1:105">
      <c r="A31" s="8"/>
      <c r="B31" s="4"/>
      <c r="C31" s="4"/>
      <c r="D31" s="4"/>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row>
    <row r="32" spans="1:105">
      <c r="A32" s="8"/>
      <c r="B32" s="8"/>
      <c r="C32" s="8"/>
      <c r="D32" s="8"/>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row>
    <row r="43" spans="1:35">
      <c r="A43" s="8"/>
      <c r="B43" s="8"/>
      <c r="C43" s="8"/>
      <c r="D43" s="8"/>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row>
    <row r="44" spans="1:35">
      <c r="A44" s="8"/>
      <c r="B44" s="8"/>
      <c r="C44" s="8"/>
      <c r="D44" s="8"/>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row>
    <row r="45" spans="1:35">
      <c r="A45" s="8"/>
      <c r="B45" s="8"/>
      <c r="C45" s="8"/>
      <c r="D45" s="8"/>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row>
    <row r="46" spans="1:35">
      <c r="A46" s="8"/>
      <c r="B46" s="8"/>
      <c r="C46" s="8"/>
      <c r="D46" s="8"/>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row>
    <row r="47" spans="1:35">
      <c r="A47" s="8"/>
      <c r="B47" s="8"/>
      <c r="C47" s="8"/>
      <c r="D47" s="8"/>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row>
    <row r="48" spans="1:35">
      <c r="A48" s="8"/>
      <c r="B48" s="8"/>
      <c r="C48" s="8"/>
      <c r="D48" s="8"/>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row>
    <row r="49" spans="1:35">
      <c r="A49" s="8"/>
      <c r="B49" s="8"/>
      <c r="C49" s="8"/>
      <c r="D49" s="8"/>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row>
    <row r="50" spans="1:35">
      <c r="A50" s="8"/>
      <c r="B50" s="8"/>
      <c r="C50" s="8"/>
      <c r="D50" s="8"/>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row>
    <row r="51" spans="1:35">
      <c r="E51" s="49"/>
      <c r="F51" s="49"/>
      <c r="G51" s="49"/>
      <c r="H51" s="49"/>
      <c r="I51" s="49"/>
      <c r="J51" s="49"/>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row>
    <row r="52" spans="1:35">
      <c r="E52" s="49"/>
      <c r="F52" s="49"/>
      <c r="G52" s="49"/>
      <c r="H52" s="49"/>
      <c r="I52" s="49"/>
      <c r="J52" s="49"/>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row>
    <row r="53" spans="1:35">
      <c r="E53" s="49"/>
      <c r="F53" s="49"/>
      <c r="G53" s="49"/>
      <c r="H53" s="49"/>
      <c r="I53" s="49"/>
      <c r="J53" s="49"/>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row>
    <row r="54" spans="1:35">
      <c r="E54" s="49"/>
      <c r="F54" s="49"/>
      <c r="G54" s="49"/>
      <c r="H54" s="49"/>
      <c r="I54" s="49"/>
      <c r="J54" s="49"/>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row>
    <row r="55" spans="1:35">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row>
    <row r="56" spans="1:35">
      <c r="E56" s="15"/>
      <c r="F56" s="15"/>
      <c r="G56" s="15"/>
      <c r="H56" s="15"/>
    </row>
    <row r="57" spans="1:35">
      <c r="E57" s="15"/>
      <c r="F57" s="15"/>
      <c r="G57" s="15"/>
      <c r="H57" s="15"/>
    </row>
    <row r="58" spans="1:35">
      <c r="E58" s="15"/>
      <c r="F58" s="15"/>
      <c r="G58" s="15"/>
      <c r="H58" s="15"/>
    </row>
    <row r="59" spans="1:35">
      <c r="E59" s="15"/>
      <c r="F59" s="15"/>
      <c r="G59" s="15"/>
      <c r="H59" s="15"/>
    </row>
    <row r="60" spans="1:35">
      <c r="E60" s="15"/>
      <c r="F60" s="15"/>
      <c r="G60" s="15"/>
      <c r="H60" s="15"/>
    </row>
    <row r="61" spans="1:35">
      <c r="E61" s="15"/>
      <c r="F61" s="15"/>
      <c r="G61" s="15"/>
      <c r="H61" s="15"/>
    </row>
    <row r="62" spans="1:35">
      <c r="E62" s="15"/>
      <c r="F62" s="15"/>
      <c r="G62" s="15"/>
      <c r="H62" s="15"/>
    </row>
    <row r="63" spans="1:35">
      <c r="E63" s="15"/>
      <c r="F63" s="15"/>
      <c r="G63" s="15"/>
      <c r="H63" s="15"/>
    </row>
    <row r="64" spans="1:35">
      <c r="E64" s="15"/>
      <c r="F64" s="15"/>
      <c r="G64" s="15"/>
      <c r="H64" s="15"/>
    </row>
    <row r="65" spans="5:8">
      <c r="E65" s="15"/>
      <c r="F65" s="15"/>
      <c r="G65" s="15"/>
      <c r="H65" s="15"/>
    </row>
    <row r="66" spans="5:8">
      <c r="E66" s="15"/>
      <c r="F66" s="15"/>
      <c r="G66" s="15"/>
      <c r="H66" s="15"/>
    </row>
    <row r="67" spans="5:8">
      <c r="E67" s="15"/>
      <c r="F67" s="15"/>
      <c r="G67" s="15"/>
      <c r="H67" s="15"/>
    </row>
  </sheetData>
  <sheetProtection sheet="1" objects="1" scenarios="1"/>
  <mergeCells count="1">
    <mergeCell ref="B28:C28"/>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7">
      <formula1 xml:space="preserve"> ((E2 &gt;= 0) * (E2 &lt;= 10)) + (E2 = "?" ) + (E2 = "NA")</formula1>
    </dataValidation>
  </dataValidations>
  <pageMargins left="0.75" right="0.75" top="1" bottom="1" header="0.5" footer="0.5"/>
  <pageSetup paperSize="9" orientation="portrait" horizontalDpi="4294967293" verticalDpi="96" r:id="rId1"/>
  <headerFooter alignWithMargins="0"/>
</worksheet>
</file>

<file path=xl/worksheets/sheet20.xml><?xml version="1.0" encoding="utf-8"?>
<worksheet xmlns="http://schemas.openxmlformats.org/spreadsheetml/2006/main" xmlns:r="http://schemas.openxmlformats.org/officeDocument/2006/relationships">
  <sheetPr codeName="Sheet5"/>
  <dimension ref="A1:DA53"/>
  <sheetViews>
    <sheetView workbookViewId="0">
      <pane xSplit="4" ySplit="1" topLeftCell="E2" activePane="bottomRight" state="frozen"/>
      <selection pane="topRight"/>
      <selection pane="bottomLeft"/>
      <selection pane="bottomRight" activeCell="E2" sqref="E2"/>
    </sheetView>
  </sheetViews>
  <sheetFormatPr baseColWidth="10" defaultColWidth="9.140625" defaultRowHeight="12.75"/>
  <cols>
    <col min="1" max="1" width="50.7109375" customWidth="1"/>
    <col min="2" max="104" width="5.28515625" customWidth="1"/>
  </cols>
  <sheetData>
    <row r="1" spans="1:105">
      <c r="A1" s="19" t="s">
        <v>386</v>
      </c>
      <c r="B1" s="2" t="s">
        <v>283</v>
      </c>
      <c r="C1" s="2" t="s">
        <v>284</v>
      </c>
      <c r="D1" s="3" t="s">
        <v>285</v>
      </c>
      <c r="E1" s="27" t="s">
        <v>435</v>
      </c>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393</v>
      </c>
      <c r="B2" s="4" t="str">
        <f>IF(COUNTIF(E2:AI2,"NA")&gt;0,COUNTIF(E2:AI2,"NA"),"")</f>
        <v/>
      </c>
      <c r="C2" s="4" t="str">
        <f>IF(COUNTIF(E2:AI2,"?")&gt;0,COUNTIF(E2:AI2,"?"),"")</f>
        <v/>
      </c>
      <c r="D2" s="5" t="str">
        <f>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387</v>
      </c>
      <c r="B3" s="4" t="str">
        <f t="shared" ref="B3:B19" si="0">IF(COUNTIF(E3:AI3,"NA")&gt;0,COUNTIF(E3:AI3,"NA"),"")</f>
        <v/>
      </c>
      <c r="C3" s="4" t="str">
        <f t="shared" ref="C3:C19" si="1">IF(COUNTIF(E3:AI3,"?")&gt;0,COUNTIF(E3:AI3,"?"),"")</f>
        <v/>
      </c>
      <c r="D3" s="5" t="str">
        <f t="shared" ref="D3:D19" si="2">IF(AND((COUNTIF(E3:AI3,"=0")=0),(SUM(E3:AI3)=0)),"",ROUND(AVERAGE(E3:AI3),2))</f>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258</v>
      </c>
      <c r="B4" s="4" t="str">
        <f t="shared" si="0"/>
        <v/>
      </c>
      <c r="C4" s="4" t="str">
        <f t="shared" si="1"/>
        <v/>
      </c>
      <c r="D4" s="5" t="str">
        <f t="shared" si="2"/>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388</v>
      </c>
      <c r="B5" s="4" t="str">
        <f t="shared" si="0"/>
        <v/>
      </c>
      <c r="C5" s="4" t="str">
        <f t="shared" si="1"/>
        <v/>
      </c>
      <c r="D5" s="5" t="str">
        <f t="shared" si="2"/>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389</v>
      </c>
      <c r="B6" s="4" t="str">
        <f t="shared" si="0"/>
        <v/>
      </c>
      <c r="C6" s="4" t="str">
        <f t="shared" si="1"/>
        <v/>
      </c>
      <c r="D6" s="5" t="str">
        <f t="shared" si="2"/>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390</v>
      </c>
      <c r="B7" s="4" t="str">
        <f t="shared" si="0"/>
        <v/>
      </c>
      <c r="C7" s="4" t="str">
        <f t="shared" si="1"/>
        <v/>
      </c>
      <c r="D7" s="5" t="str">
        <f t="shared" si="2"/>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391</v>
      </c>
      <c r="B8" s="4" t="str">
        <f t="shared" si="0"/>
        <v/>
      </c>
      <c r="C8" s="4" t="str">
        <f t="shared" si="1"/>
        <v/>
      </c>
      <c r="D8" s="5" t="str">
        <f t="shared" si="2"/>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392</v>
      </c>
      <c r="B9" s="4" t="str">
        <f t="shared" si="0"/>
        <v/>
      </c>
      <c r="C9" s="4" t="str">
        <f t="shared" si="1"/>
        <v/>
      </c>
      <c r="D9" s="5" t="str">
        <f t="shared" si="2"/>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356</v>
      </c>
      <c r="B10" s="4" t="str">
        <f t="shared" si="0"/>
        <v/>
      </c>
      <c r="C10" s="4" t="str">
        <f t="shared" si="1"/>
        <v/>
      </c>
      <c r="D10" s="5" t="str">
        <f t="shared" si="2"/>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357</v>
      </c>
      <c r="B11" s="4" t="str">
        <f t="shared" si="0"/>
        <v/>
      </c>
      <c r="C11" s="4" t="str">
        <f t="shared" si="1"/>
        <v/>
      </c>
      <c r="D11" s="5" t="str">
        <f t="shared" si="2"/>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358</v>
      </c>
      <c r="B12" s="4" t="str">
        <f t="shared" si="0"/>
        <v/>
      </c>
      <c r="C12" s="4" t="str">
        <f t="shared" si="1"/>
        <v/>
      </c>
      <c r="D12" s="5" t="str">
        <f t="shared" si="2"/>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359</v>
      </c>
      <c r="B13" s="4" t="str">
        <f t="shared" si="0"/>
        <v/>
      </c>
      <c r="C13" s="4" t="str">
        <f t="shared" si="1"/>
        <v/>
      </c>
      <c r="D13" s="5" t="str">
        <f t="shared" si="2"/>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360</v>
      </c>
      <c r="B14" s="4" t="str">
        <f t="shared" si="0"/>
        <v/>
      </c>
      <c r="C14" s="4" t="str">
        <f t="shared" si="1"/>
        <v/>
      </c>
      <c r="D14" s="5" t="str">
        <f t="shared" si="2"/>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361</v>
      </c>
      <c r="B15" s="4" t="str">
        <f t="shared" si="0"/>
        <v/>
      </c>
      <c r="C15" s="4" t="str">
        <f t="shared" si="1"/>
        <v/>
      </c>
      <c r="D15" s="5" t="str">
        <f t="shared" si="2"/>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362</v>
      </c>
      <c r="B16" s="4" t="str">
        <f t="shared" si="0"/>
        <v/>
      </c>
      <c r="C16" s="4" t="str">
        <f t="shared" si="1"/>
        <v/>
      </c>
      <c r="D16" s="5" t="str">
        <f t="shared" si="2"/>
        <v/>
      </c>
      <c r="E16" s="14"/>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363</v>
      </c>
      <c r="B17" s="4" t="str">
        <f t="shared" si="0"/>
        <v/>
      </c>
      <c r="C17" s="4" t="str">
        <f t="shared" si="1"/>
        <v/>
      </c>
      <c r="D17" s="5" t="str">
        <f t="shared" si="2"/>
        <v/>
      </c>
      <c r="E17" s="14"/>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364</v>
      </c>
      <c r="B18" s="4" t="str">
        <f t="shared" si="0"/>
        <v/>
      </c>
      <c r="C18" s="4" t="str">
        <f t="shared" si="1"/>
        <v/>
      </c>
      <c r="D18" s="46" t="str">
        <f t="shared" si="2"/>
        <v/>
      </c>
      <c r="E18" s="25"/>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365</v>
      </c>
      <c r="B19" s="4" t="str">
        <f t="shared" si="0"/>
        <v/>
      </c>
      <c r="C19" s="4" t="str">
        <f t="shared" si="1"/>
        <v/>
      </c>
      <c r="D19" s="46" t="str">
        <f t="shared" si="2"/>
        <v/>
      </c>
      <c r="E19" s="25"/>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376</v>
      </c>
      <c r="B20" s="4" t="str">
        <f>IF(COUNTIF(E20:AI20,"NA")&gt;0,COUNTIF(E20:AI20,"NA"),"")</f>
        <v/>
      </c>
      <c r="C20" s="4" t="str">
        <f>IF(COUNTIF(E20:AI20,"?")&gt;0,COUNTIF(E20:AI20,"?"),"")</f>
        <v/>
      </c>
      <c r="D20" s="46" t="str">
        <f>IF(AND((COUNTIF(E20:AI20,"=0")=0),(SUM(E20:AI20)=0)),"",ROUND(AVERAGE(E20:AI20),2))</f>
        <v/>
      </c>
      <c r="E20" s="25"/>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row>
    <row r="21" spans="1:105">
      <c r="A21" s="29" t="s">
        <v>382</v>
      </c>
      <c r="B21" s="4" t="str">
        <f>IF(COUNTIF(E21:AI21,"NA")&gt;0,COUNTIF(E21:AI21,"NA"),"")</f>
        <v/>
      </c>
      <c r="C21" s="4" t="str">
        <f>IF(COUNTIF(E21:AI21,"?")&gt;0,COUNTIF(E21:AI21,"?"),"")</f>
        <v/>
      </c>
      <c r="D21" s="46" t="str">
        <f>IF(AND((COUNTIF(E21:AI21,"=0")=0),(SUM(E21:AI21)=0)),"",ROUND(AVERAGE(E21:AI21),2))</f>
        <v/>
      </c>
      <c r="E21" s="25"/>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ht="13.5" thickBot="1">
      <c r="A22" s="6"/>
      <c r="B22" s="77" t="s">
        <v>286</v>
      </c>
      <c r="C22" s="77"/>
      <c r="D22" s="47">
        <f ca="1">SUM(OFFSET($D$2,0,0,COUNTA(A2:A30),1))/COUNTA(A2:A30)</f>
        <v>0</v>
      </c>
      <c r="E22" s="50"/>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row>
    <row r="23" spans="1:105">
      <c r="A23" s="8"/>
      <c r="B23" s="4"/>
      <c r="C23" s="4"/>
      <c r="D23" s="4"/>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row>
    <row r="24" spans="1:105">
      <c r="A24" s="8"/>
      <c r="B24" s="4"/>
      <c r="C24" s="4"/>
      <c r="D24" s="4"/>
      <c r="E24" s="21"/>
      <c r="F24" s="21"/>
      <c r="G24" s="21"/>
      <c r="H24" s="21"/>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row>
    <row r="25" spans="1:105">
      <c r="A25" s="8"/>
      <c r="B25" s="4"/>
      <c r="C25" s="4"/>
      <c r="D25" s="4"/>
      <c r="E25" s="21"/>
      <c r="F25" s="21"/>
      <c r="G25" s="21"/>
      <c r="H25" s="21"/>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8"/>
      <c r="B26" s="4"/>
      <c r="C26" s="4"/>
      <c r="D26" s="4"/>
      <c r="E26" s="21"/>
      <c r="F26" s="21"/>
      <c r="G26" s="21"/>
      <c r="H26" s="21"/>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8"/>
      <c r="B27" s="4"/>
      <c r="C27" s="4"/>
      <c r="D27" s="4"/>
      <c r="E27" s="21"/>
      <c r="F27" s="21"/>
      <c r="G27" s="21"/>
      <c r="H27" s="21"/>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8"/>
      <c r="B28" s="4"/>
      <c r="C28" s="4"/>
      <c r="D28" s="4"/>
      <c r="E28" s="21"/>
      <c r="F28" s="21"/>
      <c r="G28" s="21"/>
      <c r="H28" s="21"/>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8"/>
      <c r="B29" s="4"/>
      <c r="C29" s="4"/>
      <c r="D29" s="4"/>
      <c r="E29" s="21"/>
      <c r="F29" s="21"/>
      <c r="G29" s="21"/>
      <c r="H29" s="21"/>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pans="1:105">
      <c r="A30" s="8"/>
      <c r="B30" s="4"/>
      <c r="C30" s="4"/>
      <c r="D30" s="4"/>
      <c r="E30" s="21"/>
      <c r="F30" s="21"/>
      <c r="G30" s="21"/>
      <c r="H30" s="21"/>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row>
    <row r="31" spans="1:105">
      <c r="A31" s="8"/>
      <c r="B31" s="4"/>
      <c r="C31" s="4"/>
      <c r="D31" s="4"/>
      <c r="E31" s="21"/>
      <c r="F31" s="21"/>
      <c r="G31" s="21"/>
      <c r="H31" s="21"/>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row>
    <row r="32" spans="1:105">
      <c r="A32" s="8"/>
      <c r="B32" s="4"/>
      <c r="C32" s="4"/>
      <c r="D32" s="4"/>
      <c r="E32" s="21"/>
      <c r="F32" s="21"/>
      <c r="G32" s="21"/>
      <c r="H32" s="21"/>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row>
    <row r="33" spans="1:35">
      <c r="A33" s="8"/>
      <c r="B33" s="4"/>
      <c r="C33" s="4"/>
      <c r="D33" s="4"/>
      <c r="E33" s="21"/>
      <c r="F33" s="21"/>
      <c r="G33" s="21"/>
      <c r="H33" s="21"/>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row>
    <row r="34" spans="1:35">
      <c r="A34" s="8"/>
      <c r="B34" s="4"/>
      <c r="C34" s="4"/>
      <c r="D34" s="4"/>
      <c r="E34" s="21"/>
      <c r="F34" s="21"/>
      <c r="G34" s="21"/>
      <c r="H34" s="21"/>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row>
    <row r="35" spans="1:35">
      <c r="A35" s="8"/>
      <c r="B35" s="4"/>
      <c r="C35" s="4"/>
      <c r="D35" s="4"/>
      <c r="E35" s="21"/>
      <c r="F35" s="21"/>
      <c r="G35" s="21"/>
      <c r="H35" s="21"/>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row>
    <row r="36" spans="1:35">
      <c r="A36" s="8"/>
      <c r="B36" s="4"/>
      <c r="C36" s="4"/>
      <c r="D36" s="4"/>
      <c r="E36" s="21"/>
      <c r="F36" s="21"/>
      <c r="G36" s="21"/>
      <c r="H36" s="21"/>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row>
    <row r="37" spans="1:35">
      <c r="A37" s="8"/>
      <c r="B37" s="4"/>
      <c r="C37" s="4"/>
      <c r="D37" s="4"/>
      <c r="E37" s="21"/>
      <c r="F37" s="21"/>
      <c r="G37" s="21"/>
      <c r="H37" s="21"/>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row>
    <row r="38" spans="1:35">
      <c r="A38" s="8"/>
      <c r="B38" s="8"/>
      <c r="C38" s="8"/>
      <c r="D38" s="8"/>
      <c r="E38" s="17"/>
      <c r="F38" s="17"/>
      <c r="G38" s="17"/>
      <c r="H38" s="17"/>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row>
    <row r="43" spans="1:35">
      <c r="A43" s="8"/>
      <c r="B43" s="8"/>
      <c r="C43" s="8"/>
      <c r="D43" s="8"/>
      <c r="E43" s="17"/>
      <c r="F43" s="17"/>
      <c r="G43" s="17"/>
      <c r="H43" s="17"/>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row>
    <row r="44" spans="1:35">
      <c r="A44" s="8"/>
      <c r="B44" s="8"/>
      <c r="C44" s="8"/>
      <c r="D44" s="8"/>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row>
    <row r="45" spans="1:35">
      <c r="A45" s="8"/>
      <c r="B45" s="8"/>
      <c r="C45" s="8"/>
      <c r="D45" s="8"/>
      <c r="E45" s="17"/>
      <c r="F45" s="17"/>
      <c r="G45" s="17"/>
      <c r="H45" s="17"/>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17"/>
      <c r="F48" s="17"/>
      <c r="G48" s="17"/>
      <c r="H48" s="17"/>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17"/>
      <c r="F49" s="17"/>
      <c r="G49" s="17"/>
      <c r="H49" s="17"/>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17"/>
      <c r="F50" s="17"/>
      <c r="G50" s="17"/>
      <c r="H50" s="17"/>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E51" s="18"/>
      <c r="F51" s="18"/>
      <c r="G51" s="18"/>
      <c r="H51" s="18"/>
    </row>
    <row r="52" spans="1:35">
      <c r="E52" s="18"/>
      <c r="F52" s="18"/>
      <c r="G52" s="18"/>
      <c r="H52" s="18"/>
    </row>
    <row r="53" spans="1:35">
      <c r="E53" s="18"/>
      <c r="F53" s="18"/>
      <c r="G53" s="18"/>
      <c r="H53" s="18"/>
    </row>
  </sheetData>
  <sheetProtection sheet="1" objects="1" scenarios="1"/>
  <mergeCells count="1">
    <mergeCell ref="B22:C22"/>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1">
      <formula1 xml:space="preserve"> ((E2 &gt;= 0) * (E2 &lt;= 10)) + (E2 = "?" ) + (E2 = "NA")</formula1>
    </dataValidation>
  </dataValidations>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sheetPr codeName="Sheet25"/>
  <dimension ref="A1:DA73"/>
  <sheetViews>
    <sheetView workbookViewId="0">
      <pane xSplit="4" ySplit="1" topLeftCell="E2" activePane="bottomRight" state="frozen"/>
      <selection pane="topRight"/>
      <selection pane="bottomLeft"/>
      <selection pane="bottomRight" activeCell="E2" sqref="E2"/>
    </sheetView>
  </sheetViews>
  <sheetFormatPr baseColWidth="10" defaultColWidth="9.140625" defaultRowHeight="12.75"/>
  <cols>
    <col min="1" max="1" width="50.7109375" customWidth="1"/>
    <col min="2" max="104" width="5.28515625" customWidth="1"/>
  </cols>
  <sheetData>
    <row r="1" spans="1:105">
      <c r="A1" s="19" t="s">
        <v>531</v>
      </c>
      <c r="B1" s="2" t="s">
        <v>283</v>
      </c>
      <c r="C1" s="2" t="s">
        <v>284</v>
      </c>
      <c r="D1" s="3" t="s">
        <v>285</v>
      </c>
      <c r="E1" s="27" t="s">
        <v>435</v>
      </c>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537</v>
      </c>
      <c r="B2" s="4" t="str">
        <f>IF(COUNTIF(E2:AI2,"NA")&gt;0,COUNTIF(E2:AI2,"NA"),"")</f>
        <v/>
      </c>
      <c r="C2" s="4" t="str">
        <f t="shared" ref="C2:C18" si="0">IF(COUNTIF(E2:AI2,"?")&gt;0,COUNTIF(E2:AI2,"?"),"")</f>
        <v/>
      </c>
      <c r="D2" s="5" t="str">
        <f t="shared" ref="D2:D18" si="1">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259</v>
      </c>
      <c r="B3" s="4" t="str">
        <f>IF(COUNTIF(E3:AI3,"NA")&gt;0,COUNTIF(E3:AI3,"NA"),"")</f>
        <v/>
      </c>
      <c r="C3" s="4" t="str">
        <f>IF(COUNTIF(E3:AI3,"?")&gt;0,COUNTIF(E3:AI3,"?"),"")</f>
        <v/>
      </c>
      <c r="D3" s="5" t="str">
        <f>IF(AND((COUNTIF(E3:AI3,"=0")=0),(SUM(E3:AI3)=0)),"",ROUND(AVERAGE(E3:AI3),2))</f>
        <v/>
      </c>
      <c r="E3" s="25"/>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532</v>
      </c>
      <c r="B4" s="4" t="str">
        <f>IF(COUNTIF(E4:AI4,"NA")&gt;0,COUNTIF(E4:AI4,"NA"),"")</f>
        <v/>
      </c>
      <c r="C4" s="4" t="str">
        <f t="shared" si="0"/>
        <v/>
      </c>
      <c r="D4" s="5" t="str">
        <f t="shared" si="1"/>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533</v>
      </c>
      <c r="B5" s="4" t="str">
        <f t="shared" ref="B5:B18" si="2">IF(COUNTIF(E5:AI5,"NA")&gt;0,COUNTIF(E5:AI5,"NA"),"")</f>
        <v/>
      </c>
      <c r="C5" s="4" t="str">
        <f t="shared" si="0"/>
        <v/>
      </c>
      <c r="D5" s="5" t="str">
        <f t="shared" si="1"/>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534</v>
      </c>
      <c r="B6" s="4" t="str">
        <f t="shared" si="2"/>
        <v/>
      </c>
      <c r="C6" s="4" t="str">
        <f t="shared" si="0"/>
        <v/>
      </c>
      <c r="D6" s="5" t="str">
        <f t="shared" si="1"/>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535</v>
      </c>
      <c r="B7" s="4" t="str">
        <f t="shared" si="2"/>
        <v/>
      </c>
      <c r="C7" s="4" t="str">
        <f t="shared" si="0"/>
        <v/>
      </c>
      <c r="D7" s="5" t="str">
        <f t="shared" si="1"/>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536</v>
      </c>
      <c r="B8" s="4" t="str">
        <f t="shared" si="2"/>
        <v/>
      </c>
      <c r="C8" s="4" t="str">
        <f t="shared" si="0"/>
        <v/>
      </c>
      <c r="D8" s="5" t="str">
        <f t="shared" si="1"/>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356</v>
      </c>
      <c r="B9" s="4" t="str">
        <f t="shared" si="2"/>
        <v/>
      </c>
      <c r="C9" s="4" t="str">
        <f t="shared" si="0"/>
        <v/>
      </c>
      <c r="D9" s="5" t="str">
        <f t="shared" si="1"/>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357</v>
      </c>
      <c r="B10" s="4" t="str">
        <f t="shared" si="2"/>
        <v/>
      </c>
      <c r="C10" s="4" t="str">
        <f t="shared" si="0"/>
        <v/>
      </c>
      <c r="D10" s="5" t="str">
        <f t="shared" si="1"/>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358</v>
      </c>
      <c r="B11" s="4" t="str">
        <f t="shared" si="2"/>
        <v/>
      </c>
      <c r="C11" s="4" t="str">
        <f t="shared" si="0"/>
        <v/>
      </c>
      <c r="D11" s="5" t="str">
        <f t="shared" si="1"/>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359</v>
      </c>
      <c r="B12" s="4" t="str">
        <f t="shared" si="2"/>
        <v/>
      </c>
      <c r="C12" s="4" t="str">
        <f t="shared" si="0"/>
        <v/>
      </c>
      <c r="D12" s="5" t="str">
        <f t="shared" si="1"/>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360</v>
      </c>
      <c r="B13" s="4" t="str">
        <f t="shared" si="2"/>
        <v/>
      </c>
      <c r="C13" s="4" t="str">
        <f t="shared" si="0"/>
        <v/>
      </c>
      <c r="D13" s="5" t="str">
        <f t="shared" si="1"/>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361</v>
      </c>
      <c r="B14" s="4" t="str">
        <f t="shared" si="2"/>
        <v/>
      </c>
      <c r="C14" s="4" t="str">
        <f t="shared" si="0"/>
        <v/>
      </c>
      <c r="D14" s="5" t="str">
        <f t="shared" si="1"/>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362</v>
      </c>
      <c r="B15" s="4" t="str">
        <f t="shared" si="2"/>
        <v/>
      </c>
      <c r="C15" s="4" t="str">
        <f t="shared" si="0"/>
        <v/>
      </c>
      <c r="D15" s="5" t="str">
        <f t="shared" si="1"/>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363</v>
      </c>
      <c r="B16" s="4" t="str">
        <f t="shared" si="2"/>
        <v/>
      </c>
      <c r="C16" s="4" t="str">
        <f t="shared" si="0"/>
        <v/>
      </c>
      <c r="D16" s="5" t="str">
        <f t="shared" si="1"/>
        <v/>
      </c>
      <c r="E16" s="14"/>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364</v>
      </c>
      <c r="B17" s="4" t="str">
        <f t="shared" si="2"/>
        <v/>
      </c>
      <c r="C17" s="4" t="str">
        <f t="shared" si="0"/>
        <v/>
      </c>
      <c r="D17" s="46" t="str">
        <f t="shared" si="1"/>
        <v/>
      </c>
      <c r="E17" s="25"/>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365</v>
      </c>
      <c r="B18" s="4" t="str">
        <f t="shared" si="2"/>
        <v/>
      </c>
      <c r="C18" s="4" t="str">
        <f t="shared" si="0"/>
        <v/>
      </c>
      <c r="D18" s="46" t="str">
        <f t="shared" si="1"/>
        <v/>
      </c>
      <c r="E18" s="25"/>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376</v>
      </c>
      <c r="B19" s="4" t="str">
        <f>IF(COUNTIF(E19:AI19,"NA")&gt;0,COUNTIF(E19:AI19,"NA"),"")</f>
        <v/>
      </c>
      <c r="C19" s="4" t="str">
        <f>IF(COUNTIF(E19:AI19,"?")&gt;0,COUNTIF(E19:AI19,"?"),"")</f>
        <v/>
      </c>
      <c r="D19" s="46" t="str">
        <f>IF(AND((COUNTIF(E19:AI19,"=0")=0),(SUM(E19:AI19)=0)),"",ROUND(AVERAGE(E19:AI19),2))</f>
        <v/>
      </c>
      <c r="E19" s="25"/>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row>
    <row r="20" spans="1:105">
      <c r="A20" s="29" t="s">
        <v>382</v>
      </c>
      <c r="B20" s="4" t="str">
        <f>IF(COUNTIF(E20:AI20,"NA")&gt;0,COUNTIF(E20:AI20,"NA"),"")</f>
        <v/>
      </c>
      <c r="C20" s="4" t="str">
        <f>IF(COUNTIF(E20:AI20,"?")&gt;0,COUNTIF(E20:AI20,"?"),"")</f>
        <v/>
      </c>
      <c r="D20" s="46" t="str">
        <f>IF(AND((COUNTIF(E20:AI20,"=0")=0),(SUM(E20:AI20)=0)),"",ROUND(AVERAGE(E20:AI20),2))</f>
        <v/>
      </c>
      <c r="E20" s="25"/>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ht="13.5" thickBot="1">
      <c r="A21" s="6"/>
      <c r="B21" s="77" t="s">
        <v>286</v>
      </c>
      <c r="C21" s="77"/>
      <c r="D21" s="47">
        <f ca="1">SUM(OFFSET($D$2,0,0,COUNTA(A2:A30),1))/COUNTA(A2:A30)</f>
        <v>0</v>
      </c>
      <c r="E21" s="50"/>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row>
    <row r="22" spans="1:105">
      <c r="A22" s="8"/>
      <c r="B22" s="4"/>
      <c r="C22" s="4"/>
      <c r="D22" s="4"/>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row>
    <row r="23" spans="1:105">
      <c r="A23" s="8"/>
      <c r="B23" s="4"/>
      <c r="C23" s="4"/>
      <c r="D23" s="4"/>
      <c r="E23" s="21"/>
      <c r="F23" s="21"/>
      <c r="G23" s="21"/>
      <c r="H23" s="21"/>
      <c r="I23" s="21"/>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row>
    <row r="24" spans="1:105">
      <c r="A24" s="8"/>
      <c r="B24" s="4"/>
      <c r="C24" s="4"/>
      <c r="D24" s="4"/>
      <c r="E24" s="21"/>
      <c r="F24" s="21"/>
      <c r="G24" s="21"/>
      <c r="H24" s="21"/>
      <c r="I24" s="21"/>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row>
    <row r="25" spans="1:105">
      <c r="A25" s="8"/>
      <c r="B25" s="4"/>
      <c r="C25" s="4"/>
      <c r="D25" s="4"/>
      <c r="E25" s="21"/>
      <c r="F25" s="21"/>
      <c r="G25" s="21"/>
      <c r="H25" s="21"/>
      <c r="I25" s="21"/>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8"/>
      <c r="B26" s="4"/>
      <c r="C26" s="4"/>
      <c r="D26" s="4"/>
      <c r="E26" s="21"/>
      <c r="F26" s="21"/>
      <c r="G26" s="21"/>
      <c r="H26" s="21"/>
      <c r="I26" s="21"/>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8"/>
      <c r="B27" s="4"/>
      <c r="C27" s="4"/>
      <c r="D27" s="4"/>
      <c r="E27" s="21"/>
      <c r="F27" s="21"/>
      <c r="G27" s="21"/>
      <c r="H27" s="21"/>
      <c r="I27" s="21"/>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8"/>
      <c r="B28" s="4"/>
      <c r="C28" s="4"/>
      <c r="D28" s="4"/>
      <c r="E28" s="21"/>
      <c r="F28" s="21"/>
      <c r="G28" s="21"/>
      <c r="H28" s="21"/>
      <c r="I28" s="21"/>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8"/>
      <c r="B29" s="4"/>
      <c r="C29" s="4"/>
      <c r="D29" s="4"/>
      <c r="E29" s="21"/>
      <c r="F29" s="21"/>
      <c r="G29" s="21"/>
      <c r="H29" s="21"/>
      <c r="I29" s="21"/>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pans="1:105">
      <c r="A30" s="8"/>
      <c r="B30" s="4"/>
      <c r="C30" s="4"/>
      <c r="D30" s="4"/>
      <c r="E30" s="21"/>
      <c r="F30" s="21"/>
      <c r="G30" s="21"/>
      <c r="H30" s="21"/>
      <c r="I30" s="21"/>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row>
    <row r="31" spans="1:105">
      <c r="A31" s="8"/>
      <c r="B31" s="4"/>
      <c r="C31" s="4"/>
      <c r="D31" s="4"/>
      <c r="E31" s="21"/>
      <c r="F31" s="21"/>
      <c r="G31" s="21"/>
      <c r="H31" s="21"/>
      <c r="I31" s="21"/>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row>
    <row r="32" spans="1:105">
      <c r="A32" s="8"/>
      <c r="B32" s="8"/>
      <c r="C32" s="8"/>
      <c r="D32" s="8"/>
      <c r="E32" s="17"/>
      <c r="F32" s="17"/>
      <c r="G32" s="17"/>
      <c r="H32" s="17"/>
      <c r="I32" s="17"/>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17"/>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17"/>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row>
    <row r="43" spans="1:35">
      <c r="A43" s="8"/>
      <c r="B43" s="8"/>
      <c r="C43" s="8"/>
      <c r="D43" s="8"/>
      <c r="E43" s="17"/>
      <c r="F43" s="17"/>
      <c r="G43" s="17"/>
      <c r="H43" s="17"/>
      <c r="I43" s="17"/>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8"/>
      <c r="B44" s="8"/>
      <c r="C44" s="8"/>
      <c r="D44" s="8"/>
      <c r="E44" s="17"/>
      <c r="F44" s="17"/>
      <c r="G44" s="17"/>
      <c r="H44" s="17"/>
      <c r="I44" s="17"/>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17"/>
      <c r="F45" s="17"/>
      <c r="G45" s="17"/>
      <c r="H45" s="17"/>
      <c r="I45" s="17"/>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17"/>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17"/>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17"/>
      <c r="F48" s="17"/>
      <c r="G48" s="17"/>
      <c r="H48" s="17"/>
      <c r="I48" s="17"/>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17"/>
      <c r="F49" s="17"/>
      <c r="G49" s="17"/>
      <c r="H49" s="17"/>
      <c r="I49" s="17"/>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17"/>
      <c r="F50" s="17"/>
      <c r="G50" s="17"/>
      <c r="H50" s="17"/>
      <c r="I50" s="17"/>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E51" s="18"/>
      <c r="F51" s="18"/>
      <c r="G51" s="18"/>
      <c r="H51" s="18"/>
      <c r="I51" s="18"/>
    </row>
    <row r="52" spans="1:35">
      <c r="E52" s="18"/>
      <c r="F52" s="18"/>
      <c r="G52" s="18"/>
      <c r="H52" s="18"/>
      <c r="I52" s="18"/>
    </row>
    <row r="53" spans="1:35">
      <c r="E53" s="18"/>
      <c r="F53" s="18"/>
      <c r="G53" s="18"/>
      <c r="H53" s="18"/>
      <c r="I53" s="18"/>
    </row>
    <row r="54" spans="1:35">
      <c r="E54" s="18"/>
      <c r="F54" s="18"/>
      <c r="G54" s="18"/>
      <c r="H54" s="18"/>
      <c r="I54" s="18"/>
    </row>
    <row r="55" spans="1:35">
      <c r="E55" s="18"/>
      <c r="F55" s="18"/>
      <c r="G55" s="18"/>
      <c r="H55" s="18"/>
      <c r="I55" s="18"/>
    </row>
    <row r="56" spans="1:35">
      <c r="E56" s="18"/>
      <c r="F56" s="18"/>
      <c r="G56" s="18"/>
      <c r="H56" s="18"/>
      <c r="I56" s="18"/>
    </row>
    <row r="57" spans="1:35">
      <c r="E57" s="18"/>
      <c r="F57" s="18"/>
      <c r="G57" s="18"/>
      <c r="H57" s="18"/>
      <c r="I57" s="18"/>
    </row>
    <row r="58" spans="1:35">
      <c r="E58" s="18"/>
      <c r="F58" s="18"/>
      <c r="G58" s="18"/>
      <c r="H58" s="18"/>
      <c r="I58" s="18"/>
    </row>
    <row r="59" spans="1:35">
      <c r="E59" s="18"/>
      <c r="F59" s="18"/>
      <c r="G59" s="18"/>
      <c r="H59" s="18"/>
      <c r="I59" s="18"/>
    </row>
    <row r="60" spans="1:35">
      <c r="E60" s="18"/>
      <c r="F60" s="18"/>
      <c r="G60" s="18"/>
      <c r="H60" s="18"/>
      <c r="I60" s="18"/>
    </row>
    <row r="61" spans="1:35">
      <c r="E61" s="18"/>
      <c r="F61" s="18"/>
      <c r="G61" s="18"/>
      <c r="H61" s="18"/>
      <c r="I61" s="18"/>
    </row>
    <row r="62" spans="1:35">
      <c r="E62" s="18"/>
      <c r="F62" s="18"/>
      <c r="G62" s="18"/>
      <c r="H62" s="18"/>
      <c r="I62" s="18"/>
    </row>
    <row r="63" spans="1:35">
      <c r="E63" s="18"/>
      <c r="F63" s="18"/>
      <c r="G63" s="18"/>
      <c r="H63" s="18"/>
      <c r="I63" s="18"/>
    </row>
    <row r="64" spans="1:35">
      <c r="E64" s="18"/>
      <c r="F64" s="18"/>
      <c r="G64" s="18"/>
      <c r="H64" s="18"/>
      <c r="I64" s="18"/>
    </row>
    <row r="65" spans="5:9">
      <c r="E65" s="18"/>
      <c r="F65" s="18"/>
      <c r="G65" s="18"/>
      <c r="H65" s="18"/>
      <c r="I65" s="18"/>
    </row>
    <row r="66" spans="5:9">
      <c r="E66" s="18"/>
      <c r="F66" s="18"/>
      <c r="G66" s="18"/>
      <c r="H66" s="18"/>
      <c r="I66" s="18"/>
    </row>
    <row r="67" spans="5:9">
      <c r="E67" s="18"/>
      <c r="F67" s="18"/>
      <c r="G67" s="18"/>
      <c r="H67" s="18"/>
      <c r="I67" s="18"/>
    </row>
    <row r="68" spans="5:9">
      <c r="E68" s="18"/>
      <c r="F68" s="18"/>
      <c r="G68" s="18"/>
      <c r="H68" s="18"/>
      <c r="I68" s="18"/>
    </row>
    <row r="69" spans="5:9">
      <c r="E69" s="18"/>
      <c r="F69" s="18"/>
      <c r="G69" s="18"/>
      <c r="H69" s="18"/>
      <c r="I69" s="18"/>
    </row>
    <row r="70" spans="5:9">
      <c r="E70" s="18"/>
      <c r="F70" s="18"/>
      <c r="G70" s="18"/>
      <c r="H70" s="18"/>
      <c r="I70" s="18"/>
    </row>
    <row r="71" spans="5:9">
      <c r="E71" s="18"/>
      <c r="F71" s="18"/>
      <c r="G71" s="18"/>
      <c r="H71" s="18"/>
      <c r="I71" s="18"/>
    </row>
    <row r="72" spans="5:9">
      <c r="E72" s="18"/>
      <c r="F72" s="18"/>
      <c r="G72" s="18"/>
      <c r="H72" s="18"/>
      <c r="I72" s="18"/>
    </row>
    <row r="73" spans="5:9">
      <c r="E73" s="18"/>
      <c r="F73" s="18"/>
      <c r="G73" s="18"/>
      <c r="H73" s="18"/>
      <c r="I73" s="18"/>
    </row>
  </sheetData>
  <sheetProtection sheet="1" objects="1" scenarios="1"/>
  <mergeCells count="1">
    <mergeCell ref="B21:C21"/>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0">
      <formula1 xml:space="preserve"> ((E2 &gt;= 0) * (E2 &lt;= 10)) + (E2 = "?" ) + (E2 = "NA")</formula1>
    </dataValidation>
  </dataValidations>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sheetPr codeName="Sheet24"/>
  <dimension ref="A1:DA50"/>
  <sheetViews>
    <sheetView workbookViewId="0">
      <pane xSplit="4" ySplit="1" topLeftCell="E2" activePane="bottomRight" state="frozen"/>
      <selection pane="topRight"/>
      <selection pane="bottomLeft"/>
      <selection pane="bottomRight" activeCell="E2" sqref="E2"/>
    </sheetView>
  </sheetViews>
  <sheetFormatPr baseColWidth="10" defaultColWidth="9.140625" defaultRowHeight="12.75"/>
  <cols>
    <col min="1" max="1" width="50.7109375" customWidth="1"/>
    <col min="2" max="104" width="5.28515625" customWidth="1"/>
  </cols>
  <sheetData>
    <row r="1" spans="1:105">
      <c r="A1" s="19" t="s">
        <v>538</v>
      </c>
      <c r="B1" s="2" t="s">
        <v>283</v>
      </c>
      <c r="C1" s="2" t="s">
        <v>284</v>
      </c>
      <c r="D1" s="3" t="s">
        <v>285</v>
      </c>
      <c r="E1" s="27" t="s">
        <v>435</v>
      </c>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543</v>
      </c>
      <c r="B2" s="4" t="str">
        <f>IF(COUNTIF(E2:AI2,"NA")&gt;0,COUNTIF(E2:AI2,"NA"),"")</f>
        <v/>
      </c>
      <c r="C2" s="4" t="str">
        <f t="shared" ref="C2:C16" si="0">IF(COUNTIF(E2:AI2,"?")&gt;0,COUNTIF(E2:AI2,"?"),"")</f>
        <v/>
      </c>
      <c r="D2" s="5" t="str">
        <f t="shared" ref="D2:D16" si="1">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539</v>
      </c>
      <c r="B3" s="4" t="str">
        <f t="shared" ref="B3:B16" si="2">IF(COUNTIF(E3:AI3,"NA")&gt;0,COUNTIF(E3:AI3,"NA"),"")</f>
        <v/>
      </c>
      <c r="C3" s="4" t="str">
        <f t="shared" si="0"/>
        <v/>
      </c>
      <c r="D3" s="5" t="str">
        <f t="shared" si="1"/>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540</v>
      </c>
      <c r="B4" s="4" t="str">
        <f t="shared" si="2"/>
        <v/>
      </c>
      <c r="C4" s="4" t="str">
        <f t="shared" si="0"/>
        <v/>
      </c>
      <c r="D4" s="5" t="str">
        <f t="shared" si="1"/>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541</v>
      </c>
      <c r="B5" s="4" t="str">
        <f t="shared" si="2"/>
        <v/>
      </c>
      <c r="C5" s="4" t="str">
        <f t="shared" si="0"/>
        <v/>
      </c>
      <c r="D5" s="5" t="str">
        <f t="shared" si="1"/>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542</v>
      </c>
      <c r="B6" s="4" t="str">
        <f t="shared" si="2"/>
        <v/>
      </c>
      <c r="C6" s="4" t="str">
        <f t="shared" si="0"/>
        <v/>
      </c>
      <c r="D6" s="5" t="str">
        <f t="shared" si="1"/>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356</v>
      </c>
      <c r="B7" s="4" t="str">
        <f t="shared" si="2"/>
        <v/>
      </c>
      <c r="C7" s="4" t="str">
        <f t="shared" si="0"/>
        <v/>
      </c>
      <c r="D7" s="5" t="str">
        <f t="shared" si="1"/>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357</v>
      </c>
      <c r="B8" s="4" t="str">
        <f t="shared" si="2"/>
        <v/>
      </c>
      <c r="C8" s="4" t="str">
        <f t="shared" si="0"/>
        <v/>
      </c>
      <c r="D8" s="5" t="str">
        <f t="shared" si="1"/>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358</v>
      </c>
      <c r="B9" s="4" t="str">
        <f t="shared" si="2"/>
        <v/>
      </c>
      <c r="C9" s="4" t="str">
        <f t="shared" si="0"/>
        <v/>
      </c>
      <c r="D9" s="5" t="str">
        <f t="shared" si="1"/>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359</v>
      </c>
      <c r="B10" s="4" t="str">
        <f t="shared" si="2"/>
        <v/>
      </c>
      <c r="C10" s="4" t="str">
        <f t="shared" si="0"/>
        <v/>
      </c>
      <c r="D10" s="5" t="str">
        <f t="shared" si="1"/>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360</v>
      </c>
      <c r="B11" s="4" t="str">
        <f t="shared" si="2"/>
        <v/>
      </c>
      <c r="C11" s="4" t="str">
        <f t="shared" si="0"/>
        <v/>
      </c>
      <c r="D11" s="5" t="str">
        <f t="shared" si="1"/>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361</v>
      </c>
      <c r="B12" s="4" t="str">
        <f t="shared" si="2"/>
        <v/>
      </c>
      <c r="C12" s="4" t="str">
        <f t="shared" si="0"/>
        <v/>
      </c>
      <c r="D12" s="5" t="str">
        <f t="shared" si="1"/>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362</v>
      </c>
      <c r="B13" s="4" t="str">
        <f t="shared" si="2"/>
        <v/>
      </c>
      <c r="C13" s="4" t="str">
        <f t="shared" si="0"/>
        <v/>
      </c>
      <c r="D13" s="5" t="str">
        <f t="shared" si="1"/>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363</v>
      </c>
      <c r="B14" s="4" t="str">
        <f t="shared" si="2"/>
        <v/>
      </c>
      <c r="C14" s="4" t="str">
        <f t="shared" si="0"/>
        <v/>
      </c>
      <c r="D14" s="5" t="str">
        <f t="shared" si="1"/>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364</v>
      </c>
      <c r="B15" s="4" t="str">
        <f t="shared" si="2"/>
        <v/>
      </c>
      <c r="C15" s="4" t="str">
        <f t="shared" si="0"/>
        <v/>
      </c>
      <c r="D15" s="46" t="str">
        <f t="shared" si="1"/>
        <v/>
      </c>
      <c r="E15" s="25"/>
      <c r="F15" s="21"/>
      <c r="G15" s="21"/>
      <c r="H15" s="21"/>
      <c r="I15" s="21"/>
      <c r="J15" s="21"/>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365</v>
      </c>
      <c r="B16" s="4" t="str">
        <f t="shared" si="2"/>
        <v/>
      </c>
      <c r="C16" s="4" t="str">
        <f t="shared" si="0"/>
        <v/>
      </c>
      <c r="D16" s="46" t="str">
        <f t="shared" si="1"/>
        <v/>
      </c>
      <c r="E16" s="25"/>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376</v>
      </c>
      <c r="B17" s="4" t="str">
        <f>IF(COUNTIF(E17:AI17,"NA")&gt;0,COUNTIF(E17:AI17,"NA"),"")</f>
        <v/>
      </c>
      <c r="C17" s="4" t="str">
        <f>IF(COUNTIF(E17:AI17,"?")&gt;0,COUNTIF(E17:AI17,"?"),"")</f>
        <v/>
      </c>
      <c r="D17" s="46" t="str">
        <f>IF(AND((COUNTIF(E17:AI17,"=0")=0),(SUM(E17:AI17)=0)),"",ROUND(AVERAGE(E17:AI17),2))</f>
        <v/>
      </c>
      <c r="E17" s="25"/>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row>
    <row r="18" spans="1:105">
      <c r="A18" s="29" t="s">
        <v>382</v>
      </c>
      <c r="B18" s="4" t="str">
        <f>IF(COUNTIF(E18:AI18,"NA")&gt;0,COUNTIF(E18:AI18,"NA"),"")</f>
        <v/>
      </c>
      <c r="C18" s="4" t="str">
        <f>IF(COUNTIF(E18:AI18,"?")&gt;0,COUNTIF(E18:AI18,"?"),"")</f>
        <v/>
      </c>
      <c r="D18" s="46" t="str">
        <f>IF(AND((COUNTIF(E18:AI18,"=0")=0),(SUM(E18:AI18)=0)),"",ROUND(AVERAGE(E18:AI18),2))</f>
        <v/>
      </c>
      <c r="E18" s="25"/>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ht="13.5" thickBot="1">
      <c r="A19" s="6"/>
      <c r="B19" s="77" t="s">
        <v>286</v>
      </c>
      <c r="C19" s="77"/>
      <c r="D19" s="47">
        <f ca="1">SUM(OFFSET($D$2,0,0,COUNTA(A2:A30),1))/COUNTA(A2:A30)</f>
        <v>0</v>
      </c>
      <c r="E19" s="50"/>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row>
    <row r="20" spans="1:105">
      <c r="A20" s="8"/>
      <c r="B20" s="4"/>
      <c r="C20" s="4"/>
      <c r="D20" s="4"/>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8"/>
      <c r="B21" s="4"/>
      <c r="C21" s="4"/>
      <c r="D21" s="4"/>
      <c r="E21" s="21"/>
      <c r="F21" s="21"/>
      <c r="G21" s="21"/>
      <c r="H21" s="21"/>
      <c r="I21" s="21"/>
      <c r="J21" s="21"/>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row>
    <row r="22" spans="1:105">
      <c r="A22" s="8"/>
      <c r="B22" s="4"/>
      <c r="C22" s="4"/>
      <c r="D22" s="4"/>
      <c r="E22" s="21"/>
      <c r="F22" s="21"/>
      <c r="G22" s="21"/>
      <c r="H22" s="21"/>
      <c r="I22" s="21"/>
      <c r="J22" s="21"/>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row>
    <row r="23" spans="1:105">
      <c r="A23" s="8"/>
      <c r="B23" s="4"/>
      <c r="C23" s="4"/>
      <c r="D23" s="4"/>
      <c r="E23" s="21"/>
      <c r="F23" s="21"/>
      <c r="G23" s="21"/>
      <c r="H23" s="21"/>
      <c r="I23" s="21"/>
      <c r="J23" s="21"/>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row>
    <row r="24" spans="1:105">
      <c r="A24" s="8"/>
      <c r="B24" s="4"/>
      <c r="C24" s="4"/>
      <c r="D24" s="4"/>
      <c r="E24" s="21"/>
      <c r="F24" s="21"/>
      <c r="G24" s="21"/>
      <c r="H24" s="21"/>
      <c r="I24" s="21"/>
      <c r="J24" s="21"/>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row>
    <row r="25" spans="1:105">
      <c r="A25" s="8"/>
      <c r="B25" s="4"/>
      <c r="C25" s="4"/>
      <c r="D25" s="4"/>
      <c r="E25" s="21"/>
      <c r="F25" s="21"/>
      <c r="G25" s="21"/>
      <c r="H25" s="21"/>
      <c r="I25" s="21"/>
      <c r="J25" s="21"/>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8"/>
      <c r="B26" s="4"/>
      <c r="C26" s="4"/>
      <c r="D26" s="4"/>
      <c r="E26" s="21"/>
      <c r="F26" s="21"/>
      <c r="G26" s="21"/>
      <c r="H26" s="21"/>
      <c r="I26" s="21"/>
      <c r="J26" s="21"/>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8"/>
      <c r="B27" s="4"/>
      <c r="C27" s="4"/>
      <c r="D27" s="4"/>
      <c r="E27" s="21"/>
      <c r="F27" s="21"/>
      <c r="G27" s="21"/>
      <c r="H27" s="21"/>
      <c r="I27" s="21"/>
      <c r="J27" s="21"/>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8"/>
      <c r="B28" s="4"/>
      <c r="C28" s="4"/>
      <c r="D28" s="4"/>
      <c r="E28" s="21"/>
      <c r="F28" s="21"/>
      <c r="G28" s="21"/>
      <c r="H28" s="21"/>
      <c r="I28" s="21"/>
      <c r="J28" s="21"/>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8"/>
      <c r="B29" s="8"/>
      <c r="C29" s="8"/>
      <c r="D29" s="8"/>
      <c r="E29" s="17"/>
      <c r="F29" s="17"/>
      <c r="G29" s="17"/>
      <c r="H29" s="17"/>
      <c r="I29" s="17"/>
      <c r="J29" s="17"/>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row>
    <row r="30" spans="1:105">
      <c r="A30" s="8"/>
      <c r="B30" s="8"/>
      <c r="C30" s="8"/>
      <c r="D30" s="8"/>
      <c r="E30" s="17"/>
      <c r="F30" s="17"/>
      <c r="G30" s="17"/>
      <c r="H30" s="17"/>
      <c r="I30" s="17"/>
      <c r="J30" s="17"/>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17"/>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17"/>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17"/>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17"/>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17"/>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17"/>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17"/>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row>
    <row r="39" spans="1:35">
      <c r="A39" s="8"/>
      <c r="B39" s="8"/>
      <c r="C39" s="8"/>
      <c r="D39" s="8"/>
      <c r="E39" s="17"/>
      <c r="F39" s="17"/>
      <c r="G39" s="17"/>
      <c r="H39" s="17"/>
      <c r="I39" s="17"/>
      <c r="J39" s="17"/>
      <c r="K39" s="8"/>
      <c r="L39" s="8"/>
      <c r="M39" s="8"/>
      <c r="N39" s="8"/>
      <c r="O39" s="8"/>
      <c r="P39" s="8"/>
      <c r="Q39" s="8"/>
      <c r="R39" s="8"/>
      <c r="S39" s="8"/>
      <c r="T39" s="8"/>
      <c r="U39" s="8"/>
      <c r="V39" s="8"/>
      <c r="W39" s="8"/>
      <c r="X39" s="8"/>
      <c r="Y39" s="8"/>
      <c r="Z39" s="8"/>
      <c r="AA39" s="8"/>
      <c r="AB39" s="8"/>
      <c r="AC39" s="8"/>
      <c r="AD39" s="8"/>
      <c r="AE39" s="8"/>
      <c r="AF39" s="8"/>
      <c r="AG39" s="8"/>
      <c r="AH39" s="8"/>
      <c r="AI39" s="8"/>
    </row>
    <row r="40" spans="1:35">
      <c r="A40" s="8"/>
      <c r="B40" s="8"/>
      <c r="C40" s="8"/>
      <c r="D40" s="8"/>
      <c r="E40" s="17"/>
      <c r="F40" s="17"/>
      <c r="G40" s="17"/>
      <c r="H40" s="17"/>
      <c r="I40" s="17"/>
      <c r="J40" s="17"/>
      <c r="K40" s="8"/>
      <c r="L40" s="8"/>
      <c r="M40" s="8"/>
      <c r="N40" s="8"/>
      <c r="O40" s="8"/>
      <c r="P40" s="8"/>
      <c r="Q40" s="8"/>
      <c r="R40" s="8"/>
      <c r="S40" s="8"/>
      <c r="T40" s="8"/>
      <c r="U40" s="8"/>
      <c r="V40" s="8"/>
      <c r="W40" s="8"/>
      <c r="X40" s="8"/>
      <c r="Y40" s="8"/>
      <c r="Z40" s="8"/>
      <c r="AA40" s="8"/>
      <c r="AB40" s="8"/>
      <c r="AC40" s="8"/>
      <c r="AD40" s="8"/>
      <c r="AE40" s="8"/>
      <c r="AF40" s="8"/>
      <c r="AG40" s="8"/>
      <c r="AH40" s="8"/>
      <c r="AI40" s="8"/>
    </row>
    <row r="41" spans="1:35">
      <c r="A41" s="8"/>
      <c r="B41" s="8"/>
      <c r="C41" s="8"/>
      <c r="D41" s="8"/>
      <c r="E41" s="17"/>
      <c r="F41" s="17"/>
      <c r="G41" s="17"/>
      <c r="H41" s="17"/>
      <c r="I41" s="17"/>
      <c r="J41" s="17"/>
      <c r="K41" s="8"/>
      <c r="L41" s="8"/>
      <c r="M41" s="8"/>
      <c r="N41" s="8"/>
      <c r="O41" s="8"/>
      <c r="P41" s="8"/>
      <c r="Q41" s="8"/>
      <c r="R41" s="8"/>
      <c r="S41" s="8"/>
      <c r="T41" s="8"/>
      <c r="U41" s="8"/>
      <c r="V41" s="8"/>
      <c r="W41" s="8"/>
      <c r="X41" s="8"/>
      <c r="Y41" s="8"/>
      <c r="Z41" s="8"/>
      <c r="AA41" s="8"/>
      <c r="AB41" s="8"/>
      <c r="AC41" s="8"/>
      <c r="AD41" s="8"/>
      <c r="AE41" s="8"/>
      <c r="AF41" s="8"/>
      <c r="AG41" s="8"/>
      <c r="AH41" s="8"/>
      <c r="AI41" s="8"/>
    </row>
    <row r="42" spans="1:35">
      <c r="A42" s="8"/>
      <c r="B42" s="8"/>
      <c r="C42" s="8"/>
      <c r="D42" s="8"/>
      <c r="E42" s="17"/>
      <c r="F42" s="17"/>
      <c r="G42" s="17"/>
      <c r="H42" s="17"/>
      <c r="I42" s="17"/>
      <c r="J42" s="17"/>
      <c r="K42" s="8"/>
      <c r="L42" s="8"/>
      <c r="M42" s="8"/>
      <c r="N42" s="8"/>
      <c r="O42" s="8"/>
      <c r="P42" s="8"/>
      <c r="Q42" s="8"/>
      <c r="R42" s="8"/>
      <c r="S42" s="8"/>
      <c r="T42" s="8"/>
      <c r="U42" s="8"/>
      <c r="V42" s="8"/>
      <c r="W42" s="8"/>
      <c r="X42" s="8"/>
      <c r="Y42" s="8"/>
      <c r="Z42" s="8"/>
      <c r="AA42" s="8"/>
      <c r="AB42" s="8"/>
      <c r="AC42" s="8"/>
      <c r="AD42" s="8"/>
      <c r="AE42" s="8"/>
      <c r="AF42" s="8"/>
      <c r="AG42" s="8"/>
      <c r="AH42" s="8"/>
      <c r="AI42" s="8"/>
    </row>
    <row r="43" spans="1:35">
      <c r="A43" s="8"/>
      <c r="B43" s="8"/>
      <c r="C43" s="8"/>
      <c r="D43" s="8"/>
      <c r="E43" s="17"/>
      <c r="F43" s="17"/>
      <c r="G43" s="17"/>
      <c r="H43" s="17"/>
      <c r="I43" s="17"/>
      <c r="J43" s="17"/>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8"/>
      <c r="B44" s="8"/>
      <c r="C44" s="8"/>
      <c r="D44" s="8"/>
      <c r="E44" s="17"/>
      <c r="F44" s="17"/>
      <c r="G44" s="17"/>
      <c r="H44" s="17"/>
      <c r="I44" s="17"/>
      <c r="J44" s="17"/>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17"/>
      <c r="F45" s="17"/>
      <c r="G45" s="17"/>
      <c r="H45" s="17"/>
      <c r="I45" s="17"/>
      <c r="J45" s="17"/>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17"/>
      <c r="J46" s="17"/>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17"/>
      <c r="J47" s="17"/>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sheetData>
  <sheetProtection sheet="1" objects="1" scenarios="1"/>
  <mergeCells count="1">
    <mergeCell ref="B19:C19"/>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18">
      <formula1 xml:space="preserve"> ((E2 &gt;= 0) * (E2 &lt;= 10)) + (E2 = "?" ) + (E2 = "NA")</formula1>
    </dataValidation>
  </dataValidation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sheetPr codeName="Sheet22"/>
  <dimension ref="A1:AI526"/>
  <sheetViews>
    <sheetView zoomScaleNormal="100" workbookViewId="0">
      <selection activeCell="L52" sqref="L52"/>
    </sheetView>
  </sheetViews>
  <sheetFormatPr baseColWidth="10" defaultColWidth="9.140625" defaultRowHeight="12.75"/>
  <cols>
    <col min="1" max="1" width="35.42578125" style="31" customWidth="1"/>
    <col min="2" max="7" width="5.7109375" style="31" customWidth="1"/>
    <col min="8" max="8" width="9.140625" style="31"/>
    <col min="9" max="9" width="14.5703125" style="31" customWidth="1"/>
    <col min="10" max="10" width="4.28515625" style="31" customWidth="1"/>
    <col min="11" max="11" width="82.140625" style="31" customWidth="1"/>
    <col min="12" max="12" width="3.7109375" style="32" customWidth="1"/>
    <col min="13" max="13" width="3.42578125" style="32" customWidth="1"/>
    <col min="14" max="14" width="5.5703125" style="39" customWidth="1"/>
    <col min="15" max="16384" width="9.140625" style="31"/>
  </cols>
  <sheetData>
    <row r="1" spans="1:35" ht="13.5" thickBot="1">
      <c r="A1" s="33"/>
      <c r="B1" s="33"/>
      <c r="C1" s="33"/>
      <c r="D1" s="33"/>
      <c r="E1" s="33"/>
      <c r="F1" s="33"/>
      <c r="G1" s="33"/>
      <c r="H1" s="33"/>
      <c r="I1" s="33"/>
      <c r="J1" s="33"/>
      <c r="K1" s="33"/>
      <c r="L1" s="34"/>
      <c r="M1" s="34"/>
      <c r="N1" s="40"/>
      <c r="O1" s="33"/>
      <c r="P1" s="33"/>
      <c r="Q1" s="33"/>
      <c r="R1" s="33"/>
      <c r="S1" s="33"/>
      <c r="T1" s="33"/>
      <c r="U1" s="33"/>
      <c r="V1" s="33"/>
      <c r="W1" s="33"/>
      <c r="X1" s="33"/>
      <c r="Y1" s="33"/>
      <c r="Z1" s="33"/>
      <c r="AA1" s="33"/>
      <c r="AB1" s="33"/>
      <c r="AC1" s="33"/>
      <c r="AD1" s="33"/>
      <c r="AE1" s="33"/>
      <c r="AF1" s="33"/>
      <c r="AG1" s="33"/>
      <c r="AH1" s="33"/>
      <c r="AI1" s="33"/>
    </row>
    <row r="2" spans="1:35" ht="24" thickBot="1">
      <c r="A2" s="84" t="s">
        <v>441</v>
      </c>
      <c r="B2" s="85"/>
      <c r="C2" s="85"/>
      <c r="D2" s="85"/>
      <c r="E2" s="85"/>
      <c r="F2" s="85"/>
      <c r="G2" s="85"/>
      <c r="H2" s="85"/>
      <c r="I2" s="86"/>
      <c r="J2" s="33"/>
      <c r="K2" s="33"/>
      <c r="L2" s="34"/>
      <c r="M2" s="34"/>
      <c r="N2" s="40"/>
      <c r="O2" s="33"/>
      <c r="P2" s="33"/>
      <c r="Q2" s="33"/>
      <c r="R2" s="33"/>
      <c r="S2" s="33"/>
      <c r="T2" s="33"/>
      <c r="U2" s="33"/>
      <c r="V2" s="33"/>
      <c r="W2" s="33"/>
      <c r="X2" s="33"/>
      <c r="Y2" s="33"/>
      <c r="Z2" s="33"/>
      <c r="AA2" s="33"/>
      <c r="AB2" s="33"/>
      <c r="AC2" s="33"/>
      <c r="AD2" s="33"/>
      <c r="AE2" s="33"/>
      <c r="AF2" s="33"/>
      <c r="AG2" s="33"/>
      <c r="AH2" s="33"/>
      <c r="AI2" s="33"/>
    </row>
    <row r="3" spans="1:35">
      <c r="A3" s="33"/>
      <c r="B3" s="33"/>
      <c r="C3" s="33"/>
      <c r="D3" s="33"/>
      <c r="E3" s="33"/>
      <c r="F3" s="33"/>
      <c r="G3" s="33"/>
      <c r="H3" s="33"/>
      <c r="I3" s="33"/>
      <c r="J3" s="33"/>
      <c r="K3" s="33"/>
      <c r="L3" s="34"/>
      <c r="M3" s="34"/>
      <c r="N3" s="40"/>
      <c r="O3" s="33"/>
      <c r="P3" s="33"/>
      <c r="Q3" s="33"/>
      <c r="R3" s="33"/>
      <c r="S3" s="33"/>
      <c r="T3" s="33"/>
      <c r="U3" s="33"/>
      <c r="V3" s="33"/>
      <c r="W3" s="33"/>
      <c r="X3" s="33"/>
      <c r="Y3" s="33"/>
      <c r="Z3" s="33"/>
      <c r="AA3" s="33"/>
      <c r="AB3" s="33"/>
      <c r="AC3" s="33"/>
      <c r="AD3" s="33"/>
      <c r="AE3" s="33"/>
      <c r="AF3" s="33"/>
      <c r="AG3" s="33"/>
      <c r="AH3" s="33"/>
      <c r="AI3" s="33"/>
    </row>
    <row r="4" spans="1:35">
      <c r="A4" s="33" t="s">
        <v>439</v>
      </c>
      <c r="B4" s="35"/>
      <c r="C4" s="35" t="str">
        <f>IF(ISBLANK(Data!C2),"",Data!C2)</f>
        <v/>
      </c>
      <c r="D4" s="35" t="str">
        <f>IF(ISBLANK(Data!D2),"",Data!D2)</f>
        <v/>
      </c>
      <c r="E4" s="35" t="str">
        <f>IF(ISBLANK(Data!E2),"",Data!E2)</f>
        <v/>
      </c>
      <c r="F4" s="35" t="str">
        <f>IF(ISBLANK(Data!F2),"",Data!F2)</f>
        <v/>
      </c>
      <c r="G4" s="35" t="str">
        <f>IF(ISBLANK(Data!G2),"",Data!G2)</f>
        <v/>
      </c>
      <c r="H4" s="33"/>
      <c r="I4" s="33"/>
      <c r="J4" s="33"/>
      <c r="K4" s="33"/>
      <c r="L4" s="34"/>
      <c r="M4" s="34"/>
      <c r="N4" s="40"/>
      <c r="O4" s="33"/>
      <c r="P4" s="33"/>
      <c r="Q4" s="33"/>
      <c r="R4" s="33"/>
      <c r="S4" s="33"/>
      <c r="T4" s="33"/>
      <c r="U4" s="33"/>
      <c r="V4" s="33"/>
      <c r="W4" s="33"/>
      <c r="X4" s="33"/>
      <c r="Y4" s="33"/>
      <c r="Z4" s="33"/>
      <c r="AA4" s="33"/>
      <c r="AB4" s="33"/>
      <c r="AC4" s="33"/>
      <c r="AD4" s="33"/>
      <c r="AE4" s="33"/>
      <c r="AF4" s="33"/>
      <c r="AG4" s="33"/>
      <c r="AH4" s="33"/>
      <c r="AI4" s="33"/>
    </row>
    <row r="5" spans="1:35">
      <c r="A5" s="33" t="s">
        <v>440</v>
      </c>
      <c r="B5" s="36"/>
      <c r="C5" s="36" t="str">
        <f>IF(ISBLANK(Data!C2),"",Data!C2)</f>
        <v/>
      </c>
      <c r="D5" s="36" t="str">
        <f>IF(ISBLANK(Data!D2),"",Data!D2)</f>
        <v/>
      </c>
      <c r="E5" s="36" t="str">
        <f>IF(ISBLANK(Data!E2),"",Data!E2)</f>
        <v/>
      </c>
      <c r="F5" s="36" t="str">
        <f>IF(ISBLANK(Data!F2),"",Data!F2)</f>
        <v/>
      </c>
      <c r="G5" s="36" t="str">
        <f>IF(ISBLANK(Data!G2),"",Data!G2)</f>
        <v/>
      </c>
      <c r="H5" s="33"/>
      <c r="I5" s="33"/>
      <c r="J5" s="33"/>
      <c r="K5" s="33"/>
      <c r="L5" s="34"/>
      <c r="M5" s="34"/>
      <c r="N5" s="40"/>
      <c r="O5" s="33"/>
      <c r="P5" s="33"/>
      <c r="Q5" s="33"/>
      <c r="R5" s="33"/>
      <c r="S5" s="33"/>
      <c r="T5" s="33"/>
      <c r="U5" s="33"/>
      <c r="V5" s="33"/>
      <c r="W5" s="33"/>
      <c r="X5" s="33"/>
      <c r="Y5" s="33"/>
      <c r="Z5" s="33"/>
      <c r="AA5" s="33"/>
      <c r="AB5" s="33"/>
      <c r="AC5" s="33"/>
      <c r="AD5" s="33"/>
      <c r="AE5" s="33"/>
      <c r="AF5" s="33"/>
      <c r="AG5" s="33"/>
      <c r="AH5" s="33"/>
      <c r="AI5" s="33"/>
    </row>
    <row r="6" spans="1:35">
      <c r="A6" s="33" t="s">
        <v>289</v>
      </c>
      <c r="B6" s="37"/>
      <c r="C6" s="37" t="str">
        <f>IF(ISBLANK(Data!C3),"",Data!C3)</f>
        <v/>
      </c>
      <c r="D6" s="37" t="str">
        <f>IF(ISBLANK(Data!D3),"",Data!D3)</f>
        <v/>
      </c>
      <c r="E6" s="37" t="str">
        <f>IF(ISBLANK(Data!E3),"",Data!E3)</f>
        <v/>
      </c>
      <c r="F6" s="37" t="str">
        <f>IF(ISBLANK(Data!F3),"",Data!F3)</f>
        <v/>
      </c>
      <c r="G6" s="37" t="str">
        <f>IF(ISBLANK(Data!G3),"",Data!G3)</f>
        <v/>
      </c>
      <c r="H6" s="33"/>
      <c r="I6" s="33"/>
      <c r="J6" s="33"/>
      <c r="K6" s="33"/>
      <c r="L6" s="34"/>
      <c r="M6" s="34"/>
      <c r="N6" s="40"/>
      <c r="O6" s="33"/>
      <c r="P6" s="33"/>
      <c r="Q6" s="33"/>
      <c r="R6" s="33"/>
      <c r="S6" s="33"/>
      <c r="T6" s="33"/>
      <c r="U6" s="33"/>
      <c r="V6" s="33"/>
      <c r="W6" s="33"/>
      <c r="X6" s="33"/>
      <c r="Y6" s="33"/>
      <c r="Z6" s="33"/>
      <c r="AA6" s="33"/>
      <c r="AB6" s="33"/>
      <c r="AC6" s="33"/>
      <c r="AD6" s="33"/>
      <c r="AE6" s="33"/>
      <c r="AF6" s="33"/>
      <c r="AG6" s="33"/>
      <c r="AH6" s="33"/>
      <c r="AI6" s="33"/>
    </row>
    <row r="7" spans="1:35">
      <c r="A7" s="33"/>
      <c r="B7" s="37"/>
      <c r="C7" s="37"/>
      <c r="D7" s="37"/>
      <c r="E7" s="37"/>
      <c r="F7" s="37"/>
      <c r="G7" s="37"/>
      <c r="H7" s="33"/>
      <c r="I7" s="33"/>
      <c r="J7" s="33"/>
      <c r="K7" s="33"/>
      <c r="L7" s="34"/>
      <c r="M7" s="34"/>
      <c r="N7" s="40"/>
      <c r="O7" s="33"/>
      <c r="P7" s="33"/>
      <c r="Q7" s="33"/>
      <c r="R7" s="33"/>
      <c r="S7" s="33"/>
      <c r="T7" s="33"/>
      <c r="U7" s="33"/>
      <c r="V7" s="33"/>
      <c r="W7" s="33"/>
      <c r="X7" s="33"/>
      <c r="Y7" s="33"/>
      <c r="Z7" s="33"/>
      <c r="AA7" s="33"/>
      <c r="AB7" s="33"/>
      <c r="AC7" s="33"/>
      <c r="AD7" s="33"/>
      <c r="AE7" s="33"/>
      <c r="AF7" s="33"/>
      <c r="AG7" s="33"/>
      <c r="AH7" s="33"/>
      <c r="AI7" s="33"/>
    </row>
    <row r="8" spans="1:35" ht="18">
      <c r="A8" s="87" t="s">
        <v>267</v>
      </c>
      <c r="B8" s="88"/>
      <c r="C8" s="88"/>
      <c r="D8" s="88"/>
      <c r="E8" s="88"/>
      <c r="F8" s="88"/>
      <c r="G8" s="88"/>
      <c r="H8" s="88"/>
      <c r="I8" s="89"/>
      <c r="J8" s="33"/>
      <c r="K8" s="33"/>
      <c r="L8" s="34"/>
      <c r="M8" s="34"/>
      <c r="N8" s="40"/>
      <c r="O8" s="33"/>
      <c r="P8" s="33"/>
      <c r="Q8" s="33"/>
      <c r="R8" s="33"/>
      <c r="S8" s="33"/>
      <c r="T8" s="33"/>
      <c r="U8" s="33"/>
      <c r="V8" s="33"/>
      <c r="W8" s="33"/>
      <c r="X8" s="33"/>
      <c r="Y8" s="33"/>
      <c r="Z8" s="33"/>
      <c r="AA8" s="33"/>
      <c r="AB8" s="33"/>
      <c r="AC8" s="33"/>
      <c r="AD8" s="33"/>
      <c r="AE8" s="33"/>
      <c r="AF8" s="33"/>
      <c r="AG8" s="33"/>
      <c r="AH8" s="33"/>
      <c r="AI8" s="33"/>
    </row>
    <row r="9" spans="1:35">
      <c r="A9" s="33"/>
      <c r="B9" s="33"/>
      <c r="C9" s="33"/>
      <c r="D9" s="33"/>
      <c r="E9" s="33"/>
      <c r="F9" s="33"/>
      <c r="G9" s="33"/>
      <c r="H9" s="33"/>
      <c r="I9" s="33"/>
      <c r="J9" s="33"/>
      <c r="K9" s="33"/>
      <c r="L9" s="34"/>
      <c r="M9" s="34"/>
      <c r="N9" s="40"/>
      <c r="O9" s="33"/>
      <c r="P9" s="33"/>
      <c r="Q9" s="33"/>
      <c r="R9" s="33"/>
      <c r="S9" s="33"/>
      <c r="T9" s="33"/>
      <c r="U9" s="33"/>
      <c r="V9" s="33"/>
      <c r="W9" s="33"/>
      <c r="X9" s="33"/>
      <c r="Y9" s="33"/>
      <c r="Z9" s="33"/>
      <c r="AA9" s="33"/>
      <c r="AB9" s="33"/>
      <c r="AC9" s="33"/>
      <c r="AD9" s="33"/>
      <c r="AE9" s="33"/>
      <c r="AF9" s="33"/>
      <c r="AG9" s="33"/>
      <c r="AH9" s="33"/>
      <c r="AI9" s="33"/>
    </row>
    <row r="10" spans="1:35">
      <c r="A10" s="33" t="s">
        <v>436</v>
      </c>
      <c r="B10" s="38" t="str">
        <f>IF(ISBLANK(Data!B4),"",Data!B4)</f>
        <v/>
      </c>
      <c r="C10" s="38" t="str">
        <f>IF(ISBLANK(Data!C4),"",Data!C4)</f>
        <v/>
      </c>
      <c r="D10" s="38" t="str">
        <f>IF(ISBLANK(Data!D4),"",Data!D4)</f>
        <v/>
      </c>
      <c r="E10" s="38" t="str">
        <f>IF(ISBLANK(Data!E4),"",Data!E4)</f>
        <v/>
      </c>
      <c r="F10" s="38" t="str">
        <f>IF(ISBLANK(Data!F4),"",Data!F4)</f>
        <v/>
      </c>
      <c r="G10" s="38" t="str">
        <f>IF(ISBLANK(Data!G4),"",Data!G4)</f>
        <v/>
      </c>
      <c r="H10" s="33"/>
      <c r="I10" s="33"/>
      <c r="J10" s="33"/>
      <c r="K10" s="33"/>
      <c r="L10" s="34"/>
      <c r="M10" s="34"/>
      <c r="N10" s="40"/>
      <c r="O10" s="33"/>
      <c r="P10" s="33"/>
      <c r="Q10" s="33"/>
      <c r="R10" s="33"/>
      <c r="S10" s="33"/>
      <c r="T10" s="33"/>
      <c r="U10" s="33"/>
      <c r="V10" s="33"/>
      <c r="W10" s="33"/>
      <c r="X10" s="33"/>
      <c r="Y10" s="33"/>
      <c r="Z10" s="33"/>
      <c r="AA10" s="33"/>
      <c r="AB10" s="33"/>
      <c r="AC10" s="33"/>
      <c r="AD10" s="33"/>
      <c r="AE10" s="33"/>
      <c r="AF10" s="33"/>
      <c r="AG10" s="33"/>
      <c r="AH10" s="33"/>
      <c r="AI10" s="33"/>
    </row>
    <row r="11" spans="1:35">
      <c r="A11" s="33" t="s">
        <v>437</v>
      </c>
      <c r="B11" s="38" t="str">
        <f>IF(ISBLANK(Data!B5),"",Data!B5)</f>
        <v/>
      </c>
      <c r="C11" s="38" t="str">
        <f>IF(ISBLANK(Data!C5),"",Data!C5)</f>
        <v/>
      </c>
      <c r="D11" s="38" t="str">
        <f>IF(ISBLANK(Data!D5),"",Data!D5)</f>
        <v/>
      </c>
      <c r="E11" s="38" t="str">
        <f>IF(ISBLANK(Data!E5),"",Data!E5)</f>
        <v/>
      </c>
      <c r="F11" s="38" t="str">
        <f>IF(ISBLANK(Data!F5),"",Data!F5)</f>
        <v/>
      </c>
      <c r="G11" s="38" t="str">
        <f>IF(ISBLANK(Data!G5),"",Data!G5)</f>
        <v/>
      </c>
      <c r="H11" s="33"/>
      <c r="I11" s="33"/>
      <c r="J11" s="33"/>
      <c r="K11" s="33"/>
      <c r="L11" s="34"/>
      <c r="M11" s="34"/>
      <c r="N11" s="40"/>
      <c r="O11" s="33"/>
      <c r="P11" s="33"/>
      <c r="Q11" s="33"/>
      <c r="R11" s="33"/>
      <c r="S11" s="33"/>
      <c r="T11" s="33"/>
      <c r="U11" s="33"/>
      <c r="V11" s="33"/>
      <c r="W11" s="33"/>
      <c r="X11" s="33"/>
      <c r="Y11" s="33"/>
      <c r="Z11" s="33"/>
      <c r="AA11" s="33"/>
      <c r="AB11" s="33"/>
      <c r="AC11" s="33"/>
      <c r="AD11" s="33"/>
      <c r="AE11" s="33"/>
      <c r="AF11" s="33"/>
      <c r="AG11" s="33"/>
      <c r="AH11" s="33"/>
      <c r="AI11" s="33"/>
    </row>
    <row r="12" spans="1:35">
      <c r="A12" s="33" t="s">
        <v>561</v>
      </c>
      <c r="B12" s="38" t="str">
        <f>IF(ISBLANK(Data!B6),"",Data!B6)</f>
        <v/>
      </c>
      <c r="C12" s="38" t="str">
        <f>IF(ISBLANK(Data!C6),"",Data!C6)</f>
        <v/>
      </c>
      <c r="D12" s="38" t="str">
        <f>IF(ISBLANK(Data!D6),"",Data!D6)</f>
        <v/>
      </c>
      <c r="E12" s="38" t="str">
        <f>IF(ISBLANK(Data!E6),"",Data!E6)</f>
        <v/>
      </c>
      <c r="F12" s="38" t="str">
        <f>IF(ISBLANK(Data!F6),"",Data!F6)</f>
        <v/>
      </c>
      <c r="G12" s="38" t="str">
        <f>IF(ISBLANK(Data!G6),"",Data!G6)</f>
        <v/>
      </c>
      <c r="H12" s="33"/>
      <c r="I12" s="33"/>
      <c r="J12" s="33"/>
      <c r="K12" s="33"/>
      <c r="L12" s="34"/>
      <c r="M12" s="34"/>
      <c r="N12" s="40"/>
      <c r="O12" s="33"/>
      <c r="P12" s="33"/>
      <c r="Q12" s="33"/>
      <c r="R12" s="33"/>
      <c r="S12" s="33"/>
      <c r="T12" s="33"/>
      <c r="U12" s="33"/>
      <c r="V12" s="33"/>
      <c r="W12" s="33"/>
      <c r="X12" s="33"/>
      <c r="Y12" s="33"/>
      <c r="Z12" s="33"/>
      <c r="AA12" s="33"/>
      <c r="AB12" s="33"/>
      <c r="AC12" s="33"/>
      <c r="AD12" s="33"/>
      <c r="AE12" s="33"/>
      <c r="AF12" s="33"/>
      <c r="AG12" s="33"/>
      <c r="AH12" s="33"/>
      <c r="AI12" s="33"/>
    </row>
    <row r="13" spans="1:35">
      <c r="A13" s="33" t="s">
        <v>562</v>
      </c>
      <c r="B13" s="38" t="str">
        <f>IF(ISBLANK(Data!B7),"",Data!B7)</f>
        <v/>
      </c>
      <c r="C13" s="38" t="str">
        <f>IF(ISBLANK(Data!C7),"",Data!C7)</f>
        <v/>
      </c>
      <c r="D13" s="38" t="str">
        <f>IF(ISBLANK(Data!D7),"",Data!D7)</f>
        <v/>
      </c>
      <c r="E13" s="38" t="str">
        <f>IF(ISBLANK(Data!E7),"",Data!E7)</f>
        <v/>
      </c>
      <c r="F13" s="38" t="str">
        <f>IF(ISBLANK(Data!F7),"",Data!F7)</f>
        <v/>
      </c>
      <c r="G13" s="38" t="str">
        <f>IF(ISBLANK(Data!G7),"",Data!G7)</f>
        <v/>
      </c>
      <c r="H13" s="33"/>
      <c r="I13" s="33"/>
      <c r="J13" s="33"/>
      <c r="K13" s="33"/>
      <c r="L13" s="34"/>
      <c r="M13" s="34"/>
      <c r="N13" s="40"/>
      <c r="O13" s="33"/>
      <c r="P13" s="33"/>
      <c r="Q13" s="33"/>
      <c r="R13" s="33"/>
      <c r="S13" s="33"/>
      <c r="T13" s="33"/>
      <c r="U13" s="33"/>
      <c r="V13" s="33"/>
      <c r="W13" s="33"/>
      <c r="X13" s="33"/>
      <c r="Y13" s="33"/>
      <c r="Z13" s="33"/>
      <c r="AA13" s="33"/>
      <c r="AB13" s="33"/>
      <c r="AC13" s="33"/>
      <c r="AD13" s="33"/>
      <c r="AE13" s="33"/>
      <c r="AF13" s="33"/>
      <c r="AG13" s="33"/>
      <c r="AH13" s="33"/>
      <c r="AI13" s="33"/>
    </row>
    <row r="14" spans="1:35">
      <c r="A14" s="33" t="s">
        <v>563</v>
      </c>
      <c r="B14" s="38" t="str">
        <f>IF(ISBLANK(Data!B8),"",Data!B8)</f>
        <v/>
      </c>
      <c r="C14" s="38" t="str">
        <f>IF(ISBLANK(Data!C8),"",Data!C8)</f>
        <v/>
      </c>
      <c r="D14" s="38" t="str">
        <f>IF(ISBLANK(Data!D8),"",Data!D8)</f>
        <v/>
      </c>
      <c r="E14" s="38" t="str">
        <f>IF(ISBLANK(Data!E8),"",Data!E8)</f>
        <v/>
      </c>
      <c r="F14" s="38" t="str">
        <f>IF(ISBLANK(Data!F8),"",Data!F8)</f>
        <v/>
      </c>
      <c r="G14" s="38" t="str">
        <f>IF(ISBLANK(Data!G8),"",Data!G8)</f>
        <v/>
      </c>
      <c r="H14" s="33"/>
      <c r="I14" s="33"/>
      <c r="J14" s="33"/>
      <c r="K14" s="33"/>
      <c r="L14" s="34"/>
      <c r="M14" s="34"/>
      <c r="N14" s="40"/>
      <c r="O14" s="33"/>
      <c r="P14" s="33"/>
      <c r="Q14" s="33"/>
      <c r="R14" s="33"/>
      <c r="S14" s="33"/>
      <c r="T14" s="33"/>
      <c r="U14" s="33"/>
      <c r="V14" s="33"/>
      <c r="W14" s="33"/>
      <c r="X14" s="33"/>
      <c r="Y14" s="33"/>
      <c r="Z14" s="33"/>
      <c r="AA14" s="33"/>
      <c r="AB14" s="33"/>
      <c r="AC14" s="33"/>
      <c r="AD14" s="33"/>
      <c r="AE14" s="33"/>
      <c r="AF14" s="33"/>
      <c r="AG14" s="33"/>
      <c r="AH14" s="33"/>
      <c r="AI14" s="33"/>
    </row>
    <row r="15" spans="1:35">
      <c r="A15" s="33" t="s">
        <v>564</v>
      </c>
      <c r="B15" s="38" t="str">
        <f>IF(ISBLANK(Data!B9),"",Data!B9)</f>
        <v/>
      </c>
      <c r="C15" s="38" t="str">
        <f>IF(ISBLANK(Data!C9),"",Data!C9)</f>
        <v/>
      </c>
      <c r="D15" s="38" t="str">
        <f>IF(ISBLANK(Data!D9),"",Data!D9)</f>
        <v/>
      </c>
      <c r="E15" s="38" t="str">
        <f>IF(ISBLANK(Data!E9),"",Data!E9)</f>
        <v/>
      </c>
      <c r="F15" s="38" t="str">
        <f>IF(ISBLANK(Data!F9),"",Data!F9)</f>
        <v/>
      </c>
      <c r="G15" s="38" t="str">
        <f>IF(ISBLANK(Data!G9),"",Data!G9)</f>
        <v/>
      </c>
      <c r="H15" s="33"/>
      <c r="I15" s="33"/>
      <c r="J15" s="33"/>
      <c r="K15" s="33"/>
      <c r="L15" s="34"/>
      <c r="M15" s="34"/>
      <c r="N15" s="40"/>
      <c r="O15" s="33"/>
      <c r="P15" s="33"/>
      <c r="Q15" s="33"/>
      <c r="R15" s="33"/>
      <c r="S15" s="33"/>
      <c r="T15" s="33"/>
      <c r="U15" s="33"/>
      <c r="V15" s="33"/>
      <c r="W15" s="33"/>
      <c r="X15" s="33"/>
      <c r="Y15" s="33"/>
      <c r="Z15" s="33"/>
      <c r="AA15" s="33"/>
      <c r="AB15" s="33"/>
      <c r="AC15" s="33"/>
      <c r="AD15" s="33"/>
      <c r="AE15" s="33"/>
      <c r="AF15" s="33"/>
      <c r="AG15" s="33"/>
      <c r="AH15" s="33"/>
      <c r="AI15" s="33"/>
    </row>
    <row r="16" spans="1:35">
      <c r="A16" s="33" t="s">
        <v>438</v>
      </c>
      <c r="B16" s="38" t="str">
        <f>IF(ISBLANK(Data!B10),"",Data!B10)</f>
        <v/>
      </c>
      <c r="C16" s="38" t="str">
        <f>IF(ISBLANK(Data!C10),"",Data!C10)</f>
        <v/>
      </c>
      <c r="D16" s="38" t="str">
        <f>IF(ISBLANK(Data!D10),"",Data!D10)</f>
        <v/>
      </c>
      <c r="E16" s="38" t="str">
        <f>IF(ISBLANK(Data!E10),"",Data!E10)</f>
        <v/>
      </c>
      <c r="F16" s="38" t="str">
        <f>IF(ISBLANK(Data!F10),"",Data!F10)</f>
        <v/>
      </c>
      <c r="G16" s="38" t="str">
        <f>IF(ISBLANK(Data!G10),"",Data!G10)</f>
        <v/>
      </c>
      <c r="H16" s="33"/>
      <c r="I16" s="33"/>
      <c r="J16" s="33"/>
      <c r="K16" s="33"/>
      <c r="L16" s="34"/>
      <c r="M16" s="34"/>
      <c r="N16" s="40"/>
      <c r="O16" s="33"/>
      <c r="P16" s="33"/>
      <c r="Q16" s="33"/>
      <c r="R16" s="33"/>
      <c r="S16" s="33"/>
      <c r="T16" s="33"/>
      <c r="U16" s="33"/>
      <c r="V16" s="33"/>
      <c r="W16" s="33"/>
      <c r="X16" s="33"/>
      <c r="Y16" s="33"/>
      <c r="Z16" s="33"/>
      <c r="AA16" s="33"/>
      <c r="AB16" s="33"/>
      <c r="AC16" s="33"/>
      <c r="AD16" s="33"/>
      <c r="AE16" s="33"/>
      <c r="AF16" s="33"/>
      <c r="AG16" s="33"/>
      <c r="AH16" s="33"/>
      <c r="AI16" s="33"/>
    </row>
    <row r="17" spans="1:35">
      <c r="A17" s="33"/>
      <c r="B17" s="38"/>
      <c r="C17" s="38"/>
      <c r="D17" s="38"/>
      <c r="E17" s="38"/>
      <c r="F17" s="38"/>
      <c r="G17" s="38"/>
      <c r="H17" s="33"/>
      <c r="I17" s="33"/>
      <c r="J17" s="33"/>
      <c r="K17" s="33"/>
      <c r="L17" s="34"/>
      <c r="M17" s="34"/>
      <c r="N17" s="40"/>
      <c r="O17" s="33"/>
      <c r="P17" s="33"/>
      <c r="Q17" s="33"/>
      <c r="R17" s="33"/>
      <c r="S17" s="33"/>
      <c r="T17" s="33"/>
      <c r="U17" s="33"/>
      <c r="V17" s="33"/>
      <c r="W17" s="33"/>
      <c r="X17" s="33"/>
      <c r="Y17" s="33"/>
      <c r="Z17" s="33"/>
      <c r="AA17" s="33"/>
      <c r="AB17" s="33"/>
      <c r="AC17" s="33"/>
      <c r="AD17" s="33"/>
      <c r="AE17" s="33"/>
      <c r="AF17" s="33"/>
      <c r="AG17" s="33"/>
      <c r="AH17" s="33"/>
      <c r="AI17" s="33"/>
    </row>
    <row r="18" spans="1:35">
      <c r="A18" s="33"/>
      <c r="B18" s="38"/>
      <c r="C18" s="38"/>
      <c r="D18" s="38"/>
      <c r="E18" s="38"/>
      <c r="F18" s="38"/>
      <c r="G18" s="38"/>
      <c r="H18" s="33"/>
      <c r="I18" s="33"/>
      <c r="J18" s="33"/>
      <c r="K18" s="33"/>
      <c r="L18" s="34"/>
      <c r="M18" s="34"/>
      <c r="N18" s="40"/>
      <c r="O18" s="33"/>
      <c r="P18" s="33"/>
      <c r="Q18" s="33"/>
      <c r="R18" s="33"/>
      <c r="S18" s="33"/>
      <c r="T18" s="33"/>
      <c r="U18" s="33"/>
      <c r="V18" s="33"/>
      <c r="W18" s="33"/>
      <c r="X18" s="33"/>
      <c r="Y18" s="33"/>
      <c r="Z18" s="33"/>
      <c r="AA18" s="33"/>
      <c r="AB18" s="33"/>
      <c r="AC18" s="33"/>
      <c r="AD18" s="33"/>
      <c r="AE18" s="33"/>
      <c r="AF18" s="33"/>
      <c r="AG18" s="33"/>
      <c r="AH18" s="33"/>
      <c r="AI18" s="33"/>
    </row>
    <row r="19" spans="1:35">
      <c r="A19" s="33"/>
      <c r="B19" s="38"/>
      <c r="C19" s="38"/>
      <c r="D19" s="38"/>
      <c r="E19" s="42"/>
      <c r="F19" s="42"/>
      <c r="G19" s="42"/>
      <c r="H19" s="43"/>
      <c r="I19" s="43"/>
      <c r="J19" s="43"/>
      <c r="K19" s="43"/>
      <c r="L19" s="44"/>
      <c r="M19" s="44"/>
      <c r="N19" s="45"/>
      <c r="O19" s="43"/>
      <c r="P19" s="43"/>
      <c r="Q19" s="43"/>
      <c r="R19" s="43"/>
      <c r="S19" s="43"/>
      <c r="T19" s="43"/>
      <c r="U19" s="43"/>
      <c r="V19" s="43"/>
      <c r="W19" s="43"/>
      <c r="X19" s="43"/>
      <c r="Y19" s="43"/>
      <c r="Z19" s="43"/>
      <c r="AA19" s="43"/>
      <c r="AB19" s="43"/>
      <c r="AC19" s="43"/>
      <c r="AD19" s="43"/>
      <c r="AE19" s="43"/>
      <c r="AF19" s="43"/>
      <c r="AG19" s="43"/>
      <c r="AH19" s="43"/>
      <c r="AI19" s="43"/>
    </row>
    <row r="20" spans="1:35">
      <c r="A20" s="33"/>
      <c r="B20" s="38"/>
      <c r="C20" s="38"/>
      <c r="D20" s="38"/>
      <c r="E20" s="48"/>
      <c r="F20" s="48"/>
      <c r="G20" s="42"/>
      <c r="H20" s="43"/>
      <c r="I20" s="43"/>
      <c r="J20" s="43"/>
      <c r="K20" s="43"/>
      <c r="L20" s="44"/>
      <c r="M20" s="44"/>
      <c r="N20" s="45"/>
      <c r="O20" s="43"/>
      <c r="P20" s="43"/>
      <c r="Q20" s="43"/>
      <c r="R20" s="43"/>
      <c r="S20" s="43"/>
      <c r="T20" s="43"/>
      <c r="U20" s="43"/>
      <c r="V20" s="43"/>
      <c r="W20" s="43"/>
      <c r="X20" s="43"/>
      <c r="Y20" s="43"/>
      <c r="Z20" s="43"/>
      <c r="AA20" s="43"/>
      <c r="AB20" s="43"/>
      <c r="AC20" s="43"/>
      <c r="AD20" s="43"/>
      <c r="AE20" s="43"/>
      <c r="AF20" s="43"/>
      <c r="AG20" s="43"/>
      <c r="AH20" s="43"/>
      <c r="AI20" s="43"/>
    </row>
    <row r="21" spans="1:35" ht="18">
      <c r="A21" s="87" t="s">
        <v>268</v>
      </c>
      <c r="B21" s="88"/>
      <c r="C21" s="88"/>
      <c r="D21" s="88"/>
      <c r="E21" s="88"/>
      <c r="F21" s="88"/>
      <c r="G21" s="88"/>
      <c r="H21" s="88"/>
      <c r="I21" s="89"/>
      <c r="J21" s="33"/>
      <c r="K21" s="33"/>
      <c r="L21" s="34"/>
      <c r="M21" s="34"/>
      <c r="N21" s="40"/>
      <c r="O21" s="33"/>
      <c r="P21" s="33"/>
      <c r="Q21" s="33"/>
      <c r="R21" s="33"/>
      <c r="S21" s="33"/>
      <c r="T21" s="33"/>
      <c r="U21" s="33"/>
      <c r="V21" s="33"/>
      <c r="W21" s="33"/>
      <c r="X21" s="33"/>
      <c r="Y21" s="33"/>
      <c r="Z21" s="33"/>
      <c r="AA21" s="33"/>
      <c r="AB21" s="33"/>
      <c r="AC21" s="33"/>
      <c r="AD21" s="33"/>
      <c r="AE21" s="33"/>
      <c r="AF21" s="33"/>
      <c r="AG21" s="33"/>
      <c r="AH21" s="33"/>
      <c r="AI21" s="33"/>
    </row>
    <row r="22" spans="1:35">
      <c r="A22" s="33"/>
      <c r="B22" s="33"/>
      <c r="C22" s="33"/>
      <c r="D22" s="33"/>
      <c r="E22" s="33"/>
      <c r="F22" s="33"/>
      <c r="G22" s="33"/>
      <c r="H22" s="33"/>
      <c r="I22" s="33"/>
      <c r="J22" s="33"/>
      <c r="K22" s="33"/>
      <c r="L22" s="34"/>
      <c r="M22" s="34"/>
      <c r="N22" s="40"/>
      <c r="O22" s="33"/>
      <c r="P22" s="33"/>
      <c r="Q22" s="33"/>
      <c r="R22" s="33"/>
      <c r="S22" s="33"/>
      <c r="T22" s="33"/>
      <c r="U22" s="33"/>
      <c r="V22" s="33"/>
      <c r="W22" s="33"/>
      <c r="X22" s="33"/>
      <c r="Y22" s="33"/>
      <c r="Z22" s="33"/>
      <c r="AA22" s="33"/>
      <c r="AB22" s="33"/>
      <c r="AC22" s="33"/>
      <c r="AD22" s="33"/>
      <c r="AE22" s="33"/>
      <c r="AF22" s="33"/>
      <c r="AG22" s="33"/>
      <c r="AH22" s="33"/>
      <c r="AI22" s="33"/>
    </row>
    <row r="23" spans="1:35">
      <c r="A23" s="33" t="s">
        <v>565</v>
      </c>
      <c r="B23" s="38" t="str">
        <f>IF(ISBLANK(Data!B11),"",Data!B11)</f>
        <v/>
      </c>
      <c r="C23" s="38" t="str">
        <f>IF(ISBLANK(Data!C11),"",Data!C11)</f>
        <v/>
      </c>
      <c r="D23" s="38" t="str">
        <f>IF(ISBLANK(Data!D11),"",Data!D11)</f>
        <v/>
      </c>
      <c r="E23" s="38" t="str">
        <f>IF(ISBLANK(Data!E11),"",Data!E11)</f>
        <v/>
      </c>
      <c r="F23" s="38" t="str">
        <f>IF(ISBLANK(Data!F11),"",Data!F11)</f>
        <v/>
      </c>
      <c r="G23" s="38" t="str">
        <f>IF(ISBLANK(Data!G11),"",Data!G11)</f>
        <v/>
      </c>
      <c r="H23" s="33"/>
      <c r="I23" s="33"/>
      <c r="J23" s="33"/>
      <c r="K23" s="33"/>
      <c r="L23" s="34"/>
      <c r="M23" s="34"/>
      <c r="N23" s="40"/>
      <c r="O23" s="33"/>
      <c r="P23" s="33"/>
      <c r="Q23" s="33"/>
      <c r="R23" s="33"/>
      <c r="S23" s="33"/>
      <c r="T23" s="33"/>
      <c r="U23" s="33"/>
      <c r="V23" s="33"/>
      <c r="W23" s="33"/>
      <c r="X23" s="33"/>
      <c r="Y23" s="33"/>
      <c r="Z23" s="33"/>
      <c r="AA23" s="33"/>
      <c r="AB23" s="33"/>
      <c r="AC23" s="33"/>
      <c r="AD23" s="33"/>
      <c r="AE23" s="33"/>
      <c r="AF23" s="33"/>
      <c r="AG23" s="33"/>
      <c r="AH23" s="33"/>
      <c r="AI23" s="33"/>
    </row>
    <row r="24" spans="1:35">
      <c r="A24" s="33" t="s">
        <v>566</v>
      </c>
      <c r="B24" s="38" t="str">
        <f>IF(ISBLANK(Data!B12),"",Data!B12)</f>
        <v/>
      </c>
      <c r="C24" s="38" t="str">
        <f>IF(ISBLANK(Data!C12),"",Data!C12)</f>
        <v/>
      </c>
      <c r="D24" s="38" t="str">
        <f>IF(ISBLANK(Data!D12),"",Data!D12)</f>
        <v/>
      </c>
      <c r="E24" s="38" t="str">
        <f>IF(ISBLANK(Data!E12),"",Data!E12)</f>
        <v/>
      </c>
      <c r="F24" s="38" t="str">
        <f>IF(ISBLANK(Data!F12),"",Data!F12)</f>
        <v/>
      </c>
      <c r="G24" s="38" t="str">
        <f>IF(ISBLANK(Data!G12),"",Data!G12)</f>
        <v/>
      </c>
      <c r="H24" s="33"/>
      <c r="I24" s="33"/>
      <c r="J24" s="33"/>
      <c r="K24" s="33"/>
      <c r="L24" s="34"/>
      <c r="M24" s="34"/>
      <c r="N24" s="40"/>
      <c r="O24" s="33"/>
      <c r="P24" s="33"/>
      <c r="Q24" s="33"/>
      <c r="R24" s="33"/>
      <c r="S24" s="33"/>
      <c r="T24" s="33"/>
      <c r="U24" s="33"/>
      <c r="V24" s="33"/>
      <c r="W24" s="33"/>
      <c r="X24" s="33"/>
      <c r="Y24" s="33"/>
      <c r="Z24" s="33"/>
      <c r="AA24" s="33"/>
      <c r="AB24" s="33"/>
      <c r="AC24" s="33"/>
      <c r="AD24" s="33"/>
      <c r="AE24" s="33"/>
      <c r="AF24" s="33"/>
      <c r="AG24" s="33"/>
      <c r="AH24" s="33"/>
      <c r="AI24" s="33"/>
    </row>
    <row r="25" spans="1:35">
      <c r="A25" s="33" t="s">
        <v>270</v>
      </c>
      <c r="B25" s="38" t="str">
        <f>IF(ISBLANK(Data!B13),"",Data!B13)</f>
        <v/>
      </c>
      <c r="C25" s="38" t="str">
        <f>IF(ISBLANK(Data!C13),"",Data!C13)</f>
        <v/>
      </c>
      <c r="D25" s="38" t="str">
        <f>IF(ISBLANK(Data!D13),"",Data!D13)</f>
        <v/>
      </c>
      <c r="E25" s="38" t="str">
        <f>IF(ISBLANK(Data!E13),"",Data!E13)</f>
        <v/>
      </c>
      <c r="F25" s="38" t="str">
        <f>IF(ISBLANK(Data!F13),"",Data!F13)</f>
        <v/>
      </c>
      <c r="G25" s="38" t="str">
        <f>IF(ISBLANK(Data!G13),"",Data!G13)</f>
        <v/>
      </c>
      <c r="H25" s="33"/>
      <c r="I25" s="33"/>
      <c r="J25" s="33"/>
      <c r="K25" s="33"/>
      <c r="L25" s="34"/>
      <c r="M25" s="34"/>
      <c r="N25" s="40"/>
      <c r="O25" s="33"/>
      <c r="P25" s="33"/>
      <c r="Q25" s="33"/>
      <c r="R25" s="33"/>
      <c r="S25" s="33"/>
      <c r="T25" s="33"/>
      <c r="U25" s="33"/>
      <c r="V25" s="33"/>
      <c r="W25" s="33"/>
      <c r="X25" s="33"/>
      <c r="Y25" s="33"/>
      <c r="Z25" s="33"/>
      <c r="AA25" s="33"/>
      <c r="AB25" s="33"/>
      <c r="AC25" s="33"/>
      <c r="AD25" s="33"/>
      <c r="AE25" s="33"/>
      <c r="AF25" s="33"/>
      <c r="AG25" s="33"/>
      <c r="AH25" s="33"/>
      <c r="AI25" s="33"/>
    </row>
    <row r="26" spans="1:35">
      <c r="A26" s="33" t="s">
        <v>271</v>
      </c>
      <c r="B26" s="38" t="str">
        <f>IF(ISBLANK(Data!B14),"",Data!B14)</f>
        <v/>
      </c>
      <c r="C26" s="38" t="str">
        <f>IF(ISBLANK(Data!C14),"",Data!C14)</f>
        <v/>
      </c>
      <c r="D26" s="38" t="str">
        <f>IF(ISBLANK(Data!D14),"",Data!D14)</f>
        <v/>
      </c>
      <c r="E26" s="38" t="str">
        <f>IF(ISBLANK(Data!E14),"",Data!E14)</f>
        <v/>
      </c>
      <c r="F26" s="38" t="str">
        <f>IF(ISBLANK(Data!F14),"",Data!F14)</f>
        <v/>
      </c>
      <c r="G26" s="38" t="str">
        <f>IF(ISBLANK(Data!G14),"",Data!G14)</f>
        <v/>
      </c>
      <c r="H26" s="33"/>
      <c r="I26" s="33"/>
      <c r="J26" s="33"/>
      <c r="K26" s="33"/>
      <c r="L26" s="34"/>
      <c r="M26" s="34"/>
      <c r="N26" s="40"/>
      <c r="O26" s="33"/>
      <c r="P26" s="33"/>
      <c r="Q26" s="33"/>
      <c r="R26" s="33"/>
      <c r="S26" s="33"/>
      <c r="T26" s="33"/>
      <c r="U26" s="33"/>
      <c r="V26" s="33"/>
      <c r="W26" s="33"/>
      <c r="X26" s="33"/>
      <c r="Y26" s="33"/>
      <c r="Z26" s="33"/>
      <c r="AA26" s="33"/>
      <c r="AB26" s="33"/>
      <c r="AC26" s="33"/>
      <c r="AD26" s="33"/>
      <c r="AE26" s="33"/>
      <c r="AF26" s="33"/>
      <c r="AG26" s="33"/>
      <c r="AH26" s="33"/>
      <c r="AI26" s="33"/>
    </row>
    <row r="27" spans="1:35">
      <c r="A27" s="33" t="s">
        <v>272</v>
      </c>
      <c r="B27" s="38" t="str">
        <f>IF(ISBLANK(Data!B15),"",Data!B15)</f>
        <v/>
      </c>
      <c r="C27" s="38" t="str">
        <f>IF(ISBLANK(Data!C15),"",Data!C15)</f>
        <v/>
      </c>
      <c r="D27" s="38" t="str">
        <f>IF(ISBLANK(Data!D15),"",Data!D15)</f>
        <v/>
      </c>
      <c r="E27" s="38" t="str">
        <f>IF(ISBLANK(Data!E15),"",Data!E15)</f>
        <v/>
      </c>
      <c r="F27" s="38" t="str">
        <f>IF(ISBLANK(Data!F15),"",Data!F15)</f>
        <v/>
      </c>
      <c r="G27" s="38" t="str">
        <f>IF(ISBLANK(Data!G15),"",Data!G15)</f>
        <v/>
      </c>
      <c r="H27" s="33"/>
      <c r="I27" s="33"/>
      <c r="J27" s="33"/>
      <c r="K27" s="33"/>
      <c r="L27" s="34"/>
      <c r="M27" s="34"/>
      <c r="N27" s="40"/>
      <c r="O27" s="33"/>
      <c r="P27" s="33"/>
      <c r="Q27" s="33"/>
      <c r="R27" s="33"/>
      <c r="S27" s="33"/>
      <c r="T27" s="33"/>
      <c r="U27" s="33"/>
      <c r="V27" s="33"/>
      <c r="W27" s="33"/>
      <c r="X27" s="33"/>
      <c r="Y27" s="33"/>
      <c r="Z27" s="33"/>
      <c r="AA27" s="33"/>
      <c r="AB27" s="33"/>
      <c r="AC27" s="33"/>
      <c r="AD27" s="33"/>
      <c r="AE27" s="33"/>
      <c r="AF27" s="33"/>
      <c r="AG27" s="33"/>
      <c r="AH27" s="33"/>
      <c r="AI27" s="33"/>
    </row>
    <row r="28" spans="1:35">
      <c r="A28" s="33" t="s">
        <v>273</v>
      </c>
      <c r="B28" s="38" t="str">
        <f>IF(ISBLANK(Data!B16),"",Data!B16)</f>
        <v/>
      </c>
      <c r="C28" s="38" t="str">
        <f>IF(ISBLANK(Data!C16),"",Data!C16)</f>
        <v/>
      </c>
      <c r="D28" s="38" t="str">
        <f>IF(ISBLANK(Data!D16),"",Data!D16)</f>
        <v/>
      </c>
      <c r="E28" s="38" t="str">
        <f>IF(ISBLANK(Data!E16),"",Data!E16)</f>
        <v/>
      </c>
      <c r="F28" s="38" t="str">
        <f>IF(ISBLANK(Data!F16),"",Data!F16)</f>
        <v/>
      </c>
      <c r="G28" s="38" t="str">
        <f>IF(ISBLANK(Data!G16),"",Data!G16)</f>
        <v/>
      </c>
      <c r="H28" s="33"/>
      <c r="I28" s="33"/>
      <c r="J28" s="33"/>
      <c r="K28" s="33"/>
      <c r="L28" s="34"/>
      <c r="M28" s="34"/>
      <c r="N28" s="40"/>
      <c r="O28" s="33"/>
      <c r="P28" s="33"/>
      <c r="Q28" s="33"/>
      <c r="R28" s="33"/>
      <c r="S28" s="33"/>
      <c r="T28" s="33"/>
      <c r="U28" s="33"/>
      <c r="V28" s="33"/>
      <c r="W28" s="33"/>
      <c r="X28" s="33"/>
      <c r="Y28" s="33"/>
      <c r="Z28" s="33"/>
      <c r="AA28" s="33"/>
      <c r="AB28" s="33"/>
      <c r="AC28" s="33"/>
      <c r="AD28" s="33"/>
      <c r="AE28" s="33"/>
      <c r="AF28" s="33"/>
      <c r="AG28" s="33"/>
      <c r="AH28" s="33"/>
      <c r="AI28" s="33"/>
    </row>
    <row r="29" spans="1:35">
      <c r="A29" s="33" t="s">
        <v>274</v>
      </c>
      <c r="B29" s="38" t="str">
        <f>IF(ISBLANK(Data!B17),"",Data!B17)</f>
        <v/>
      </c>
      <c r="C29" s="38" t="str">
        <f>IF(ISBLANK(Data!C17),"",Data!C17)</f>
        <v/>
      </c>
      <c r="D29" s="38" t="str">
        <f>IF(ISBLANK(Data!D17),"",Data!D17)</f>
        <v/>
      </c>
      <c r="E29" s="38" t="str">
        <f>IF(ISBLANK(Data!E17),"",Data!E17)</f>
        <v/>
      </c>
      <c r="F29" s="38" t="str">
        <f>IF(ISBLANK(Data!F17),"",Data!F17)</f>
        <v/>
      </c>
      <c r="G29" s="38" t="str">
        <f>IF(ISBLANK(Data!G17),"",Data!G17)</f>
        <v/>
      </c>
      <c r="H29" s="33"/>
      <c r="I29" s="33"/>
      <c r="J29" s="33"/>
      <c r="K29" s="33"/>
      <c r="L29" s="34"/>
      <c r="M29" s="34"/>
      <c r="N29" s="40"/>
      <c r="O29" s="33"/>
      <c r="P29" s="33"/>
      <c r="Q29" s="33"/>
      <c r="R29" s="33"/>
      <c r="S29" s="33"/>
      <c r="T29" s="33"/>
      <c r="U29" s="33"/>
      <c r="V29" s="33"/>
      <c r="W29" s="33"/>
      <c r="X29" s="33"/>
      <c r="Y29" s="33"/>
      <c r="Z29" s="33"/>
      <c r="AA29" s="33"/>
      <c r="AB29" s="33"/>
      <c r="AC29" s="33"/>
      <c r="AD29" s="33"/>
      <c r="AE29" s="33"/>
      <c r="AF29" s="33"/>
      <c r="AG29" s="33"/>
      <c r="AH29" s="33"/>
      <c r="AI29" s="33"/>
    </row>
    <row r="30" spans="1:35">
      <c r="A30" s="33" t="s">
        <v>275</v>
      </c>
      <c r="B30" s="38" t="str">
        <f>IF(ISBLANK(Data!B18),"",Data!B18)</f>
        <v/>
      </c>
      <c r="C30" s="38" t="str">
        <f>IF(ISBLANK(Data!C18),"",Data!C18)</f>
        <v/>
      </c>
      <c r="D30" s="38" t="str">
        <f>IF(ISBLANK(Data!D18),"",Data!D18)</f>
        <v/>
      </c>
      <c r="E30" s="38" t="str">
        <f>IF(ISBLANK(Data!E18),"",Data!E18)</f>
        <v/>
      </c>
      <c r="F30" s="38" t="str">
        <f>IF(ISBLANK(Data!F18),"",Data!F18)</f>
        <v/>
      </c>
      <c r="G30" s="38" t="str">
        <f>IF(ISBLANK(Data!G18),"",Data!G18)</f>
        <v/>
      </c>
      <c r="H30" s="33"/>
      <c r="I30" s="33"/>
      <c r="J30" s="33"/>
      <c r="K30" s="33"/>
      <c r="L30" s="34"/>
      <c r="M30" s="34"/>
      <c r="N30" s="40"/>
      <c r="O30" s="33"/>
      <c r="P30" s="33"/>
      <c r="Q30" s="33"/>
      <c r="R30" s="33"/>
      <c r="S30" s="33"/>
      <c r="T30" s="33"/>
      <c r="U30" s="33"/>
      <c r="V30" s="33"/>
      <c r="W30" s="33"/>
      <c r="X30" s="33"/>
      <c r="Y30" s="33"/>
      <c r="Z30" s="33"/>
      <c r="AA30" s="33"/>
      <c r="AB30" s="33"/>
      <c r="AC30" s="33"/>
      <c r="AD30" s="33"/>
      <c r="AE30" s="33"/>
      <c r="AF30" s="33"/>
      <c r="AG30" s="33"/>
      <c r="AH30" s="33"/>
      <c r="AI30" s="33"/>
    </row>
    <row r="31" spans="1:35">
      <c r="A31" s="33" t="s">
        <v>276</v>
      </c>
      <c r="B31" s="38" t="str">
        <f>IF(ISBLANK(Data!B19),"",Data!B19)</f>
        <v/>
      </c>
      <c r="C31" s="38" t="str">
        <f>IF(ISBLANK(Data!C19),"",Data!C19)</f>
        <v/>
      </c>
      <c r="D31" s="38" t="str">
        <f>IF(ISBLANK(Data!D19),"",Data!D19)</f>
        <v/>
      </c>
      <c r="E31" s="38" t="str">
        <f>IF(ISBLANK(Data!E19),"",Data!E19)</f>
        <v/>
      </c>
      <c r="F31" s="38" t="str">
        <f>IF(ISBLANK(Data!F19),"",Data!F19)</f>
        <v/>
      </c>
      <c r="G31" s="38" t="str">
        <f>IF(ISBLANK(Data!G19),"",Data!G19)</f>
        <v/>
      </c>
      <c r="H31" s="33"/>
      <c r="I31" s="33"/>
      <c r="J31" s="33"/>
      <c r="K31" s="33"/>
      <c r="L31" s="34"/>
      <c r="M31" s="34"/>
      <c r="N31" s="40"/>
      <c r="O31" s="33"/>
      <c r="P31" s="33"/>
      <c r="Q31" s="33"/>
      <c r="R31" s="33"/>
      <c r="S31" s="33"/>
      <c r="T31" s="33"/>
      <c r="U31" s="33"/>
      <c r="V31" s="33"/>
      <c r="W31" s="33"/>
      <c r="X31" s="33"/>
      <c r="Y31" s="33"/>
      <c r="Z31" s="33"/>
      <c r="AA31" s="33"/>
      <c r="AB31" s="33"/>
      <c r="AC31" s="33"/>
      <c r="AD31" s="33"/>
      <c r="AE31" s="33"/>
      <c r="AF31" s="33"/>
      <c r="AG31" s="33"/>
      <c r="AH31" s="33"/>
      <c r="AI31" s="33"/>
    </row>
    <row r="32" spans="1:35">
      <c r="A32" s="33" t="s">
        <v>277</v>
      </c>
      <c r="B32" s="38" t="str">
        <f>IF(ISBLANK(Data!B20),"",Data!B20)</f>
        <v/>
      </c>
      <c r="C32" s="38" t="str">
        <f>IF(ISBLANK(Data!C20),"",Data!C20)</f>
        <v/>
      </c>
      <c r="D32" s="38" t="str">
        <f>IF(ISBLANK(Data!D20),"",Data!D20)</f>
        <v/>
      </c>
      <c r="E32" s="38" t="str">
        <f>IF(ISBLANK(Data!E20),"",Data!E20)</f>
        <v/>
      </c>
      <c r="F32" s="38" t="str">
        <f>IF(ISBLANK(Data!F20),"",Data!F20)</f>
        <v/>
      </c>
      <c r="G32" s="38" t="str">
        <f>IF(ISBLANK(Data!G20),"",Data!G20)</f>
        <v/>
      </c>
      <c r="H32" s="33"/>
      <c r="I32" s="33"/>
      <c r="J32" s="33"/>
      <c r="K32" s="33"/>
      <c r="L32" s="34"/>
      <c r="M32" s="34"/>
      <c r="N32" s="40"/>
      <c r="O32" s="33"/>
      <c r="P32" s="33"/>
      <c r="Q32" s="33"/>
      <c r="R32" s="33"/>
      <c r="S32" s="33"/>
      <c r="T32" s="33"/>
      <c r="U32" s="33"/>
      <c r="V32" s="33"/>
      <c r="W32" s="33"/>
      <c r="X32" s="33"/>
      <c r="Y32" s="33"/>
      <c r="Z32" s="33"/>
      <c r="AA32" s="33"/>
      <c r="AB32" s="33"/>
      <c r="AC32" s="33"/>
      <c r="AD32" s="33"/>
      <c r="AE32" s="33"/>
      <c r="AF32" s="33"/>
      <c r="AG32" s="33"/>
      <c r="AH32" s="33"/>
      <c r="AI32" s="33"/>
    </row>
    <row r="33" spans="1:35">
      <c r="A33" s="33" t="s">
        <v>278</v>
      </c>
      <c r="B33" s="38" t="str">
        <f>IF(ISBLANK(Data!B21),"",Data!B21)</f>
        <v/>
      </c>
      <c r="C33" s="38" t="str">
        <f>IF(ISBLANK(Data!C21),"",Data!C21)</f>
        <v/>
      </c>
      <c r="D33" s="38" t="str">
        <f>IF(ISBLANK(Data!D21),"",Data!D21)</f>
        <v/>
      </c>
      <c r="E33" s="38" t="str">
        <f>IF(ISBLANK(Data!E21),"",Data!E21)</f>
        <v/>
      </c>
      <c r="F33" s="38" t="str">
        <f>IF(ISBLANK(Data!F21),"",Data!F21)</f>
        <v/>
      </c>
      <c r="G33" s="38" t="str">
        <f>IF(ISBLANK(Data!G21),"",Data!G21)</f>
        <v/>
      </c>
      <c r="H33" s="33"/>
      <c r="I33" s="33"/>
      <c r="J33" s="33"/>
      <c r="K33" s="33"/>
      <c r="L33" s="34"/>
      <c r="M33" s="34"/>
      <c r="N33" s="40"/>
      <c r="O33" s="33"/>
      <c r="P33" s="33"/>
      <c r="Q33" s="33"/>
      <c r="R33" s="33"/>
      <c r="S33" s="33"/>
      <c r="T33" s="33"/>
      <c r="U33" s="33"/>
      <c r="V33" s="33"/>
      <c r="W33" s="33"/>
      <c r="X33" s="33"/>
      <c r="Y33" s="33"/>
      <c r="Z33" s="33"/>
      <c r="AA33" s="33"/>
      <c r="AB33" s="33"/>
      <c r="AC33" s="33"/>
      <c r="AD33" s="33"/>
      <c r="AE33" s="33"/>
      <c r="AF33" s="33"/>
      <c r="AG33" s="33"/>
      <c r="AH33" s="33"/>
      <c r="AI33" s="33"/>
    </row>
    <row r="34" spans="1:35">
      <c r="A34" s="33"/>
      <c r="B34" s="38"/>
      <c r="C34" s="38"/>
      <c r="D34" s="38"/>
      <c r="E34" s="38"/>
      <c r="F34" s="38"/>
      <c r="G34" s="38"/>
      <c r="H34" s="33"/>
      <c r="I34" s="33"/>
      <c r="J34" s="33"/>
      <c r="K34" s="33"/>
      <c r="L34" s="34"/>
      <c r="M34" s="34"/>
      <c r="N34" s="40"/>
      <c r="O34" s="33"/>
      <c r="P34" s="33"/>
      <c r="Q34" s="33"/>
      <c r="R34" s="33"/>
      <c r="S34" s="33"/>
      <c r="T34" s="33"/>
      <c r="U34" s="33"/>
      <c r="V34" s="33"/>
      <c r="W34" s="33"/>
      <c r="X34" s="33"/>
      <c r="Y34" s="33"/>
      <c r="Z34" s="33"/>
      <c r="AA34" s="33"/>
      <c r="AB34" s="33"/>
      <c r="AC34" s="33"/>
      <c r="AD34" s="33"/>
      <c r="AE34" s="33"/>
      <c r="AF34" s="33"/>
      <c r="AG34" s="33"/>
      <c r="AH34" s="33"/>
      <c r="AI34" s="33"/>
    </row>
    <row r="35" spans="1:35">
      <c r="A35" s="33"/>
      <c r="B35" s="38"/>
      <c r="C35" s="38"/>
      <c r="D35" s="38"/>
      <c r="E35" s="38"/>
      <c r="F35" s="38"/>
      <c r="G35" s="38"/>
      <c r="H35" s="33"/>
      <c r="I35" s="33"/>
      <c r="J35" s="33"/>
      <c r="K35" s="33"/>
      <c r="L35" s="34"/>
      <c r="M35" s="34"/>
      <c r="N35" s="40"/>
      <c r="O35" s="33"/>
      <c r="P35" s="33"/>
      <c r="Q35" s="33"/>
      <c r="R35" s="33"/>
      <c r="S35" s="33"/>
      <c r="T35" s="33"/>
      <c r="U35" s="33"/>
      <c r="V35" s="33"/>
      <c r="W35" s="33"/>
      <c r="X35" s="33"/>
      <c r="Y35" s="33"/>
      <c r="Z35" s="33"/>
      <c r="AA35" s="33"/>
      <c r="AB35" s="33"/>
      <c r="AC35" s="33"/>
      <c r="AD35" s="33"/>
      <c r="AE35" s="33"/>
      <c r="AF35" s="33"/>
      <c r="AG35" s="33"/>
      <c r="AH35" s="33"/>
      <c r="AI35" s="33"/>
    </row>
    <row r="36" spans="1:35" ht="18">
      <c r="A36" s="87" t="s">
        <v>269</v>
      </c>
      <c r="B36" s="88"/>
      <c r="C36" s="88"/>
      <c r="D36" s="88"/>
      <c r="E36" s="88"/>
      <c r="F36" s="88"/>
      <c r="G36" s="88"/>
      <c r="H36" s="88"/>
      <c r="I36" s="89"/>
      <c r="J36" s="33"/>
      <c r="K36" s="33"/>
      <c r="L36" s="34"/>
      <c r="M36" s="34"/>
      <c r="N36" s="40"/>
      <c r="O36" s="33"/>
      <c r="P36" s="33"/>
      <c r="Q36" s="33"/>
      <c r="R36" s="33"/>
      <c r="S36" s="33"/>
      <c r="T36" s="33"/>
      <c r="U36" s="33"/>
      <c r="V36" s="33"/>
      <c r="W36" s="33"/>
      <c r="X36" s="33"/>
      <c r="Y36" s="33"/>
      <c r="Z36" s="33"/>
      <c r="AA36" s="33"/>
      <c r="AB36" s="33"/>
      <c r="AC36" s="33"/>
      <c r="AD36" s="33"/>
      <c r="AE36" s="33"/>
      <c r="AF36" s="33"/>
      <c r="AG36" s="33"/>
      <c r="AH36" s="33"/>
      <c r="AI36" s="33"/>
    </row>
    <row r="37" spans="1:35">
      <c r="A37" s="33"/>
      <c r="B37" s="33"/>
      <c r="C37" s="33"/>
      <c r="D37" s="33"/>
      <c r="E37" s="33"/>
      <c r="F37" s="33"/>
      <c r="G37" s="33"/>
      <c r="H37" s="33"/>
      <c r="I37" s="33"/>
      <c r="J37" s="33"/>
      <c r="K37" s="33"/>
      <c r="L37" s="34"/>
      <c r="M37" s="34"/>
      <c r="N37" s="40"/>
      <c r="O37" s="33"/>
      <c r="P37" s="33"/>
      <c r="Q37" s="33"/>
      <c r="R37" s="33"/>
      <c r="S37" s="33"/>
      <c r="T37" s="33"/>
      <c r="U37" s="33"/>
      <c r="V37" s="33"/>
      <c r="W37" s="33"/>
      <c r="X37" s="33"/>
      <c r="Y37" s="33"/>
      <c r="Z37" s="33"/>
      <c r="AA37" s="33"/>
      <c r="AB37" s="33"/>
      <c r="AC37" s="33"/>
      <c r="AD37" s="33"/>
      <c r="AE37" s="33"/>
      <c r="AF37" s="33"/>
      <c r="AG37" s="33"/>
      <c r="AH37" s="33"/>
      <c r="AI37" s="33"/>
    </row>
    <row r="38" spans="1:35">
      <c r="A38" s="33" t="s">
        <v>279</v>
      </c>
      <c r="B38" s="38" t="str">
        <f>IF(ISBLANK(Data!B22),"",Data!B22)</f>
        <v/>
      </c>
      <c r="C38" s="38" t="str">
        <f>IF(ISBLANK(Data!C22),"",Data!C22)</f>
        <v/>
      </c>
      <c r="D38" s="38" t="str">
        <f>IF(ISBLANK(Data!D22),"",Data!D22)</f>
        <v/>
      </c>
      <c r="E38" s="38" t="str">
        <f>IF(ISBLANK(Data!E22),"",Data!E22)</f>
        <v/>
      </c>
      <c r="F38" s="38" t="str">
        <f>IF(ISBLANK(Data!F22),"",Data!F22)</f>
        <v/>
      </c>
      <c r="G38" s="38" t="str">
        <f>IF(ISBLANK(Data!G22),"",Data!G22)</f>
        <v/>
      </c>
      <c r="H38" s="33"/>
      <c r="I38" s="33"/>
      <c r="J38" s="33"/>
      <c r="K38" s="33"/>
      <c r="L38" s="34"/>
      <c r="M38" s="34"/>
      <c r="N38" s="40"/>
      <c r="O38" s="33"/>
      <c r="P38" s="33"/>
      <c r="Q38" s="33"/>
      <c r="R38" s="33"/>
      <c r="S38" s="33"/>
      <c r="T38" s="33"/>
      <c r="U38" s="33"/>
      <c r="V38" s="33"/>
      <c r="W38" s="33"/>
      <c r="X38" s="33"/>
      <c r="Y38" s="33"/>
      <c r="Z38" s="33"/>
      <c r="AA38" s="33"/>
      <c r="AB38" s="33"/>
      <c r="AC38" s="33"/>
      <c r="AD38" s="33"/>
      <c r="AE38" s="33"/>
      <c r="AF38" s="33"/>
      <c r="AG38" s="33"/>
      <c r="AH38" s="33"/>
      <c r="AI38" s="33"/>
    </row>
    <row r="39" spans="1:35">
      <c r="A39" s="33" t="s">
        <v>280</v>
      </c>
      <c r="B39" s="38" t="str">
        <f>IF(ISBLANK(Data!B23),"",Data!B23)</f>
        <v/>
      </c>
      <c r="C39" s="38" t="str">
        <f>IF(ISBLANK(Data!C23),"",Data!C23)</f>
        <v/>
      </c>
      <c r="D39" s="38" t="str">
        <f>IF(ISBLANK(Data!D23),"",Data!D23)</f>
        <v/>
      </c>
      <c r="E39" s="38" t="str">
        <f>IF(ISBLANK(Data!E23),"",Data!E23)</f>
        <v/>
      </c>
      <c r="F39" s="38" t="str">
        <f>IF(ISBLANK(Data!F23),"",Data!F23)</f>
        <v/>
      </c>
      <c r="G39" s="38" t="str">
        <f>IF(ISBLANK(Data!G23),"",Data!G23)</f>
        <v/>
      </c>
      <c r="H39" s="33"/>
      <c r="I39" s="33"/>
      <c r="J39" s="33"/>
      <c r="K39" s="33"/>
      <c r="L39" s="34"/>
      <c r="M39" s="34"/>
      <c r="N39" s="40"/>
      <c r="O39" s="33"/>
      <c r="P39" s="33"/>
      <c r="Q39" s="33"/>
      <c r="R39" s="33"/>
      <c r="S39" s="33"/>
      <c r="T39" s="33"/>
      <c r="U39" s="33"/>
      <c r="V39" s="33"/>
      <c r="W39" s="33"/>
      <c r="X39" s="33"/>
      <c r="Y39" s="33"/>
      <c r="Z39" s="33"/>
      <c r="AA39" s="33"/>
      <c r="AB39" s="33"/>
      <c r="AC39" s="33"/>
      <c r="AD39" s="33"/>
      <c r="AE39" s="33"/>
      <c r="AF39" s="33"/>
      <c r="AG39" s="33"/>
      <c r="AH39" s="33"/>
      <c r="AI39" s="33"/>
    </row>
    <row r="40" spans="1:35">
      <c r="A40" s="33"/>
      <c r="B40" s="38"/>
      <c r="C40" s="38"/>
      <c r="D40" s="38"/>
      <c r="E40" s="38"/>
      <c r="F40" s="38"/>
      <c r="G40" s="38"/>
      <c r="H40" s="33"/>
      <c r="I40" s="33"/>
      <c r="J40" s="33"/>
      <c r="K40" s="33"/>
      <c r="L40" s="34"/>
      <c r="M40" s="34"/>
      <c r="N40" s="40"/>
      <c r="O40" s="33"/>
      <c r="P40" s="33"/>
      <c r="Q40" s="33"/>
      <c r="R40" s="33"/>
      <c r="S40" s="33"/>
      <c r="T40" s="33"/>
      <c r="U40" s="33"/>
      <c r="V40" s="33"/>
      <c r="W40" s="33"/>
      <c r="X40" s="33"/>
      <c r="Y40" s="33"/>
      <c r="Z40" s="33"/>
      <c r="AA40" s="33"/>
      <c r="AB40" s="33"/>
      <c r="AC40" s="33"/>
      <c r="AD40" s="33"/>
      <c r="AE40" s="33"/>
      <c r="AF40" s="33"/>
      <c r="AG40" s="33"/>
      <c r="AH40" s="33"/>
      <c r="AI40" s="33"/>
    </row>
    <row r="41" spans="1:35">
      <c r="A41" s="33" t="s">
        <v>281</v>
      </c>
      <c r="B41" s="38" t="str">
        <f>IF(ISBLANK(Data!B24),"",Data!B24)</f>
        <v/>
      </c>
      <c r="C41" s="38" t="str">
        <f>IF(ISBLANK(Data!C24),"",Data!C24)</f>
        <v/>
      </c>
      <c r="D41" s="38" t="str">
        <f>IF(ISBLANK(Data!D24),"",Data!D24)</f>
        <v/>
      </c>
      <c r="E41" s="38" t="str">
        <f>IF(ISBLANK(Data!E24),"",Data!E24)</f>
        <v/>
      </c>
      <c r="F41" s="38" t="str">
        <f>IF(ISBLANK(Data!F24),"",Data!F24)</f>
        <v/>
      </c>
      <c r="G41" s="38" t="str">
        <f>IF(ISBLANK(Data!G24),"",Data!G24)</f>
        <v/>
      </c>
      <c r="H41" s="33"/>
      <c r="I41" s="33"/>
      <c r="J41" s="33"/>
      <c r="K41" s="33"/>
      <c r="L41" s="34"/>
      <c r="M41" s="34"/>
      <c r="N41" s="40"/>
      <c r="O41" s="33"/>
      <c r="P41" s="33"/>
      <c r="Q41" s="33"/>
      <c r="R41" s="33"/>
      <c r="S41" s="33"/>
      <c r="T41" s="33"/>
      <c r="U41" s="33"/>
      <c r="V41" s="33"/>
      <c r="W41" s="33"/>
      <c r="X41" s="33"/>
      <c r="Y41" s="33"/>
      <c r="Z41" s="33"/>
      <c r="AA41" s="33"/>
      <c r="AB41" s="33"/>
      <c r="AC41" s="33"/>
      <c r="AD41" s="33"/>
      <c r="AE41" s="33"/>
      <c r="AF41" s="33"/>
      <c r="AG41" s="33"/>
      <c r="AH41" s="33"/>
      <c r="AI41" s="33"/>
    </row>
    <row r="42" spans="1:35">
      <c r="A42" s="33" t="s">
        <v>282</v>
      </c>
      <c r="B42" s="38" t="str">
        <f>IF(ISBLANK(Data!B25),"",Data!B25)</f>
        <v/>
      </c>
      <c r="C42" s="38" t="str">
        <f>IF(ISBLANK(Data!C25),"",Data!C25)</f>
        <v/>
      </c>
      <c r="D42" s="38" t="str">
        <f>IF(ISBLANK(Data!D25),"",Data!D25)</f>
        <v/>
      </c>
      <c r="E42" s="38" t="str">
        <f>IF(ISBLANK(Data!E25),"",Data!E25)</f>
        <v/>
      </c>
      <c r="F42" s="38" t="str">
        <f>IF(ISBLANK(Data!F25),"",Data!F25)</f>
        <v/>
      </c>
      <c r="G42" s="38" t="str">
        <f>IF(ISBLANK(Data!G25),"",Data!G25)</f>
        <v/>
      </c>
      <c r="H42" s="33"/>
      <c r="I42" s="33"/>
      <c r="J42" s="33"/>
      <c r="K42" s="33"/>
      <c r="L42" s="34"/>
      <c r="M42" s="34"/>
      <c r="N42" s="40"/>
      <c r="O42" s="33"/>
      <c r="P42" s="33"/>
      <c r="Q42" s="33"/>
      <c r="R42" s="33"/>
      <c r="S42" s="33"/>
      <c r="T42" s="33"/>
      <c r="U42" s="33"/>
      <c r="V42" s="33"/>
      <c r="W42" s="33"/>
      <c r="X42" s="33"/>
      <c r="Y42" s="33"/>
      <c r="Z42" s="33"/>
      <c r="AA42" s="33"/>
      <c r="AB42" s="33"/>
      <c r="AC42" s="33"/>
      <c r="AD42" s="33"/>
      <c r="AE42" s="33"/>
      <c r="AF42" s="33"/>
      <c r="AG42" s="33"/>
      <c r="AH42" s="33"/>
      <c r="AI42" s="33"/>
    </row>
    <row r="43" spans="1:35">
      <c r="A43" s="33"/>
      <c r="B43" s="33"/>
      <c r="C43" s="33"/>
      <c r="D43" s="33"/>
      <c r="E43" s="33"/>
      <c r="F43" s="33"/>
      <c r="G43" s="33"/>
      <c r="H43" s="33"/>
      <c r="I43" s="33"/>
      <c r="J43" s="33"/>
      <c r="K43" s="33"/>
      <c r="L43" s="34"/>
      <c r="M43" s="34"/>
      <c r="N43" s="40"/>
      <c r="O43" s="33"/>
      <c r="P43" s="33"/>
      <c r="Q43" s="33"/>
      <c r="R43" s="33"/>
      <c r="S43" s="33"/>
      <c r="T43" s="33"/>
      <c r="U43" s="33"/>
      <c r="V43" s="33"/>
      <c r="W43" s="33"/>
      <c r="X43" s="33"/>
      <c r="Y43" s="33"/>
      <c r="Z43" s="33"/>
      <c r="AA43" s="33"/>
      <c r="AB43" s="33"/>
      <c r="AC43" s="33"/>
      <c r="AD43" s="33"/>
      <c r="AE43" s="33"/>
      <c r="AF43" s="33"/>
      <c r="AG43" s="33"/>
      <c r="AH43" s="33"/>
      <c r="AI43" s="33"/>
    </row>
    <row r="44" spans="1:35">
      <c r="A44" s="33"/>
      <c r="B44" s="33"/>
      <c r="C44" s="33"/>
      <c r="D44" s="33"/>
      <c r="E44" s="33"/>
      <c r="F44" s="33"/>
      <c r="G44" s="33"/>
      <c r="H44" s="33"/>
      <c r="I44" s="33"/>
      <c r="J44" s="33"/>
      <c r="K44" s="33"/>
      <c r="L44" s="34"/>
      <c r="M44" s="34"/>
      <c r="N44" s="40"/>
      <c r="O44" s="33"/>
      <c r="P44" s="33"/>
      <c r="Q44" s="33"/>
      <c r="R44" s="33"/>
      <c r="S44" s="33"/>
      <c r="T44" s="33"/>
      <c r="U44" s="33"/>
      <c r="V44" s="33"/>
      <c r="W44" s="33"/>
      <c r="X44" s="33"/>
      <c r="Y44" s="33"/>
      <c r="Z44" s="33"/>
      <c r="AA44" s="33"/>
      <c r="AB44" s="33"/>
      <c r="AC44" s="33"/>
      <c r="AD44" s="33"/>
      <c r="AE44" s="33"/>
      <c r="AF44" s="33"/>
      <c r="AG44" s="33"/>
      <c r="AH44" s="33"/>
      <c r="AI44" s="33"/>
    </row>
    <row r="45" spans="1:35">
      <c r="A45" s="33"/>
      <c r="B45" s="33"/>
      <c r="C45" s="33"/>
      <c r="D45" s="33"/>
      <c r="E45" s="33"/>
      <c r="F45" s="33"/>
      <c r="G45" s="33"/>
      <c r="H45" s="33"/>
      <c r="I45" s="33"/>
      <c r="J45" s="33"/>
      <c r="K45" s="33"/>
      <c r="L45" s="34"/>
      <c r="M45" s="34"/>
      <c r="N45" s="40"/>
      <c r="O45" s="33"/>
      <c r="P45" s="33"/>
      <c r="Q45" s="33"/>
      <c r="R45" s="33"/>
      <c r="S45" s="33"/>
      <c r="T45" s="33"/>
      <c r="U45" s="33"/>
      <c r="V45" s="33"/>
      <c r="W45" s="33"/>
      <c r="X45" s="33"/>
      <c r="Y45" s="33"/>
      <c r="Z45" s="33"/>
      <c r="AA45" s="33"/>
      <c r="AB45" s="33"/>
      <c r="AC45" s="33"/>
      <c r="AD45" s="33"/>
      <c r="AE45" s="33"/>
      <c r="AF45" s="33"/>
      <c r="AG45" s="33"/>
      <c r="AH45" s="33"/>
      <c r="AI45" s="33"/>
    </row>
    <row r="46" spans="1:35">
      <c r="A46" s="33"/>
      <c r="B46" s="33"/>
      <c r="C46" s="33"/>
      <c r="D46" s="33"/>
      <c r="E46" s="33"/>
      <c r="F46" s="33"/>
      <c r="G46" s="33"/>
      <c r="H46" s="33"/>
      <c r="I46" s="33"/>
      <c r="J46" s="33"/>
      <c r="K46" s="33"/>
      <c r="L46" s="34"/>
      <c r="M46" s="34"/>
      <c r="N46" s="40"/>
      <c r="O46" s="33"/>
      <c r="P46" s="33"/>
      <c r="Q46" s="33"/>
      <c r="R46" s="33"/>
      <c r="S46" s="33"/>
      <c r="T46" s="33"/>
      <c r="U46" s="33"/>
      <c r="V46" s="33"/>
      <c r="W46" s="33"/>
      <c r="X46" s="33"/>
      <c r="Y46" s="33"/>
      <c r="Z46" s="33"/>
      <c r="AA46" s="33"/>
      <c r="AB46" s="33"/>
      <c r="AC46" s="33"/>
      <c r="AD46" s="33"/>
      <c r="AE46" s="33"/>
      <c r="AF46" s="33"/>
      <c r="AG46" s="33"/>
      <c r="AH46" s="33"/>
      <c r="AI46" s="33"/>
    </row>
    <row r="47" spans="1:35">
      <c r="A47" s="33"/>
      <c r="B47" s="33"/>
      <c r="C47" s="33"/>
      <c r="D47" s="33"/>
      <c r="E47" s="33"/>
      <c r="F47" s="33"/>
      <c r="G47" s="33"/>
      <c r="H47" s="33"/>
      <c r="I47" s="33"/>
      <c r="J47" s="33"/>
      <c r="K47" s="33"/>
      <c r="L47" s="34"/>
      <c r="M47" s="34"/>
      <c r="N47" s="40"/>
      <c r="O47" s="33"/>
      <c r="P47" s="33"/>
      <c r="Q47" s="33"/>
      <c r="R47" s="33"/>
      <c r="S47" s="33"/>
      <c r="T47" s="33"/>
      <c r="U47" s="33"/>
      <c r="V47" s="33"/>
      <c r="W47" s="33"/>
      <c r="X47" s="33"/>
      <c r="Y47" s="33"/>
      <c r="Z47" s="33"/>
      <c r="AA47" s="33"/>
      <c r="AB47" s="33"/>
      <c r="AC47" s="33"/>
      <c r="AD47" s="33"/>
      <c r="AE47" s="33"/>
      <c r="AF47" s="33"/>
      <c r="AG47" s="33"/>
      <c r="AH47" s="33"/>
      <c r="AI47" s="33"/>
    </row>
    <row r="49" spans="10:14" ht="13.5" thickBot="1"/>
    <row r="50" spans="10:14" ht="24" thickBot="1">
      <c r="J50" s="55"/>
      <c r="K50" s="58" t="s">
        <v>442</v>
      </c>
      <c r="L50" s="58"/>
      <c r="M50" s="58"/>
      <c r="N50" s="66"/>
    </row>
    <row r="51" spans="10:14" ht="21" thickBot="1">
      <c r="J51" s="67"/>
      <c r="K51" s="60" t="s">
        <v>436</v>
      </c>
      <c r="L51" s="68" t="s">
        <v>443</v>
      </c>
      <c r="M51" s="68" t="s">
        <v>444</v>
      </c>
      <c r="N51" s="68" t="s">
        <v>285</v>
      </c>
    </row>
    <row r="52" spans="10:14" ht="24.75" thickBot="1">
      <c r="J52" s="54" t="s">
        <v>242</v>
      </c>
      <c r="K52" s="53" t="s">
        <v>446</v>
      </c>
      <c r="L52" s="53" t="str">
        <f>REQM!B2</f>
        <v/>
      </c>
      <c r="M52" s="53" t="str">
        <f>REQM!C2</f>
        <v/>
      </c>
      <c r="N52" s="53">
        <f>REQM!D2</f>
        <v>7</v>
      </c>
    </row>
    <row r="53" spans="10:14" ht="24.75" thickBot="1">
      <c r="J53" s="54" t="s">
        <v>243</v>
      </c>
      <c r="K53" s="53" t="s">
        <v>447</v>
      </c>
      <c r="L53" s="53" t="str">
        <f>REQM!B3</f>
        <v/>
      </c>
      <c r="M53" s="53" t="str">
        <f>REQM!C3</f>
        <v/>
      </c>
      <c r="N53" s="53">
        <f>REQM!D3</f>
        <v>8</v>
      </c>
    </row>
    <row r="54" spans="10:14" ht="24.75" thickBot="1">
      <c r="J54" s="54" t="s">
        <v>244</v>
      </c>
      <c r="K54" s="53" t="s">
        <v>448</v>
      </c>
      <c r="L54" s="53" t="str">
        <f>REQM!B4</f>
        <v/>
      </c>
      <c r="M54" s="53" t="str">
        <f>REQM!C4</f>
        <v/>
      </c>
      <c r="N54" s="53">
        <f>REQM!D4</f>
        <v>4</v>
      </c>
    </row>
    <row r="55" spans="10:14" ht="24.75" thickBot="1">
      <c r="J55" s="54" t="s">
        <v>245</v>
      </c>
      <c r="K55" s="53" t="s">
        <v>449</v>
      </c>
      <c r="L55" s="53" t="str">
        <f>REQM!B5</f>
        <v/>
      </c>
      <c r="M55" s="53" t="str">
        <f>REQM!C5</f>
        <v/>
      </c>
      <c r="N55" s="53">
        <f>REQM!D5</f>
        <v>4</v>
      </c>
    </row>
    <row r="56" spans="10:14" ht="24.75" thickBot="1">
      <c r="J56" s="54" t="s">
        <v>246</v>
      </c>
      <c r="K56" s="53" t="s">
        <v>450</v>
      </c>
      <c r="L56" s="53" t="str">
        <f>REQM!B6</f>
        <v/>
      </c>
      <c r="M56" s="53" t="str">
        <f>REQM!C6</f>
        <v/>
      </c>
      <c r="N56" s="53">
        <f>REQM!D6</f>
        <v>8</v>
      </c>
    </row>
    <row r="57" spans="10:14" ht="36.75" thickBot="1">
      <c r="J57" s="54" t="s">
        <v>247</v>
      </c>
      <c r="K57" s="53" t="s">
        <v>451</v>
      </c>
      <c r="L57" s="53" t="str">
        <f>REQM!B7</f>
        <v/>
      </c>
      <c r="M57" s="53" t="str">
        <f>REQM!C7</f>
        <v/>
      </c>
      <c r="N57" s="53">
        <f>REQM!D7</f>
        <v>4</v>
      </c>
    </row>
    <row r="58" spans="10:14" ht="24.75" thickBot="1">
      <c r="J58" s="54" t="s">
        <v>248</v>
      </c>
      <c r="K58" s="53" t="s">
        <v>452</v>
      </c>
      <c r="L58" s="53" t="str">
        <f>REQM!B8</f>
        <v/>
      </c>
      <c r="M58" s="53" t="str">
        <f>REQM!C8</f>
        <v/>
      </c>
      <c r="N58" s="53">
        <f>REQM!D8</f>
        <v>6</v>
      </c>
    </row>
    <row r="59" spans="10:14" ht="36.75" thickBot="1">
      <c r="J59" s="54" t="s">
        <v>249</v>
      </c>
      <c r="K59" s="53" t="s">
        <v>453</v>
      </c>
      <c r="L59" s="53" t="str">
        <f>REQM!B9</f>
        <v/>
      </c>
      <c r="M59" s="53" t="str">
        <f>REQM!C9</f>
        <v/>
      </c>
      <c r="N59" s="53">
        <f>REQM!D9</f>
        <v>4</v>
      </c>
    </row>
    <row r="60" spans="10:14" ht="36.75" thickBot="1">
      <c r="J60" s="54" t="s">
        <v>250</v>
      </c>
      <c r="K60" s="53" t="s">
        <v>454</v>
      </c>
      <c r="L60" s="53" t="str">
        <f>REQM!B10</f>
        <v/>
      </c>
      <c r="M60" s="53" t="str">
        <f>REQM!C10</f>
        <v/>
      </c>
      <c r="N60" s="53">
        <f>REQM!D10</f>
        <v>8</v>
      </c>
    </row>
    <row r="61" spans="10:14" ht="25.5" customHeight="1" thickBot="1">
      <c r="J61" s="54" t="s">
        <v>251</v>
      </c>
      <c r="K61" s="53" t="s">
        <v>455</v>
      </c>
      <c r="L61" s="53" t="str">
        <f>REQM!B11</f>
        <v/>
      </c>
      <c r="M61" s="53" t="str">
        <f>REQM!C11</f>
        <v/>
      </c>
      <c r="N61" s="53">
        <f>REQM!D11</f>
        <v>7</v>
      </c>
    </row>
    <row r="62" spans="10:14" ht="36.75" thickBot="1">
      <c r="J62" s="54" t="s">
        <v>252</v>
      </c>
      <c r="K62" s="53" t="s">
        <v>456</v>
      </c>
      <c r="L62" s="53" t="str">
        <f>REQM!B12</f>
        <v/>
      </c>
      <c r="M62" s="53" t="str">
        <f>REQM!C12</f>
        <v/>
      </c>
      <c r="N62" s="53">
        <f>REQM!D12</f>
        <v>8</v>
      </c>
    </row>
    <row r="63" spans="10:14" ht="24.75" thickBot="1">
      <c r="J63" s="54" t="s">
        <v>253</v>
      </c>
      <c r="K63" s="53" t="s">
        <v>457</v>
      </c>
      <c r="L63" s="53" t="str">
        <f>REQM!B13</f>
        <v/>
      </c>
      <c r="M63" s="53" t="str">
        <f>REQM!C13</f>
        <v/>
      </c>
      <c r="N63" s="53">
        <f>REQM!D13</f>
        <v>5</v>
      </c>
    </row>
    <row r="64" spans="10:14" ht="36.75" thickBot="1">
      <c r="J64" s="54" t="s">
        <v>254</v>
      </c>
      <c r="K64" s="53" t="s">
        <v>458</v>
      </c>
      <c r="L64" s="53" t="str">
        <f>REQM!B14</f>
        <v/>
      </c>
      <c r="M64" s="53" t="str">
        <f>REQM!C14</f>
        <v/>
      </c>
      <c r="N64" s="53">
        <f>REQM!D14</f>
        <v>9</v>
      </c>
    </row>
    <row r="65" spans="10:14" ht="36.75" thickBot="1">
      <c r="J65" s="54" t="s">
        <v>255</v>
      </c>
      <c r="K65" s="53" t="s">
        <v>459</v>
      </c>
      <c r="L65" s="53" t="str">
        <f>REQM!B15</f>
        <v/>
      </c>
      <c r="M65" s="53" t="str">
        <f>REQM!C15</f>
        <v/>
      </c>
      <c r="N65" s="53">
        <f>REQM!D15</f>
        <v>7</v>
      </c>
    </row>
    <row r="66" spans="10:14" ht="36.75" thickBot="1">
      <c r="J66" s="54" t="s">
        <v>256</v>
      </c>
      <c r="K66" s="53" t="s">
        <v>460</v>
      </c>
      <c r="L66" s="53" t="str">
        <f>REQM!B16</f>
        <v/>
      </c>
      <c r="M66" s="53" t="str">
        <f>REQM!C16</f>
        <v/>
      </c>
      <c r="N66" s="53">
        <f>REQM!D16</f>
        <v>5</v>
      </c>
    </row>
    <row r="67" spans="10:14" ht="24.75" thickBot="1">
      <c r="J67" s="54" t="s">
        <v>238</v>
      </c>
      <c r="K67" s="53" t="s">
        <v>461</v>
      </c>
      <c r="L67" s="53" t="str">
        <f>REQM!B17</f>
        <v/>
      </c>
      <c r="M67" s="53" t="str">
        <f>REQM!C17</f>
        <v/>
      </c>
      <c r="N67" s="53">
        <f>REQM!D17</f>
        <v>4</v>
      </c>
    </row>
    <row r="68" spans="10:14" ht="48.75" thickBot="1">
      <c r="J68" s="54" t="s">
        <v>239</v>
      </c>
      <c r="K68" s="53" t="s">
        <v>462</v>
      </c>
      <c r="L68" s="53" t="str">
        <f>REQM!B18</f>
        <v/>
      </c>
      <c r="M68" s="53" t="str">
        <f>REQM!C18</f>
        <v/>
      </c>
      <c r="N68" s="53">
        <f>REQM!D18</f>
        <v>4</v>
      </c>
    </row>
    <row r="69" spans="10:14" ht="21" thickBot="1">
      <c r="J69" s="55"/>
      <c r="K69" s="56" t="s">
        <v>437</v>
      </c>
      <c r="L69" s="56"/>
      <c r="M69" s="56"/>
      <c r="N69" s="69" t="s">
        <v>285</v>
      </c>
    </row>
    <row r="70" spans="10:14" ht="24.75" thickBot="1">
      <c r="J70" s="54" t="s">
        <v>242</v>
      </c>
      <c r="K70" s="53" t="s">
        <v>463</v>
      </c>
      <c r="L70" s="53" t="str">
        <f>PP!B2</f>
        <v/>
      </c>
      <c r="M70" s="53" t="str">
        <f>PP!C2</f>
        <v/>
      </c>
      <c r="N70" s="53">
        <f>PP!D2</f>
        <v>10</v>
      </c>
    </row>
    <row r="71" spans="10:14" ht="24.75" thickBot="1">
      <c r="J71" s="54" t="s">
        <v>243</v>
      </c>
      <c r="K71" s="53" t="s">
        <v>464</v>
      </c>
      <c r="L71" s="53" t="str">
        <f>PP!B3</f>
        <v/>
      </c>
      <c r="M71" s="53" t="str">
        <f>PP!C3</f>
        <v/>
      </c>
      <c r="N71" s="53">
        <f>PP!D3</f>
        <v>10</v>
      </c>
    </row>
    <row r="72" spans="10:14" ht="24.75" thickBot="1">
      <c r="J72" s="54" t="s">
        <v>244</v>
      </c>
      <c r="K72" s="53" t="s">
        <v>465</v>
      </c>
      <c r="L72" s="53" t="str">
        <f>PP!B4</f>
        <v/>
      </c>
      <c r="M72" s="53" t="str">
        <f>PP!C4</f>
        <v/>
      </c>
      <c r="N72" s="53">
        <f>PP!D4</f>
        <v>5</v>
      </c>
    </row>
    <row r="73" spans="10:14" ht="24.75" thickBot="1">
      <c r="J73" s="54" t="s">
        <v>245</v>
      </c>
      <c r="K73" s="53" t="s">
        <v>466</v>
      </c>
      <c r="L73" s="53" t="str">
        <f>PP!B5</f>
        <v/>
      </c>
      <c r="M73" s="53" t="str">
        <f>PP!C5</f>
        <v/>
      </c>
      <c r="N73" s="53">
        <f>PP!D5</f>
        <v>10</v>
      </c>
    </row>
    <row r="74" spans="10:14" ht="24.75" thickBot="1">
      <c r="J74" s="54" t="s">
        <v>607</v>
      </c>
      <c r="K74" s="53" t="s">
        <v>467</v>
      </c>
      <c r="L74" s="53" t="str">
        <f>PP!B6</f>
        <v/>
      </c>
      <c r="M74" s="53" t="str">
        <f>PP!C6</f>
        <v/>
      </c>
      <c r="N74" s="53">
        <f>PP!D6</f>
        <v>10</v>
      </c>
    </row>
    <row r="75" spans="10:14" ht="24.75" thickBot="1">
      <c r="J75" s="54" t="s">
        <v>608</v>
      </c>
      <c r="K75" s="53" t="s">
        <v>468</v>
      </c>
      <c r="L75" s="53" t="str">
        <f>PP!B7</f>
        <v/>
      </c>
      <c r="M75" s="53" t="str">
        <f>PP!C7</f>
        <v/>
      </c>
      <c r="N75" s="53">
        <f>PP!D7</f>
        <v>10</v>
      </c>
    </row>
    <row r="76" spans="10:14" ht="24.75" thickBot="1">
      <c r="J76" s="54" t="s">
        <v>609</v>
      </c>
      <c r="K76" s="53" t="s">
        <v>469</v>
      </c>
      <c r="L76" s="53" t="str">
        <f>PP!B8</f>
        <v/>
      </c>
      <c r="M76" s="53" t="str">
        <f>PP!C8</f>
        <v/>
      </c>
      <c r="N76" s="53">
        <f>PP!D8</f>
        <v>2</v>
      </c>
    </row>
    <row r="77" spans="10:14" ht="24.75" thickBot="1">
      <c r="J77" s="54" t="s">
        <v>610</v>
      </c>
      <c r="K77" s="53" t="s">
        <v>470</v>
      </c>
      <c r="L77" s="53" t="str">
        <f>PP!B9</f>
        <v/>
      </c>
      <c r="M77" s="53" t="str">
        <f>PP!C9</f>
        <v/>
      </c>
      <c r="N77" s="53">
        <f>PP!D9</f>
        <v>2</v>
      </c>
    </row>
    <row r="78" spans="10:14" ht="24.75" thickBot="1">
      <c r="J78" s="54" t="s">
        <v>611</v>
      </c>
      <c r="K78" s="53" t="s">
        <v>471</v>
      </c>
      <c r="L78" s="53" t="str">
        <f>PP!B10</f>
        <v/>
      </c>
      <c r="M78" s="53" t="str">
        <f>PP!C10</f>
        <v/>
      </c>
      <c r="N78" s="53">
        <f>PP!D10</f>
        <v>5</v>
      </c>
    </row>
    <row r="79" spans="10:14" ht="24.75" thickBot="1">
      <c r="J79" s="54" t="s">
        <v>612</v>
      </c>
      <c r="K79" s="53" t="s">
        <v>472</v>
      </c>
      <c r="L79" s="53" t="str">
        <f>PP!B11</f>
        <v/>
      </c>
      <c r="M79" s="53" t="str">
        <f>PP!C11</f>
        <v/>
      </c>
      <c r="N79" s="53">
        <f>PP!D11</f>
        <v>10</v>
      </c>
    </row>
    <row r="80" spans="10:14" ht="24.75" thickBot="1">
      <c r="J80" s="54" t="s">
        <v>613</v>
      </c>
      <c r="K80" s="53" t="s">
        <v>0</v>
      </c>
      <c r="L80" s="53" t="str">
        <f>PP!B12</f>
        <v/>
      </c>
      <c r="M80" s="53" t="str">
        <f>PP!C12</f>
        <v/>
      </c>
      <c r="N80" s="53">
        <f>PP!D12</f>
        <v>10</v>
      </c>
    </row>
    <row r="81" spans="10:14" ht="24.75" thickBot="1">
      <c r="J81" s="54" t="s">
        <v>614</v>
      </c>
      <c r="K81" s="53" t="s">
        <v>1</v>
      </c>
      <c r="L81" s="53" t="str">
        <f>PP!B13</f>
        <v/>
      </c>
      <c r="M81" s="53" t="str">
        <f>PP!C13</f>
        <v/>
      </c>
      <c r="N81" s="53">
        <f>PP!D13</f>
        <v>5</v>
      </c>
    </row>
    <row r="82" spans="10:14" ht="24.75" thickBot="1">
      <c r="J82" s="54" t="s">
        <v>615</v>
      </c>
      <c r="K82" s="53" t="s">
        <v>2</v>
      </c>
      <c r="L82" s="53" t="str">
        <f>PP!B14</f>
        <v/>
      </c>
      <c r="M82" s="53" t="str">
        <f>PP!C14</f>
        <v/>
      </c>
      <c r="N82" s="53">
        <f>PP!D14</f>
        <v>0</v>
      </c>
    </row>
    <row r="83" spans="10:14" ht="36.75" thickBot="1">
      <c r="J83" s="54" t="s">
        <v>616</v>
      </c>
      <c r="K83" s="53" t="s">
        <v>3</v>
      </c>
      <c r="L83" s="53" t="str">
        <f>PP!B15</f>
        <v/>
      </c>
      <c r="M83" s="53" t="str">
        <f>PP!C15</f>
        <v/>
      </c>
      <c r="N83" s="53">
        <f>PP!D15</f>
        <v>10</v>
      </c>
    </row>
    <row r="84" spans="10:14" ht="36.75" thickBot="1">
      <c r="J84" s="54" t="s">
        <v>247</v>
      </c>
      <c r="K84" s="53" t="s">
        <v>4</v>
      </c>
      <c r="L84" s="53" t="str">
        <f>PP!B16</f>
        <v/>
      </c>
      <c r="M84" s="53" t="str">
        <f>PP!C16</f>
        <v/>
      </c>
      <c r="N84" s="53">
        <f>PP!D16</f>
        <v>10</v>
      </c>
    </row>
    <row r="85" spans="10:14" ht="24.75" thickBot="1">
      <c r="J85" s="54" t="s">
        <v>248</v>
      </c>
      <c r="K85" s="53" t="s">
        <v>5</v>
      </c>
      <c r="L85" s="53" t="str">
        <f>PP!B17</f>
        <v/>
      </c>
      <c r="M85" s="53" t="str">
        <f>PP!C17</f>
        <v/>
      </c>
      <c r="N85" s="53">
        <f>PP!D17</f>
        <v>0</v>
      </c>
    </row>
    <row r="86" spans="10:14" ht="36.75" thickBot="1">
      <c r="J86" s="54" t="s">
        <v>249</v>
      </c>
      <c r="K86" s="53" t="s">
        <v>6</v>
      </c>
      <c r="L86" s="53" t="str">
        <f>PP!B18</f>
        <v/>
      </c>
      <c r="M86" s="53" t="str">
        <f>PP!C18</f>
        <v/>
      </c>
      <c r="N86" s="53">
        <f>PP!D18</f>
        <v>10</v>
      </c>
    </row>
    <row r="87" spans="10:14" ht="36.75" thickBot="1">
      <c r="J87" s="54" t="s">
        <v>250</v>
      </c>
      <c r="K87" s="53" t="s">
        <v>7</v>
      </c>
      <c r="L87" s="53" t="str">
        <f>PP!B19</f>
        <v/>
      </c>
      <c r="M87" s="53" t="str">
        <f>PP!C19</f>
        <v/>
      </c>
      <c r="N87" s="53">
        <f>PP!D19</f>
        <v>10</v>
      </c>
    </row>
    <row r="88" spans="10:14" ht="24.75" thickBot="1">
      <c r="J88" s="54" t="s">
        <v>251</v>
      </c>
      <c r="K88" s="53" t="s">
        <v>8</v>
      </c>
      <c r="L88" s="53" t="str">
        <f>PP!B20</f>
        <v/>
      </c>
      <c r="M88" s="53" t="str">
        <f>PP!C20</f>
        <v/>
      </c>
      <c r="N88" s="53">
        <f>PP!D20</f>
        <v>10</v>
      </c>
    </row>
    <row r="89" spans="10:14" ht="36.75" thickBot="1">
      <c r="J89" s="54" t="s">
        <v>252</v>
      </c>
      <c r="K89" s="53" t="s">
        <v>9</v>
      </c>
      <c r="L89" s="53" t="str">
        <f>PP!B21</f>
        <v/>
      </c>
      <c r="M89" s="53" t="str">
        <f>PP!C21</f>
        <v/>
      </c>
      <c r="N89" s="53">
        <f>PP!D21</f>
        <v>10</v>
      </c>
    </row>
    <row r="90" spans="10:14" ht="24.75" thickBot="1">
      <c r="J90" s="54" t="s">
        <v>253</v>
      </c>
      <c r="K90" s="53" t="s">
        <v>10</v>
      </c>
      <c r="L90" s="53" t="str">
        <f>PP!B22</f>
        <v/>
      </c>
      <c r="M90" s="53" t="str">
        <f>PP!C22</f>
        <v/>
      </c>
      <c r="N90" s="53">
        <f>PP!D22</f>
        <v>10</v>
      </c>
    </row>
    <row r="91" spans="10:14" ht="36.75" thickBot="1">
      <c r="J91" s="54" t="s">
        <v>254</v>
      </c>
      <c r="K91" s="53" t="s">
        <v>11</v>
      </c>
      <c r="L91" s="53" t="str">
        <f>PP!B23</f>
        <v/>
      </c>
      <c r="M91" s="53" t="str">
        <f>PP!C23</f>
        <v/>
      </c>
      <c r="N91" s="53">
        <f>PP!D23</f>
        <v>0</v>
      </c>
    </row>
    <row r="92" spans="10:14" ht="36.75" thickBot="1">
      <c r="J92" s="54" t="s">
        <v>255</v>
      </c>
      <c r="K92" s="53" t="s">
        <v>12</v>
      </c>
      <c r="L92" s="53" t="str">
        <f>PP!B24</f>
        <v/>
      </c>
      <c r="M92" s="53" t="str">
        <f>PP!C24</f>
        <v/>
      </c>
      <c r="N92" s="53">
        <f>PP!D24</f>
        <v>0</v>
      </c>
    </row>
    <row r="93" spans="10:14" ht="36.75" thickBot="1">
      <c r="J93" s="54" t="s">
        <v>256</v>
      </c>
      <c r="K93" s="53" t="s">
        <v>13</v>
      </c>
      <c r="L93" s="53" t="str">
        <f>PP!B25</f>
        <v/>
      </c>
      <c r="M93" s="53" t="str">
        <f>PP!C25</f>
        <v/>
      </c>
      <c r="N93" s="53">
        <f>PP!D25</f>
        <v>0</v>
      </c>
    </row>
    <row r="94" spans="10:14" ht="24.75" thickBot="1">
      <c r="J94" s="54" t="s">
        <v>238</v>
      </c>
      <c r="K94" s="53" t="s">
        <v>14</v>
      </c>
      <c r="L94" s="53" t="str">
        <f>PP!B26</f>
        <v/>
      </c>
      <c r="M94" s="53" t="str">
        <f>PP!C26</f>
        <v/>
      </c>
      <c r="N94" s="53">
        <f>PP!D26</f>
        <v>0</v>
      </c>
    </row>
    <row r="95" spans="10:14" ht="48.75" thickBot="1">
      <c r="J95" s="54" t="s">
        <v>239</v>
      </c>
      <c r="K95" s="53" t="s">
        <v>15</v>
      </c>
      <c r="L95" s="53" t="str">
        <f>PP!B27</f>
        <v/>
      </c>
      <c r="M95" s="53" t="str">
        <f>PP!C27</f>
        <v/>
      </c>
      <c r="N95" s="53">
        <f>PP!D27</f>
        <v>8</v>
      </c>
    </row>
    <row r="96" spans="10:14" ht="21" thickBot="1">
      <c r="J96" s="55"/>
      <c r="K96" s="56" t="s">
        <v>561</v>
      </c>
      <c r="L96" s="56"/>
      <c r="M96" s="56"/>
      <c r="N96" s="69" t="s">
        <v>285</v>
      </c>
    </row>
    <row r="97" spans="10:14" ht="24.75" thickBot="1">
      <c r="J97" s="54" t="s">
        <v>242</v>
      </c>
      <c r="K97" s="53" t="s">
        <v>16</v>
      </c>
      <c r="L97" s="53" t="str">
        <f>PMC!B2</f>
        <v/>
      </c>
      <c r="M97" s="53" t="str">
        <f>PMC!C2</f>
        <v/>
      </c>
      <c r="N97" s="53">
        <f>PMC!D2</f>
        <v>10</v>
      </c>
    </row>
    <row r="98" spans="10:14" ht="24.75" thickBot="1">
      <c r="J98" s="54" t="s">
        <v>243</v>
      </c>
      <c r="K98" s="53" t="s">
        <v>17</v>
      </c>
      <c r="L98" s="53" t="str">
        <f>PMC!B3</f>
        <v/>
      </c>
      <c r="M98" s="53" t="str">
        <f>PMC!C3</f>
        <v/>
      </c>
      <c r="N98" s="53">
        <f>PMC!D3</f>
        <v>4</v>
      </c>
    </row>
    <row r="99" spans="10:14" ht="24.75" thickBot="1">
      <c r="J99" s="54" t="s">
        <v>244</v>
      </c>
      <c r="K99" s="53" t="s">
        <v>18</v>
      </c>
      <c r="L99" s="53" t="str">
        <f>PMC!B4</f>
        <v/>
      </c>
      <c r="M99" s="53" t="str">
        <f>PMC!C4</f>
        <v/>
      </c>
      <c r="N99" s="53">
        <f>PMC!D4</f>
        <v>10</v>
      </c>
    </row>
    <row r="100" spans="10:14" ht="24.75" thickBot="1">
      <c r="J100" s="54" t="s">
        <v>245</v>
      </c>
      <c r="K100" s="53" t="s">
        <v>19</v>
      </c>
      <c r="L100" s="53" t="str">
        <f>PMC!B5</f>
        <v/>
      </c>
      <c r="M100" s="53" t="str">
        <f>PMC!C5</f>
        <v/>
      </c>
      <c r="N100" s="53">
        <f>PMC!D5</f>
        <v>1</v>
      </c>
    </row>
    <row r="101" spans="10:14" ht="24.75" thickBot="1">
      <c r="J101" s="54" t="s">
        <v>246</v>
      </c>
      <c r="K101" s="53" t="s">
        <v>20</v>
      </c>
      <c r="L101" s="53" t="str">
        <f>PMC!B6</f>
        <v/>
      </c>
      <c r="M101" s="53" t="str">
        <f>PMC!C6</f>
        <v/>
      </c>
      <c r="N101" s="53">
        <f>PMC!D6</f>
        <v>1</v>
      </c>
    </row>
    <row r="102" spans="10:14" ht="24.75" thickBot="1">
      <c r="J102" s="54" t="s">
        <v>329</v>
      </c>
      <c r="K102" s="53" t="s">
        <v>21</v>
      </c>
      <c r="L102" s="53" t="str">
        <f>PMC!B7</f>
        <v/>
      </c>
      <c r="M102" s="53" t="str">
        <f>PMC!C7</f>
        <v/>
      </c>
      <c r="N102" s="53">
        <f>PMC!D7</f>
        <v>10</v>
      </c>
    </row>
    <row r="103" spans="10:14" ht="24.75" thickBot="1">
      <c r="J103" s="54" t="s">
        <v>330</v>
      </c>
      <c r="K103" s="53" t="s">
        <v>22</v>
      </c>
      <c r="L103" s="53" t="str">
        <f>PMC!B8</f>
        <v/>
      </c>
      <c r="M103" s="53" t="str">
        <f>PMC!C8</f>
        <v/>
      </c>
      <c r="N103" s="53">
        <f>PMC!D8</f>
        <v>1</v>
      </c>
    </row>
    <row r="104" spans="10:14" ht="24.75" thickBot="1">
      <c r="J104" s="54" t="s">
        <v>607</v>
      </c>
      <c r="K104" s="53" t="s">
        <v>23</v>
      </c>
      <c r="L104" s="53" t="str">
        <f>PMC!B9</f>
        <v/>
      </c>
      <c r="M104" s="53" t="str">
        <f>PMC!C9</f>
        <v/>
      </c>
      <c r="N104" s="53">
        <f>PMC!D9</f>
        <v>10</v>
      </c>
    </row>
    <row r="105" spans="10:14" ht="24.75" thickBot="1">
      <c r="J105" s="54" t="s">
        <v>608</v>
      </c>
      <c r="K105" s="53" t="s">
        <v>24</v>
      </c>
      <c r="L105" s="53" t="str">
        <f>PMC!B10</f>
        <v/>
      </c>
      <c r="M105" s="53" t="str">
        <f>PMC!C10</f>
        <v/>
      </c>
      <c r="N105" s="53">
        <f>PMC!D10</f>
        <v>1</v>
      </c>
    </row>
    <row r="106" spans="10:14" ht="24.75" thickBot="1">
      <c r="J106" s="54" t="s">
        <v>609</v>
      </c>
      <c r="K106" s="53" t="s">
        <v>25</v>
      </c>
      <c r="L106" s="53" t="str">
        <f>PMC!B11</f>
        <v/>
      </c>
      <c r="M106" s="53" t="str">
        <f>PMC!C11</f>
        <v/>
      </c>
      <c r="N106" s="53">
        <f>PMC!D11</f>
        <v>1</v>
      </c>
    </row>
    <row r="107" spans="10:14" ht="36.75" thickBot="1">
      <c r="J107" s="54" t="s">
        <v>247</v>
      </c>
      <c r="K107" s="53" t="s">
        <v>26</v>
      </c>
      <c r="L107" s="53" t="str">
        <f>PMC!B12</f>
        <v/>
      </c>
      <c r="M107" s="53" t="str">
        <f>PMC!C12</f>
        <v/>
      </c>
      <c r="N107" s="53">
        <f>PMC!D12</f>
        <v>1</v>
      </c>
    </row>
    <row r="108" spans="10:14" ht="24.75" thickBot="1">
      <c r="J108" s="54" t="s">
        <v>248</v>
      </c>
      <c r="K108" s="53" t="s">
        <v>27</v>
      </c>
      <c r="L108" s="53" t="str">
        <f>PMC!B13</f>
        <v/>
      </c>
      <c r="M108" s="53" t="str">
        <f>PMC!C13</f>
        <v/>
      </c>
      <c r="N108" s="53">
        <f>PMC!D13</f>
        <v>1</v>
      </c>
    </row>
    <row r="109" spans="10:14" ht="36.75" thickBot="1">
      <c r="J109" s="54" t="s">
        <v>249</v>
      </c>
      <c r="K109" s="53" t="s">
        <v>28</v>
      </c>
      <c r="L109" s="53" t="str">
        <f>PMC!B14</f>
        <v/>
      </c>
      <c r="M109" s="53" t="str">
        <f>PMC!C14</f>
        <v/>
      </c>
      <c r="N109" s="53">
        <f>PMC!D14</f>
        <v>4</v>
      </c>
    </row>
    <row r="110" spans="10:14" ht="36.75" thickBot="1">
      <c r="J110" s="54" t="s">
        <v>250</v>
      </c>
      <c r="K110" s="53" t="s">
        <v>29</v>
      </c>
      <c r="L110" s="53" t="str">
        <f>PMC!B15</f>
        <v/>
      </c>
      <c r="M110" s="53" t="str">
        <f>PMC!C15</f>
        <v/>
      </c>
      <c r="N110" s="53">
        <f>PMC!D15</f>
        <v>10</v>
      </c>
    </row>
    <row r="111" spans="10:14" ht="24.75" thickBot="1">
      <c r="J111" s="54" t="s">
        <v>251</v>
      </c>
      <c r="K111" s="53" t="s">
        <v>30</v>
      </c>
      <c r="L111" s="53" t="str">
        <f>PMC!B16</f>
        <v/>
      </c>
      <c r="M111" s="53" t="str">
        <f>PMC!C16</f>
        <v/>
      </c>
      <c r="N111" s="53">
        <f>PMC!D16</f>
        <v>1</v>
      </c>
    </row>
    <row r="112" spans="10:14" ht="36.75" thickBot="1">
      <c r="J112" s="54" t="s">
        <v>252</v>
      </c>
      <c r="K112" s="53" t="s">
        <v>31</v>
      </c>
      <c r="L112" s="53" t="str">
        <f>PMC!B17</f>
        <v/>
      </c>
      <c r="M112" s="53" t="str">
        <f>PMC!C17</f>
        <v/>
      </c>
      <c r="N112" s="53">
        <f>PMC!D17</f>
        <v>4</v>
      </c>
    </row>
    <row r="113" spans="10:14" ht="26.25" customHeight="1" thickBot="1">
      <c r="J113" s="54" t="s">
        <v>253</v>
      </c>
      <c r="K113" s="53" t="s">
        <v>32</v>
      </c>
      <c r="L113" s="53" t="str">
        <f>PMC!B18</f>
        <v/>
      </c>
      <c r="M113" s="53" t="str">
        <f>PMC!C18</f>
        <v/>
      </c>
      <c r="N113" s="53">
        <f>PMC!D18</f>
        <v>1</v>
      </c>
    </row>
    <row r="114" spans="10:14" ht="36.75" thickBot="1">
      <c r="J114" s="54" t="s">
        <v>254</v>
      </c>
      <c r="K114" s="53" t="s">
        <v>33</v>
      </c>
      <c r="L114" s="53" t="str">
        <f>PMC!B19</f>
        <v/>
      </c>
      <c r="M114" s="53" t="str">
        <f>PMC!C19</f>
        <v/>
      </c>
      <c r="N114" s="53">
        <f>PMC!D19</f>
        <v>1</v>
      </c>
    </row>
    <row r="115" spans="10:14" ht="36.75" thickBot="1">
      <c r="J115" s="54" t="s">
        <v>255</v>
      </c>
      <c r="K115" s="53" t="s">
        <v>34</v>
      </c>
      <c r="L115" s="53" t="str">
        <f>PMC!B20</f>
        <v/>
      </c>
      <c r="M115" s="53" t="str">
        <f>PMC!C20</f>
        <v/>
      </c>
      <c r="N115" s="53">
        <f>PMC!D20</f>
        <v>1</v>
      </c>
    </row>
    <row r="116" spans="10:14" ht="36.75" thickBot="1">
      <c r="J116" s="54" t="s">
        <v>256</v>
      </c>
      <c r="K116" s="53" t="s">
        <v>35</v>
      </c>
      <c r="L116" s="53" t="str">
        <f>PMC!B21</f>
        <v/>
      </c>
      <c r="M116" s="53" t="str">
        <f>PMC!C21</f>
        <v/>
      </c>
      <c r="N116" s="53">
        <f>PMC!D21</f>
        <v>1</v>
      </c>
    </row>
    <row r="117" spans="10:14" ht="24.75" thickBot="1">
      <c r="J117" s="54" t="s">
        <v>238</v>
      </c>
      <c r="K117" s="53" t="s">
        <v>769</v>
      </c>
      <c r="L117" s="53" t="str">
        <f>PMC!B22</f>
        <v/>
      </c>
      <c r="M117" s="53" t="str">
        <f>PMC!C22</f>
        <v/>
      </c>
      <c r="N117" s="53">
        <f>PMC!D22</f>
        <v>1</v>
      </c>
    </row>
    <row r="118" spans="10:14" ht="48.75" thickBot="1">
      <c r="J118" s="54" t="s">
        <v>239</v>
      </c>
      <c r="K118" s="53" t="s">
        <v>112</v>
      </c>
      <c r="L118" s="53" t="str">
        <f>PMC!B23</f>
        <v/>
      </c>
      <c r="M118" s="53" t="str">
        <f>PMC!C23</f>
        <v/>
      </c>
      <c r="N118" s="53">
        <f>PMC!D23</f>
        <v>1</v>
      </c>
    </row>
    <row r="119" spans="10:14" ht="21" thickBot="1">
      <c r="J119" s="57"/>
      <c r="K119" s="56" t="s">
        <v>562</v>
      </c>
      <c r="L119" s="56"/>
      <c r="M119" s="56"/>
      <c r="N119" s="69" t="s">
        <v>285</v>
      </c>
    </row>
    <row r="120" spans="10:14" ht="24.75" thickBot="1">
      <c r="J120" s="54" t="s">
        <v>242</v>
      </c>
      <c r="K120" s="53" t="s">
        <v>113</v>
      </c>
      <c r="L120" s="53" t="str">
        <f>SAM!B2</f>
        <v/>
      </c>
      <c r="M120" s="53" t="str">
        <f>SAM!C2</f>
        <v/>
      </c>
      <c r="N120" s="53" t="str">
        <f>SAM!D2</f>
        <v/>
      </c>
    </row>
    <row r="121" spans="10:14" ht="36.75" thickBot="1">
      <c r="J121" s="54" t="s">
        <v>243</v>
      </c>
      <c r="K121" s="53" t="s">
        <v>114</v>
      </c>
      <c r="L121" s="53" t="str">
        <f>SAM!B3</f>
        <v/>
      </c>
      <c r="M121" s="53" t="str">
        <f>SAM!C3</f>
        <v/>
      </c>
      <c r="N121" s="53" t="str">
        <f>SAM!D3</f>
        <v/>
      </c>
    </row>
    <row r="122" spans="10:14" ht="24.75" thickBot="1">
      <c r="J122" s="54" t="s">
        <v>244</v>
      </c>
      <c r="K122" s="53" t="s">
        <v>115</v>
      </c>
      <c r="L122" s="53" t="str">
        <f>SAM!B4</f>
        <v/>
      </c>
      <c r="M122" s="53" t="str">
        <f>SAM!C4</f>
        <v/>
      </c>
      <c r="N122" s="53" t="str">
        <f>SAM!D4</f>
        <v/>
      </c>
    </row>
    <row r="123" spans="10:14" ht="24.75" thickBot="1">
      <c r="J123" s="54" t="s">
        <v>607</v>
      </c>
      <c r="K123" s="53" t="s">
        <v>116</v>
      </c>
      <c r="L123" s="53" t="str">
        <f>SAM!B5</f>
        <v/>
      </c>
      <c r="M123" s="53" t="str">
        <f>SAM!C5</f>
        <v/>
      </c>
      <c r="N123" s="53" t="str">
        <f>SAM!D5</f>
        <v/>
      </c>
    </row>
    <row r="124" spans="10:14">
      <c r="J124" s="82" t="s">
        <v>608</v>
      </c>
      <c r="K124" s="52" t="s">
        <v>740</v>
      </c>
      <c r="L124" s="80" t="str">
        <f>SAM!B6</f>
        <v/>
      </c>
      <c r="M124" s="80" t="str">
        <f>SAM!C6</f>
        <v/>
      </c>
      <c r="N124" s="80" t="str">
        <f>SAM!D6</f>
        <v/>
      </c>
    </row>
    <row r="125" spans="10:14" ht="13.5" thickBot="1">
      <c r="J125" s="83"/>
      <c r="K125" s="53" t="s">
        <v>214</v>
      </c>
      <c r="L125" s="81"/>
      <c r="M125" s="81"/>
      <c r="N125" s="81"/>
    </row>
    <row r="126" spans="10:14">
      <c r="J126" s="82" t="s">
        <v>609</v>
      </c>
      <c r="K126" s="52" t="s">
        <v>215</v>
      </c>
      <c r="L126" s="80" t="str">
        <f>SAM!B7</f>
        <v/>
      </c>
      <c r="M126" s="80" t="str">
        <f>SAM!C7</f>
        <v/>
      </c>
      <c r="N126" s="90" t="str">
        <f>SAM!D7</f>
        <v/>
      </c>
    </row>
    <row r="127" spans="10:14" ht="13.5" thickBot="1">
      <c r="J127" s="83"/>
      <c r="K127" s="53" t="s">
        <v>216</v>
      </c>
      <c r="L127" s="93"/>
      <c r="M127" s="93"/>
      <c r="N127" s="91"/>
    </row>
    <row r="128" spans="10:14" ht="24.75" thickBot="1">
      <c r="J128" s="54" t="s">
        <v>610</v>
      </c>
      <c r="K128" s="71" t="s">
        <v>117</v>
      </c>
      <c r="L128" s="65" t="str">
        <f>SAM!B8</f>
        <v/>
      </c>
      <c r="M128" s="65" t="str">
        <f>SAM!C8</f>
        <v/>
      </c>
      <c r="N128" s="72" t="str">
        <f>SAM!D8</f>
        <v/>
      </c>
    </row>
    <row r="129" spans="10:14" ht="24.75" thickBot="1">
      <c r="J129" s="54" t="s">
        <v>611</v>
      </c>
      <c r="K129" s="71" t="s">
        <v>118</v>
      </c>
      <c r="L129" s="65" t="str">
        <f>SAM!B9</f>
        <v/>
      </c>
      <c r="M129" s="65" t="str">
        <f>SAM!C9</f>
        <v/>
      </c>
      <c r="N129" s="72" t="str">
        <f>SAM!D9</f>
        <v/>
      </c>
    </row>
    <row r="130" spans="10:14" ht="36.75" thickBot="1">
      <c r="J130" s="54" t="s">
        <v>247</v>
      </c>
      <c r="K130" s="53" t="s">
        <v>119</v>
      </c>
      <c r="L130" s="65" t="str">
        <f>SAM!B10</f>
        <v/>
      </c>
      <c r="M130" s="65" t="str">
        <f>SAM!C10</f>
        <v/>
      </c>
      <c r="N130" s="72" t="str">
        <f>SAM!D10</f>
        <v/>
      </c>
    </row>
    <row r="131" spans="10:14" ht="25.5" customHeight="1" thickBot="1">
      <c r="J131" s="54" t="s">
        <v>248</v>
      </c>
      <c r="K131" s="53" t="s">
        <v>120</v>
      </c>
      <c r="L131" s="65" t="str">
        <f>SAM!B11</f>
        <v/>
      </c>
      <c r="M131" s="65" t="str">
        <f>SAM!C11</f>
        <v/>
      </c>
      <c r="N131" s="72" t="str">
        <f>SAM!D11</f>
        <v/>
      </c>
    </row>
    <row r="132" spans="10:14" ht="36.75" thickBot="1">
      <c r="J132" s="54" t="s">
        <v>249</v>
      </c>
      <c r="K132" s="53" t="s">
        <v>121</v>
      </c>
      <c r="L132" s="65" t="str">
        <f>SAM!B12</f>
        <v/>
      </c>
      <c r="M132" s="65" t="str">
        <f>SAM!C12</f>
        <v/>
      </c>
      <c r="N132" s="72" t="str">
        <f>SAM!D12</f>
        <v/>
      </c>
    </row>
    <row r="133" spans="10:14" ht="36.75" thickBot="1">
      <c r="J133" s="54" t="s">
        <v>250</v>
      </c>
      <c r="K133" s="53" t="s">
        <v>122</v>
      </c>
      <c r="L133" s="65" t="str">
        <f>SAM!B13</f>
        <v/>
      </c>
      <c r="M133" s="65" t="str">
        <f>SAM!C13</f>
        <v/>
      </c>
      <c r="N133" s="72" t="str">
        <f>SAM!D13</f>
        <v/>
      </c>
    </row>
    <row r="134" spans="10:14" ht="24.75" thickBot="1">
      <c r="J134" s="54" t="s">
        <v>251</v>
      </c>
      <c r="K134" s="53" t="s">
        <v>123</v>
      </c>
      <c r="L134" s="65" t="str">
        <f>SAM!B14</f>
        <v/>
      </c>
      <c r="M134" s="65" t="str">
        <f>SAM!C14</f>
        <v/>
      </c>
      <c r="N134" s="72" t="str">
        <f>SAM!D14</f>
        <v/>
      </c>
    </row>
    <row r="135" spans="10:14" ht="36.75" thickBot="1">
      <c r="J135" s="54" t="s">
        <v>252</v>
      </c>
      <c r="K135" s="53" t="s">
        <v>124</v>
      </c>
      <c r="L135" s="65" t="str">
        <f>SAM!B15</f>
        <v/>
      </c>
      <c r="M135" s="65" t="str">
        <f>SAM!C15</f>
        <v/>
      </c>
      <c r="N135" s="72" t="str">
        <f>SAM!D15</f>
        <v/>
      </c>
    </row>
    <row r="136" spans="10:14" ht="36.75" thickBot="1">
      <c r="J136" s="54" t="s">
        <v>253</v>
      </c>
      <c r="K136" s="53" t="s">
        <v>125</v>
      </c>
      <c r="L136" s="65" t="str">
        <f>SAM!B16</f>
        <v/>
      </c>
      <c r="M136" s="65" t="str">
        <f>SAM!C16</f>
        <v/>
      </c>
      <c r="N136" s="72" t="str">
        <f>SAM!D16</f>
        <v/>
      </c>
    </row>
    <row r="137" spans="10:14" ht="36.75" thickBot="1">
      <c r="J137" s="54" t="s">
        <v>254</v>
      </c>
      <c r="K137" s="53" t="s">
        <v>126</v>
      </c>
      <c r="L137" s="65" t="str">
        <f>SAM!B17</f>
        <v/>
      </c>
      <c r="M137" s="65" t="str">
        <f>SAM!C17</f>
        <v/>
      </c>
      <c r="N137" s="72" t="str">
        <f>SAM!D17</f>
        <v/>
      </c>
    </row>
    <row r="138" spans="10:14" ht="36.75" thickBot="1">
      <c r="J138" s="54" t="s">
        <v>255</v>
      </c>
      <c r="K138" s="53" t="s">
        <v>127</v>
      </c>
      <c r="L138" s="65" t="str">
        <f>SAM!B18</f>
        <v/>
      </c>
      <c r="M138" s="65" t="str">
        <f>SAM!C18</f>
        <v/>
      </c>
      <c r="N138" s="72" t="str">
        <f>SAM!D18</f>
        <v/>
      </c>
    </row>
    <row r="139" spans="10:14" ht="36.75" thickBot="1">
      <c r="J139" s="54" t="s">
        <v>256</v>
      </c>
      <c r="K139" s="53" t="s">
        <v>128</v>
      </c>
      <c r="L139" s="65" t="str">
        <f>SAM!B19</f>
        <v/>
      </c>
      <c r="M139" s="65" t="str">
        <f>SAM!C19</f>
        <v/>
      </c>
      <c r="N139" s="72" t="str">
        <f>SAM!D19</f>
        <v/>
      </c>
    </row>
    <row r="140" spans="10:14" ht="26.25" customHeight="1" thickBot="1">
      <c r="J140" s="54" t="s">
        <v>238</v>
      </c>
      <c r="K140" s="53" t="s">
        <v>129</v>
      </c>
      <c r="L140" s="65" t="str">
        <f>SAM!B20</f>
        <v/>
      </c>
      <c r="M140" s="65" t="str">
        <f>SAM!C20</f>
        <v/>
      </c>
      <c r="N140" s="72" t="str">
        <f>SAM!D20</f>
        <v/>
      </c>
    </row>
    <row r="141" spans="10:14" ht="49.5" customHeight="1" thickBot="1">
      <c r="J141" s="54" t="s">
        <v>239</v>
      </c>
      <c r="K141" s="53" t="s">
        <v>130</v>
      </c>
      <c r="L141" s="65" t="str">
        <f>SAM!B21</f>
        <v/>
      </c>
      <c r="M141" s="65" t="str">
        <f>SAM!C21</f>
        <v/>
      </c>
      <c r="N141" s="72" t="str">
        <f>SAM!D21</f>
        <v/>
      </c>
    </row>
    <row r="142" spans="10:14" ht="21" thickBot="1">
      <c r="J142" s="57"/>
      <c r="K142" s="56" t="s">
        <v>563</v>
      </c>
      <c r="L142" s="56"/>
      <c r="M142" s="56"/>
      <c r="N142" s="69" t="s">
        <v>285</v>
      </c>
    </row>
    <row r="143" spans="10:14" ht="36.75" thickBot="1">
      <c r="J143" s="54" t="s">
        <v>242</v>
      </c>
      <c r="K143" s="53" t="s">
        <v>131</v>
      </c>
      <c r="L143" s="53" t="str">
        <f>MA!B2</f>
        <v/>
      </c>
      <c r="M143" s="53" t="str">
        <f>MA!C2</f>
        <v/>
      </c>
      <c r="N143" s="53">
        <f>MA!D2</f>
        <v>4</v>
      </c>
    </row>
    <row r="144" spans="10:14" ht="24.75" thickBot="1">
      <c r="J144" s="54" t="s">
        <v>243</v>
      </c>
      <c r="K144" s="53" t="s">
        <v>132</v>
      </c>
      <c r="L144" s="53" t="str">
        <f>MA!B3</f>
        <v/>
      </c>
      <c r="M144" s="53" t="str">
        <f>MA!C3</f>
        <v/>
      </c>
      <c r="N144" s="53">
        <f>MA!D3</f>
        <v>5</v>
      </c>
    </row>
    <row r="145" spans="10:14" ht="24.75" thickBot="1">
      <c r="J145" s="54" t="s">
        <v>244</v>
      </c>
      <c r="K145" s="53" t="s">
        <v>133</v>
      </c>
      <c r="L145" s="53" t="str">
        <f>MA!B4</f>
        <v/>
      </c>
      <c r="M145" s="53" t="str">
        <f>MA!C4</f>
        <v/>
      </c>
      <c r="N145" s="53">
        <f>MA!D4</f>
        <v>4</v>
      </c>
    </row>
    <row r="146" spans="10:14" ht="24.75" thickBot="1">
      <c r="J146" s="54" t="s">
        <v>245</v>
      </c>
      <c r="K146" s="53" t="s">
        <v>134</v>
      </c>
      <c r="L146" s="53" t="str">
        <f>MA!B5</f>
        <v/>
      </c>
      <c r="M146" s="53" t="str">
        <f>MA!C5</f>
        <v/>
      </c>
      <c r="N146" s="53">
        <f>MA!D5</f>
        <v>4</v>
      </c>
    </row>
    <row r="147" spans="10:14" ht="24.75" thickBot="1">
      <c r="J147" s="54" t="s">
        <v>607</v>
      </c>
      <c r="K147" s="53" t="s">
        <v>135</v>
      </c>
      <c r="L147" s="53" t="str">
        <f>MA!B6</f>
        <v/>
      </c>
      <c r="M147" s="53" t="str">
        <f>MA!C6</f>
        <v/>
      </c>
      <c r="N147" s="53">
        <f>MA!D6</f>
        <v>5</v>
      </c>
    </row>
    <row r="148" spans="10:14" ht="24.75" thickBot="1">
      <c r="J148" s="54" t="s">
        <v>608</v>
      </c>
      <c r="K148" s="53" t="s">
        <v>136</v>
      </c>
      <c r="L148" s="53" t="str">
        <f>MA!B7</f>
        <v/>
      </c>
      <c r="M148" s="53" t="str">
        <f>MA!C7</f>
        <v/>
      </c>
      <c r="N148" s="53">
        <f>MA!D7</f>
        <v>3</v>
      </c>
    </row>
    <row r="149" spans="10:14" ht="24.75" thickBot="1">
      <c r="J149" s="54" t="s">
        <v>609</v>
      </c>
      <c r="K149" s="53" t="s">
        <v>137</v>
      </c>
      <c r="L149" s="53" t="str">
        <f>MA!B8</f>
        <v/>
      </c>
      <c r="M149" s="53" t="str">
        <f>MA!C8</f>
        <v/>
      </c>
      <c r="N149" s="53">
        <f>MA!D8</f>
        <v>4</v>
      </c>
    </row>
    <row r="150" spans="10:14" ht="24.75" thickBot="1">
      <c r="J150" s="54" t="s">
        <v>610</v>
      </c>
      <c r="K150" s="53" t="s">
        <v>138</v>
      </c>
      <c r="L150" s="53" t="str">
        <f>MA!B9</f>
        <v/>
      </c>
      <c r="M150" s="53" t="str">
        <f>MA!C9</f>
        <v/>
      </c>
      <c r="N150" s="53">
        <f>MA!D9</f>
        <v>7</v>
      </c>
    </row>
    <row r="151" spans="10:14" ht="36.75" thickBot="1">
      <c r="J151" s="54" t="s">
        <v>247</v>
      </c>
      <c r="K151" s="53" t="s">
        <v>139</v>
      </c>
      <c r="L151" s="53" t="str">
        <f>MA!B10</f>
        <v/>
      </c>
      <c r="M151" s="53" t="str">
        <f>MA!C10</f>
        <v/>
      </c>
      <c r="N151" s="53">
        <f>MA!D10</f>
        <v>4</v>
      </c>
    </row>
    <row r="152" spans="10:14" ht="24.75" thickBot="1">
      <c r="J152" s="54" t="s">
        <v>248</v>
      </c>
      <c r="K152" s="53" t="s">
        <v>140</v>
      </c>
      <c r="L152" s="53" t="str">
        <f>MA!B11</f>
        <v/>
      </c>
      <c r="M152" s="53" t="str">
        <f>MA!C11</f>
        <v/>
      </c>
      <c r="N152" s="53">
        <f>MA!D11</f>
        <v>4</v>
      </c>
    </row>
    <row r="153" spans="10:14" ht="36.75" thickBot="1">
      <c r="J153" s="54" t="s">
        <v>249</v>
      </c>
      <c r="K153" s="53" t="s">
        <v>141</v>
      </c>
      <c r="L153" s="53" t="str">
        <f>MA!B12</f>
        <v/>
      </c>
      <c r="M153" s="53" t="str">
        <f>MA!C12</f>
        <v/>
      </c>
      <c r="N153" s="53">
        <f>MA!D12</f>
        <v>6</v>
      </c>
    </row>
    <row r="154" spans="10:14" ht="36.75" thickBot="1">
      <c r="J154" s="54" t="s">
        <v>250</v>
      </c>
      <c r="K154" s="53" t="s">
        <v>142</v>
      </c>
      <c r="L154" s="53" t="str">
        <f>MA!B13</f>
        <v/>
      </c>
      <c r="M154" s="53" t="str">
        <f>MA!C13</f>
        <v/>
      </c>
      <c r="N154" s="53">
        <f>MA!D13</f>
        <v>8</v>
      </c>
    </row>
    <row r="155" spans="10:14" ht="25.5" customHeight="1" thickBot="1">
      <c r="J155" s="54" t="s">
        <v>251</v>
      </c>
      <c r="K155" s="53" t="s">
        <v>143</v>
      </c>
      <c r="L155" s="53" t="str">
        <f>MA!B14</f>
        <v/>
      </c>
      <c r="M155" s="53" t="str">
        <f>MA!C14</f>
        <v/>
      </c>
      <c r="N155" s="53">
        <f>MA!D14</f>
        <v>4</v>
      </c>
    </row>
    <row r="156" spans="10:14" ht="36.75" thickBot="1">
      <c r="J156" s="54" t="s">
        <v>252</v>
      </c>
      <c r="K156" s="53" t="s">
        <v>144</v>
      </c>
      <c r="L156" s="53" t="str">
        <f>MA!B15</f>
        <v/>
      </c>
      <c r="M156" s="53" t="str">
        <f>MA!C15</f>
        <v/>
      </c>
      <c r="N156" s="53">
        <f>MA!D15</f>
        <v>10</v>
      </c>
    </row>
    <row r="157" spans="10:14" ht="24.75" thickBot="1">
      <c r="J157" s="54" t="s">
        <v>253</v>
      </c>
      <c r="K157" s="53" t="s">
        <v>145</v>
      </c>
      <c r="L157" s="53" t="str">
        <f>MA!B16</f>
        <v/>
      </c>
      <c r="M157" s="53" t="str">
        <f>MA!C16</f>
        <v/>
      </c>
      <c r="N157" s="53">
        <f>MA!D16</f>
        <v>6</v>
      </c>
    </row>
    <row r="158" spans="10:14" ht="36.75" thickBot="1">
      <c r="J158" s="54" t="s">
        <v>254</v>
      </c>
      <c r="K158" s="53" t="s">
        <v>146</v>
      </c>
      <c r="L158" s="53" t="str">
        <f>MA!B17</f>
        <v/>
      </c>
      <c r="M158" s="53" t="str">
        <f>MA!C17</f>
        <v/>
      </c>
      <c r="N158" s="53">
        <f>MA!D17</f>
        <v>6</v>
      </c>
    </row>
    <row r="159" spans="10:14" ht="36.75" thickBot="1">
      <c r="J159" s="54" t="s">
        <v>255</v>
      </c>
      <c r="K159" s="53" t="s">
        <v>147</v>
      </c>
      <c r="L159" s="53" t="str">
        <f>MA!B18</f>
        <v/>
      </c>
      <c r="M159" s="53" t="str">
        <f>MA!C18</f>
        <v/>
      </c>
      <c r="N159" s="53">
        <f>MA!D18</f>
        <v>4</v>
      </c>
    </row>
    <row r="160" spans="10:14" ht="36.75" thickBot="1">
      <c r="J160" s="54" t="s">
        <v>256</v>
      </c>
      <c r="K160" s="53" t="s">
        <v>148</v>
      </c>
      <c r="L160" s="53" t="str">
        <f>MA!B19</f>
        <v/>
      </c>
      <c r="M160" s="53" t="str">
        <f>MA!C19</f>
        <v/>
      </c>
      <c r="N160" s="53">
        <f>MA!D19</f>
        <v>6</v>
      </c>
    </row>
    <row r="161" spans="10:14" ht="24.75" thickBot="1">
      <c r="J161" s="54" t="s">
        <v>238</v>
      </c>
      <c r="K161" s="53" t="s">
        <v>149</v>
      </c>
      <c r="L161" s="53" t="str">
        <f>MA!B20</f>
        <v/>
      </c>
      <c r="M161" s="53" t="str">
        <f>MA!C20</f>
        <v/>
      </c>
      <c r="N161" s="53">
        <f>MA!D20</f>
        <v>4</v>
      </c>
    </row>
    <row r="162" spans="10:14" ht="48.75" thickBot="1">
      <c r="J162" s="54" t="s">
        <v>239</v>
      </c>
      <c r="K162" s="53" t="s">
        <v>150</v>
      </c>
      <c r="L162" s="53" t="str">
        <f>MA!B21</f>
        <v/>
      </c>
      <c r="M162" s="53" t="str">
        <f>MA!C21</f>
        <v/>
      </c>
      <c r="N162" s="53">
        <f>MA!D21</f>
        <v>4</v>
      </c>
    </row>
    <row r="163" spans="10:14" ht="21" thickBot="1">
      <c r="J163" s="57"/>
      <c r="K163" s="56" t="s">
        <v>53</v>
      </c>
      <c r="L163" s="56"/>
      <c r="M163" s="56"/>
      <c r="N163" s="69" t="s">
        <v>285</v>
      </c>
    </row>
    <row r="164" spans="10:14" ht="36.75" thickBot="1">
      <c r="J164" s="54" t="s">
        <v>242</v>
      </c>
      <c r="K164" s="53" t="s">
        <v>151</v>
      </c>
      <c r="L164" s="53" t="str">
        <f>PPQA!B2</f>
        <v/>
      </c>
      <c r="M164" s="53" t="str">
        <f>PPQA!C2</f>
        <v/>
      </c>
      <c r="N164" s="53" t="str">
        <f>PPQA!D2</f>
        <v/>
      </c>
    </row>
    <row r="165" spans="10:14" ht="36.75" thickBot="1">
      <c r="J165" s="54" t="s">
        <v>243</v>
      </c>
      <c r="K165" s="53" t="s">
        <v>152</v>
      </c>
      <c r="L165" s="53" t="str">
        <f>PPQA!B3</f>
        <v/>
      </c>
      <c r="M165" s="53" t="str">
        <f>PPQA!C3</f>
        <v/>
      </c>
      <c r="N165" s="53" t="str">
        <f>PPQA!D3</f>
        <v/>
      </c>
    </row>
    <row r="166" spans="10:14" ht="36.75" thickBot="1">
      <c r="J166" s="54" t="s">
        <v>607</v>
      </c>
      <c r="K166" s="53" t="s">
        <v>153</v>
      </c>
      <c r="L166" s="53" t="str">
        <f>PPQA!B4</f>
        <v/>
      </c>
      <c r="M166" s="53" t="str">
        <f>PPQA!C4</f>
        <v/>
      </c>
      <c r="N166" s="53" t="str">
        <f>PPQA!D4</f>
        <v/>
      </c>
    </row>
    <row r="167" spans="10:14" ht="24.75" thickBot="1">
      <c r="J167" s="54" t="s">
        <v>608</v>
      </c>
      <c r="K167" s="53" t="s">
        <v>154</v>
      </c>
      <c r="L167" s="53" t="str">
        <f>PPQA!B5</f>
        <v/>
      </c>
      <c r="M167" s="53" t="str">
        <f>PPQA!C5</f>
        <v/>
      </c>
      <c r="N167" s="53" t="str">
        <f>PPQA!D5</f>
        <v/>
      </c>
    </row>
    <row r="168" spans="10:14" ht="36.75" thickBot="1">
      <c r="J168" s="54" t="s">
        <v>247</v>
      </c>
      <c r="K168" s="53" t="s">
        <v>155</v>
      </c>
      <c r="L168" s="53" t="str">
        <f>PPQA!B6</f>
        <v/>
      </c>
      <c r="M168" s="53" t="str">
        <f>PPQA!C6</f>
        <v/>
      </c>
      <c r="N168" s="53" t="str">
        <f>PPQA!D6</f>
        <v/>
      </c>
    </row>
    <row r="169" spans="10:14" ht="24.75" thickBot="1">
      <c r="J169" s="54" t="s">
        <v>248</v>
      </c>
      <c r="K169" s="53" t="s">
        <v>156</v>
      </c>
      <c r="L169" s="53" t="str">
        <f>PPQA!B7</f>
        <v/>
      </c>
      <c r="M169" s="53" t="str">
        <f>PPQA!C7</f>
        <v/>
      </c>
      <c r="N169" s="53" t="str">
        <f>PPQA!D7</f>
        <v/>
      </c>
    </row>
    <row r="170" spans="10:14" ht="36.75" thickBot="1">
      <c r="J170" s="54" t="s">
        <v>249</v>
      </c>
      <c r="K170" s="53" t="s">
        <v>157</v>
      </c>
      <c r="L170" s="53" t="str">
        <f>PPQA!B8</f>
        <v/>
      </c>
      <c r="M170" s="53" t="str">
        <f>PPQA!C8</f>
        <v/>
      </c>
      <c r="N170" s="53" t="str">
        <f>PPQA!D8</f>
        <v/>
      </c>
    </row>
    <row r="171" spans="10:14" ht="36.75" thickBot="1">
      <c r="J171" s="54" t="s">
        <v>250</v>
      </c>
      <c r="K171" s="53" t="s">
        <v>158</v>
      </c>
      <c r="L171" s="53" t="str">
        <f>PPQA!B9</f>
        <v/>
      </c>
      <c r="M171" s="53" t="str">
        <f>PPQA!C9</f>
        <v/>
      </c>
      <c r="N171" s="53" t="str">
        <f>PPQA!D9</f>
        <v/>
      </c>
    </row>
    <row r="172" spans="10:14" ht="36.75" thickBot="1">
      <c r="J172" s="54" t="s">
        <v>251</v>
      </c>
      <c r="K172" s="53" t="s">
        <v>159</v>
      </c>
      <c r="L172" s="53" t="str">
        <f>PPQA!B10</f>
        <v/>
      </c>
      <c r="M172" s="53" t="str">
        <f>PPQA!C10</f>
        <v/>
      </c>
      <c r="N172" s="53" t="str">
        <f>PPQA!D10</f>
        <v/>
      </c>
    </row>
    <row r="173" spans="10:14" ht="36.75" thickBot="1">
      <c r="J173" s="54" t="s">
        <v>252</v>
      </c>
      <c r="K173" s="53" t="s">
        <v>160</v>
      </c>
      <c r="L173" s="53" t="str">
        <f>PPQA!B11</f>
        <v/>
      </c>
      <c r="M173" s="53" t="str">
        <f>PPQA!C11</f>
        <v/>
      </c>
      <c r="N173" s="53" t="str">
        <f>PPQA!D11</f>
        <v/>
      </c>
    </row>
    <row r="174" spans="10:14" ht="36.75" thickBot="1">
      <c r="J174" s="54" t="s">
        <v>253</v>
      </c>
      <c r="K174" s="53" t="s">
        <v>161</v>
      </c>
      <c r="L174" s="53" t="str">
        <f>PPQA!B12</f>
        <v/>
      </c>
      <c r="M174" s="53" t="str">
        <f>PPQA!C12</f>
        <v/>
      </c>
      <c r="N174" s="53" t="str">
        <f>PPQA!D12</f>
        <v/>
      </c>
    </row>
    <row r="175" spans="10:14" ht="36.75" thickBot="1">
      <c r="J175" s="54" t="s">
        <v>254</v>
      </c>
      <c r="K175" s="53" t="s">
        <v>162</v>
      </c>
      <c r="L175" s="53" t="str">
        <f>PPQA!B13</f>
        <v/>
      </c>
      <c r="M175" s="53" t="str">
        <f>PPQA!C13</f>
        <v/>
      </c>
      <c r="N175" s="53" t="str">
        <f>PPQA!D13</f>
        <v/>
      </c>
    </row>
    <row r="176" spans="10:14" ht="36.75" thickBot="1">
      <c r="J176" s="54" t="s">
        <v>255</v>
      </c>
      <c r="K176" s="53" t="s">
        <v>163</v>
      </c>
      <c r="L176" s="53" t="str">
        <f>PPQA!B14</f>
        <v/>
      </c>
      <c r="M176" s="53" t="str">
        <f>PPQA!C14</f>
        <v/>
      </c>
      <c r="N176" s="53" t="str">
        <f>PPQA!D14</f>
        <v/>
      </c>
    </row>
    <row r="177" spans="10:14" ht="36.75" thickBot="1">
      <c r="J177" s="54" t="s">
        <v>256</v>
      </c>
      <c r="K177" s="53" t="s">
        <v>217</v>
      </c>
      <c r="L177" s="53" t="str">
        <f>PPQA!B15</f>
        <v/>
      </c>
      <c r="M177" s="53" t="str">
        <f>PPQA!C15</f>
        <v/>
      </c>
      <c r="N177" s="53" t="str">
        <f>PPQA!D15</f>
        <v/>
      </c>
    </row>
    <row r="178" spans="10:14" ht="24.75" thickBot="1">
      <c r="J178" s="54" t="s">
        <v>238</v>
      </c>
      <c r="K178" s="53" t="s">
        <v>218</v>
      </c>
      <c r="L178" s="53" t="str">
        <f>PPQA!B16</f>
        <v/>
      </c>
      <c r="M178" s="53" t="str">
        <f>PPQA!C16</f>
        <v/>
      </c>
      <c r="N178" s="53" t="str">
        <f>PPQA!D16</f>
        <v/>
      </c>
    </row>
    <row r="179" spans="10:14" ht="48.75" customHeight="1" thickBot="1">
      <c r="J179" s="54" t="s">
        <v>239</v>
      </c>
      <c r="K179" s="53" t="s">
        <v>219</v>
      </c>
      <c r="L179" s="53" t="str">
        <f>PPQA!B17</f>
        <v/>
      </c>
      <c r="M179" s="53" t="str">
        <f>PPQA!C17</f>
        <v/>
      </c>
      <c r="N179" s="53" t="str">
        <f>PPQA!D17</f>
        <v/>
      </c>
    </row>
    <row r="180" spans="10:14" ht="21" thickBot="1">
      <c r="J180" s="57"/>
      <c r="K180" s="56" t="s">
        <v>438</v>
      </c>
      <c r="L180" s="56"/>
      <c r="M180" s="56"/>
      <c r="N180" s="69" t="s">
        <v>285</v>
      </c>
    </row>
    <row r="181" spans="10:14" ht="36.75" thickBot="1">
      <c r="J181" s="54" t="s">
        <v>242</v>
      </c>
      <c r="K181" s="53" t="s">
        <v>220</v>
      </c>
      <c r="L181" s="53" t="str">
        <f>CM!B2</f>
        <v/>
      </c>
      <c r="M181" s="53" t="str">
        <f>CM!C2</f>
        <v/>
      </c>
      <c r="N181" s="53" t="str">
        <f>CM!D2</f>
        <v/>
      </c>
    </row>
    <row r="182" spans="10:14" ht="36.75" thickBot="1">
      <c r="J182" s="54" t="s">
        <v>243</v>
      </c>
      <c r="K182" s="53" t="s">
        <v>221</v>
      </c>
      <c r="L182" s="53" t="str">
        <f>CM!B3</f>
        <v/>
      </c>
      <c r="M182" s="53" t="str">
        <f>CM!C3</f>
        <v/>
      </c>
      <c r="N182" s="53" t="str">
        <f>CM!D3</f>
        <v/>
      </c>
    </row>
    <row r="183" spans="10:14" ht="24.75" thickBot="1">
      <c r="J183" s="54" t="s">
        <v>244</v>
      </c>
      <c r="K183" s="53" t="s">
        <v>222</v>
      </c>
      <c r="L183" s="53" t="str">
        <f>CM!B4</f>
        <v/>
      </c>
      <c r="M183" s="53" t="str">
        <f>CM!C4</f>
        <v/>
      </c>
      <c r="N183" s="53" t="str">
        <f>CM!D4</f>
        <v/>
      </c>
    </row>
    <row r="184" spans="10:14" ht="24.75" thickBot="1">
      <c r="J184" s="54" t="s">
        <v>607</v>
      </c>
      <c r="K184" s="53" t="s">
        <v>394</v>
      </c>
      <c r="L184" s="53" t="str">
        <f>CM!B5</f>
        <v/>
      </c>
      <c r="M184" s="53" t="str">
        <f>CM!C5</f>
        <v/>
      </c>
      <c r="N184" s="53" t="str">
        <f>CM!D5</f>
        <v/>
      </c>
    </row>
    <row r="185" spans="10:14" ht="24.75" thickBot="1">
      <c r="J185" s="54" t="s">
        <v>608</v>
      </c>
      <c r="K185" s="53" t="s">
        <v>395</v>
      </c>
      <c r="L185" s="53" t="str">
        <f>CM!B6</f>
        <v/>
      </c>
      <c r="M185" s="53" t="str">
        <f>CM!C6</f>
        <v/>
      </c>
      <c r="N185" s="53" t="str">
        <f>CM!D6</f>
        <v/>
      </c>
    </row>
    <row r="186" spans="10:14" ht="24.75" thickBot="1">
      <c r="J186" s="54" t="s">
        <v>614</v>
      </c>
      <c r="K186" s="53" t="s">
        <v>223</v>
      </c>
      <c r="L186" s="53" t="str">
        <f>CM!B7</f>
        <v/>
      </c>
      <c r="M186" s="53" t="str">
        <f>CM!C7</f>
        <v/>
      </c>
      <c r="N186" s="53" t="str">
        <f>CM!D7</f>
        <v/>
      </c>
    </row>
    <row r="187" spans="10:14" ht="24.75" thickBot="1">
      <c r="J187" s="54" t="s">
        <v>615</v>
      </c>
      <c r="K187" s="53" t="s">
        <v>224</v>
      </c>
      <c r="L187" s="53" t="str">
        <f>CM!B8</f>
        <v/>
      </c>
      <c r="M187" s="53" t="str">
        <f>CM!C8</f>
        <v/>
      </c>
      <c r="N187" s="53" t="str">
        <f>CM!D8</f>
        <v/>
      </c>
    </row>
    <row r="188" spans="10:14" ht="36.75" thickBot="1">
      <c r="J188" s="54" t="s">
        <v>247</v>
      </c>
      <c r="K188" s="53" t="s">
        <v>225</v>
      </c>
      <c r="L188" s="53" t="str">
        <f>CM!B9</f>
        <v/>
      </c>
      <c r="M188" s="53" t="str">
        <f>CM!C9</f>
        <v/>
      </c>
      <c r="N188" s="53" t="str">
        <f>CM!D9</f>
        <v/>
      </c>
    </row>
    <row r="189" spans="10:14" ht="24.75" thickBot="1">
      <c r="J189" s="54" t="s">
        <v>248</v>
      </c>
      <c r="K189" s="53" t="s">
        <v>226</v>
      </c>
      <c r="L189" s="53" t="str">
        <f>CM!B10</f>
        <v/>
      </c>
      <c r="M189" s="53" t="str">
        <f>CM!C10</f>
        <v/>
      </c>
      <c r="N189" s="53" t="str">
        <f>CM!D10</f>
        <v/>
      </c>
    </row>
    <row r="190" spans="10:14" ht="36.75" thickBot="1">
      <c r="J190" s="54" t="s">
        <v>249</v>
      </c>
      <c r="K190" s="53" t="s">
        <v>227</v>
      </c>
      <c r="L190" s="53" t="str">
        <f>CM!B11</f>
        <v/>
      </c>
      <c r="M190" s="53" t="str">
        <f>CM!C11</f>
        <v/>
      </c>
      <c r="N190" s="53" t="str">
        <f>CM!D11</f>
        <v/>
      </c>
    </row>
    <row r="191" spans="10:14" ht="36.75" thickBot="1">
      <c r="J191" s="54" t="s">
        <v>250</v>
      </c>
      <c r="K191" s="53" t="s">
        <v>228</v>
      </c>
      <c r="L191" s="53" t="str">
        <f>CM!B12</f>
        <v/>
      </c>
      <c r="M191" s="53" t="str">
        <f>CM!C12</f>
        <v/>
      </c>
      <c r="N191" s="53" t="str">
        <f>CM!D12</f>
        <v/>
      </c>
    </row>
    <row r="192" spans="10:14" ht="25.5" customHeight="1" thickBot="1">
      <c r="J192" s="54" t="s">
        <v>251</v>
      </c>
      <c r="K192" s="53" t="s">
        <v>229</v>
      </c>
      <c r="L192" s="53" t="str">
        <f>CM!B13</f>
        <v/>
      </c>
      <c r="M192" s="53" t="str">
        <f>CM!C13</f>
        <v/>
      </c>
      <c r="N192" s="53" t="str">
        <f>CM!D13</f>
        <v/>
      </c>
    </row>
    <row r="193" spans="10:14" ht="36.75" thickBot="1">
      <c r="J193" s="54" t="s">
        <v>252</v>
      </c>
      <c r="K193" s="53" t="s">
        <v>230</v>
      </c>
      <c r="L193" s="53" t="str">
        <f>CM!B14</f>
        <v/>
      </c>
      <c r="M193" s="53" t="str">
        <f>CM!C14</f>
        <v/>
      </c>
      <c r="N193" s="53" t="str">
        <f>CM!D14</f>
        <v/>
      </c>
    </row>
    <row r="194" spans="10:14" ht="24.75" thickBot="1">
      <c r="J194" s="54" t="s">
        <v>253</v>
      </c>
      <c r="K194" s="53" t="s">
        <v>231</v>
      </c>
      <c r="L194" s="53" t="str">
        <f>CM!B15</f>
        <v/>
      </c>
      <c r="M194" s="53" t="str">
        <f>CM!C15</f>
        <v/>
      </c>
      <c r="N194" s="53" t="str">
        <f>CM!D15</f>
        <v/>
      </c>
    </row>
    <row r="195" spans="10:14" ht="36.75" thickBot="1">
      <c r="J195" s="54" t="s">
        <v>254</v>
      </c>
      <c r="K195" s="53" t="s">
        <v>232</v>
      </c>
      <c r="L195" s="53" t="str">
        <f>CM!B16</f>
        <v/>
      </c>
      <c r="M195" s="53" t="str">
        <f>CM!C16</f>
        <v/>
      </c>
      <c r="N195" s="53" t="str">
        <f>CM!D16</f>
        <v/>
      </c>
    </row>
    <row r="196" spans="10:14" ht="36.75" thickBot="1">
      <c r="J196" s="54" t="s">
        <v>255</v>
      </c>
      <c r="K196" s="53" t="s">
        <v>233</v>
      </c>
      <c r="L196" s="53" t="str">
        <f>CM!B17</f>
        <v/>
      </c>
      <c r="M196" s="53" t="str">
        <f>CM!C17</f>
        <v/>
      </c>
      <c r="N196" s="53" t="str">
        <f>CM!D17</f>
        <v/>
      </c>
    </row>
    <row r="197" spans="10:14" ht="36.75" thickBot="1">
      <c r="J197" s="54" t="s">
        <v>256</v>
      </c>
      <c r="K197" s="53" t="s">
        <v>234</v>
      </c>
      <c r="L197" s="53" t="str">
        <f>CM!B18</f>
        <v/>
      </c>
      <c r="M197" s="53" t="str">
        <f>CM!C18</f>
        <v/>
      </c>
      <c r="N197" s="53" t="str">
        <f>CM!D18</f>
        <v/>
      </c>
    </row>
    <row r="198" spans="10:14" ht="24.75" thickBot="1">
      <c r="J198" s="54" t="s">
        <v>238</v>
      </c>
      <c r="K198" s="53" t="s">
        <v>235</v>
      </c>
      <c r="L198" s="53" t="str">
        <f>CM!B19</f>
        <v/>
      </c>
      <c r="M198" s="53" t="str">
        <f>CM!C19</f>
        <v/>
      </c>
      <c r="N198" s="53" t="str">
        <f>CM!D19</f>
        <v/>
      </c>
    </row>
    <row r="199" spans="10:14" ht="48.75" thickBot="1">
      <c r="J199" s="54" t="s">
        <v>239</v>
      </c>
      <c r="K199" s="53" t="s">
        <v>236</v>
      </c>
      <c r="L199" s="53" t="str">
        <f>CM!B20</f>
        <v/>
      </c>
      <c r="M199" s="53" t="str">
        <f>CM!C20</f>
        <v/>
      </c>
      <c r="N199" s="53" t="str">
        <f>CM!D20</f>
        <v/>
      </c>
    </row>
    <row r="200" spans="10:14" ht="24" thickBot="1">
      <c r="J200" s="55"/>
      <c r="K200" s="58" t="s">
        <v>240</v>
      </c>
      <c r="L200" s="58"/>
      <c r="M200" s="58"/>
      <c r="N200" s="66"/>
    </row>
    <row r="201" spans="10:14" ht="21" thickBot="1">
      <c r="J201" s="59"/>
      <c r="K201" s="60" t="s">
        <v>565</v>
      </c>
      <c r="L201" s="60"/>
      <c r="M201" s="60"/>
      <c r="N201" s="68" t="s">
        <v>285</v>
      </c>
    </row>
    <row r="202" spans="10:14" ht="36.75" thickBot="1">
      <c r="J202" s="54" t="s">
        <v>242</v>
      </c>
      <c r="K202" s="53" t="s">
        <v>174</v>
      </c>
      <c r="L202" s="53" t="str">
        <f>RD!B2</f>
        <v/>
      </c>
      <c r="M202" s="53" t="str">
        <f>RD!C2</f>
        <v/>
      </c>
      <c r="N202" s="53" t="str">
        <f>RD!D2</f>
        <v/>
      </c>
    </row>
    <row r="203" spans="10:14" ht="26.25" customHeight="1" thickBot="1">
      <c r="J203" s="54" t="s">
        <v>243</v>
      </c>
      <c r="K203" s="53" t="s">
        <v>396</v>
      </c>
      <c r="L203" s="53" t="str">
        <f>RD!B3</f>
        <v/>
      </c>
      <c r="M203" s="53" t="str">
        <f>RD!C3</f>
        <v/>
      </c>
      <c r="N203" s="53" t="str">
        <f>RD!D3</f>
        <v/>
      </c>
    </row>
    <row r="204" spans="10:14" ht="36.75" thickBot="1">
      <c r="J204" s="54" t="s">
        <v>607</v>
      </c>
      <c r="K204" s="53" t="s">
        <v>175</v>
      </c>
      <c r="L204" s="53" t="str">
        <f>RD!B4</f>
        <v/>
      </c>
      <c r="M204" s="53" t="str">
        <f>RD!C4</f>
        <v/>
      </c>
      <c r="N204" s="53" t="str">
        <f>RD!D4</f>
        <v/>
      </c>
    </row>
    <row r="205" spans="10:14" ht="24.75" thickBot="1">
      <c r="J205" s="54" t="s">
        <v>608</v>
      </c>
      <c r="K205" s="53" t="s">
        <v>708</v>
      </c>
      <c r="L205" s="53" t="str">
        <f>RD!B5</f>
        <v/>
      </c>
      <c r="M205" s="53" t="str">
        <f>RD!C5</f>
        <v/>
      </c>
      <c r="N205" s="53" t="str">
        <f>RD!D5</f>
        <v/>
      </c>
    </row>
    <row r="206" spans="10:14" ht="24.75" thickBot="1">
      <c r="J206" s="54" t="s">
        <v>609</v>
      </c>
      <c r="K206" s="53" t="s">
        <v>709</v>
      </c>
      <c r="L206" s="53" t="str">
        <f>RD!B6</f>
        <v/>
      </c>
      <c r="M206" s="53" t="str">
        <f>RD!C6</f>
        <v/>
      </c>
      <c r="N206" s="53" t="str">
        <f>RD!D6</f>
        <v/>
      </c>
    </row>
    <row r="207" spans="10:14" ht="24.75" thickBot="1">
      <c r="J207" s="54" t="s">
        <v>614</v>
      </c>
      <c r="K207" s="53" t="s">
        <v>710</v>
      </c>
      <c r="L207" s="53" t="str">
        <f>RD!B7</f>
        <v/>
      </c>
      <c r="M207" s="53" t="str">
        <f>RD!C7</f>
        <v/>
      </c>
      <c r="N207" s="53" t="str">
        <f>RD!D7</f>
        <v/>
      </c>
    </row>
    <row r="208" spans="10:14" ht="24.75" thickBot="1">
      <c r="J208" s="54" t="s">
        <v>615</v>
      </c>
      <c r="K208" s="53" t="s">
        <v>711</v>
      </c>
      <c r="L208" s="53" t="str">
        <f>RD!B8</f>
        <v/>
      </c>
      <c r="M208" s="53" t="str">
        <f>RD!C8</f>
        <v/>
      </c>
      <c r="N208" s="53" t="str">
        <f>RD!D8</f>
        <v/>
      </c>
    </row>
    <row r="209" spans="10:14" ht="24.75" thickBot="1">
      <c r="J209" s="54" t="s">
        <v>616</v>
      </c>
      <c r="K209" s="53" t="s">
        <v>712</v>
      </c>
      <c r="L209" s="53" t="str">
        <f>RD!B9</f>
        <v/>
      </c>
      <c r="M209" s="53" t="str">
        <f>RD!C9</f>
        <v/>
      </c>
      <c r="N209" s="53" t="str">
        <f>RD!D9</f>
        <v/>
      </c>
    </row>
    <row r="210" spans="10:14" ht="24.75" thickBot="1">
      <c r="J210" s="54" t="s">
        <v>56</v>
      </c>
      <c r="K210" s="53" t="s">
        <v>713</v>
      </c>
      <c r="L210" s="53" t="str">
        <f>RD!B10</f>
        <v/>
      </c>
      <c r="M210" s="53" t="str">
        <f>RD!C10</f>
        <v/>
      </c>
      <c r="N210" s="53" t="str">
        <f>RD!D10</f>
        <v/>
      </c>
    </row>
    <row r="211" spans="10:14" ht="25.5" customHeight="1" thickBot="1">
      <c r="J211" s="54" t="s">
        <v>237</v>
      </c>
      <c r="K211" s="53" t="s">
        <v>397</v>
      </c>
      <c r="L211" s="53" t="str">
        <f>RD!B11</f>
        <v/>
      </c>
      <c r="M211" s="53" t="str">
        <f>RD!C11</f>
        <v/>
      </c>
      <c r="N211" s="53" t="str">
        <f>RD!D11</f>
        <v/>
      </c>
    </row>
    <row r="212" spans="10:14" ht="36.75" thickBot="1">
      <c r="J212" s="54" t="s">
        <v>247</v>
      </c>
      <c r="K212" s="53" t="s">
        <v>714</v>
      </c>
      <c r="L212" s="53" t="str">
        <f>RD!B12</f>
        <v/>
      </c>
      <c r="M212" s="53" t="str">
        <f>RD!C12</f>
        <v/>
      </c>
      <c r="N212" s="53" t="str">
        <f>RD!D12</f>
        <v/>
      </c>
    </row>
    <row r="213" spans="10:14" ht="24.75" thickBot="1">
      <c r="J213" s="54" t="s">
        <v>248</v>
      </c>
      <c r="K213" s="53" t="s">
        <v>715</v>
      </c>
      <c r="L213" s="53" t="str">
        <f>RD!B13</f>
        <v/>
      </c>
      <c r="M213" s="53" t="str">
        <f>RD!C13</f>
        <v/>
      </c>
      <c r="N213" s="53" t="str">
        <f>RD!D13</f>
        <v/>
      </c>
    </row>
    <row r="214" spans="10:14" ht="36.75" thickBot="1">
      <c r="J214" s="54" t="s">
        <v>249</v>
      </c>
      <c r="K214" s="53" t="s">
        <v>716</v>
      </c>
      <c r="L214" s="53" t="str">
        <f>RD!B14</f>
        <v/>
      </c>
      <c r="M214" s="53" t="str">
        <f>RD!C14</f>
        <v/>
      </c>
      <c r="N214" s="53" t="str">
        <f>RD!D14</f>
        <v/>
      </c>
    </row>
    <row r="215" spans="10:14" ht="36.75" thickBot="1">
      <c r="J215" s="54" t="s">
        <v>250</v>
      </c>
      <c r="K215" s="53" t="s">
        <v>717</v>
      </c>
      <c r="L215" s="53" t="str">
        <f>RD!B15</f>
        <v/>
      </c>
      <c r="M215" s="53" t="str">
        <f>RD!C15</f>
        <v/>
      </c>
      <c r="N215" s="53" t="str">
        <f>RD!D15</f>
        <v/>
      </c>
    </row>
    <row r="216" spans="10:14" ht="25.5" customHeight="1" thickBot="1">
      <c r="J216" s="54" t="s">
        <v>251</v>
      </c>
      <c r="K216" s="53" t="s">
        <v>718</v>
      </c>
      <c r="L216" s="53" t="str">
        <f>RD!B16</f>
        <v/>
      </c>
      <c r="M216" s="53" t="str">
        <f>RD!C16</f>
        <v/>
      </c>
      <c r="N216" s="53" t="str">
        <f>RD!D16</f>
        <v/>
      </c>
    </row>
    <row r="217" spans="10:14" ht="36.75" thickBot="1">
      <c r="J217" s="54" t="s">
        <v>252</v>
      </c>
      <c r="K217" s="53" t="s">
        <v>719</v>
      </c>
      <c r="L217" s="53" t="str">
        <f>RD!B17</f>
        <v/>
      </c>
      <c r="M217" s="53" t="str">
        <f>RD!C17</f>
        <v/>
      </c>
      <c r="N217" s="53" t="str">
        <f>RD!D17</f>
        <v/>
      </c>
    </row>
    <row r="218" spans="10:14" ht="24.75" thickBot="1">
      <c r="J218" s="54" t="s">
        <v>253</v>
      </c>
      <c r="K218" s="53" t="s">
        <v>720</v>
      </c>
      <c r="L218" s="53" t="str">
        <f>RD!B18</f>
        <v/>
      </c>
      <c r="M218" s="53" t="str">
        <f>RD!C18</f>
        <v/>
      </c>
      <c r="N218" s="53" t="str">
        <f>RD!D18</f>
        <v/>
      </c>
    </row>
    <row r="219" spans="10:14" ht="36.75" thickBot="1">
      <c r="J219" s="54" t="s">
        <v>254</v>
      </c>
      <c r="K219" s="53" t="s">
        <v>721</v>
      </c>
      <c r="L219" s="53" t="str">
        <f>RD!B19</f>
        <v/>
      </c>
      <c r="M219" s="53" t="str">
        <f>RD!C19</f>
        <v/>
      </c>
      <c r="N219" s="53" t="str">
        <f>RD!D19</f>
        <v/>
      </c>
    </row>
    <row r="220" spans="10:14" ht="36.75" thickBot="1">
      <c r="J220" s="54" t="s">
        <v>255</v>
      </c>
      <c r="K220" s="53" t="s">
        <v>722</v>
      </c>
      <c r="L220" s="53" t="str">
        <f>RD!B20</f>
        <v/>
      </c>
      <c r="M220" s="53" t="str">
        <f>RD!C20</f>
        <v/>
      </c>
      <c r="N220" s="53" t="str">
        <f>RD!D20</f>
        <v/>
      </c>
    </row>
    <row r="221" spans="10:14" ht="36.75" thickBot="1">
      <c r="J221" s="54" t="s">
        <v>256</v>
      </c>
      <c r="K221" s="53" t="s">
        <v>723</v>
      </c>
      <c r="L221" s="53" t="str">
        <f>RD!B21</f>
        <v/>
      </c>
      <c r="M221" s="53" t="str">
        <f>RD!C21</f>
        <v/>
      </c>
      <c r="N221" s="53" t="str">
        <f>RD!D21</f>
        <v/>
      </c>
    </row>
    <row r="222" spans="10:14" ht="24.75" thickBot="1">
      <c r="J222" s="54" t="s">
        <v>238</v>
      </c>
      <c r="K222" s="53" t="s">
        <v>724</v>
      </c>
      <c r="L222" s="53" t="str">
        <f>RD!B22</f>
        <v/>
      </c>
      <c r="M222" s="53" t="str">
        <f>RD!C22</f>
        <v/>
      </c>
      <c r="N222" s="53" t="str">
        <f>RD!D22</f>
        <v/>
      </c>
    </row>
    <row r="223" spans="10:14" ht="48.75" thickBot="1">
      <c r="J223" s="54" t="s">
        <v>239</v>
      </c>
      <c r="K223" s="53" t="s">
        <v>725</v>
      </c>
      <c r="L223" s="53" t="str">
        <f>RD!B23</f>
        <v/>
      </c>
      <c r="M223" s="53" t="str">
        <f>RD!C23</f>
        <v/>
      </c>
      <c r="N223" s="53" t="str">
        <f>RD!D23</f>
        <v/>
      </c>
    </row>
    <row r="224" spans="10:14" ht="21" thickBot="1">
      <c r="J224" s="57"/>
      <c r="K224" s="56" t="s">
        <v>566</v>
      </c>
      <c r="L224" s="56"/>
      <c r="M224" s="56"/>
      <c r="N224" s="69" t="s">
        <v>285</v>
      </c>
    </row>
    <row r="225" spans="10:14" ht="24.75" thickBot="1">
      <c r="J225" s="54" t="s">
        <v>242</v>
      </c>
      <c r="K225" s="53" t="s">
        <v>726</v>
      </c>
      <c r="L225" s="53" t="str">
        <f>TS!B2</f>
        <v/>
      </c>
      <c r="M225" s="53" t="str">
        <f>TS!C2</f>
        <v/>
      </c>
      <c r="N225" s="53" t="str">
        <f>TS!D2</f>
        <v/>
      </c>
    </row>
    <row r="226" spans="10:14" ht="24.75" thickBot="1">
      <c r="J226" s="54" t="s">
        <v>243</v>
      </c>
      <c r="K226" s="53" t="s">
        <v>727</v>
      </c>
      <c r="L226" s="53" t="str">
        <f>TS!B3</f>
        <v/>
      </c>
      <c r="M226" s="53" t="str">
        <f>TS!C3</f>
        <v/>
      </c>
      <c r="N226" s="53" t="str">
        <f>TS!D3</f>
        <v/>
      </c>
    </row>
    <row r="227" spans="10:14" ht="24.75" thickBot="1">
      <c r="J227" s="54" t="s">
        <v>607</v>
      </c>
      <c r="K227" s="53" t="s">
        <v>728</v>
      </c>
      <c r="L227" s="53" t="str">
        <f>TS!B4</f>
        <v/>
      </c>
      <c r="M227" s="53" t="str">
        <f>TS!C4</f>
        <v/>
      </c>
      <c r="N227" s="53" t="str">
        <f>TS!D4</f>
        <v/>
      </c>
    </row>
    <row r="228" spans="10:14" ht="24.75" thickBot="1">
      <c r="J228" s="54" t="s">
        <v>608</v>
      </c>
      <c r="K228" s="53" t="s">
        <v>729</v>
      </c>
      <c r="L228" s="53" t="str">
        <f>TS!B5</f>
        <v/>
      </c>
      <c r="M228" s="53" t="str">
        <f>TS!C5</f>
        <v/>
      </c>
      <c r="N228" s="53" t="str">
        <f>TS!D5</f>
        <v/>
      </c>
    </row>
    <row r="229" spans="10:14" ht="24.75" thickBot="1">
      <c r="J229" s="54" t="s">
        <v>609</v>
      </c>
      <c r="K229" s="53" t="s">
        <v>730</v>
      </c>
      <c r="L229" s="53" t="str">
        <f>TS!B6</f>
        <v/>
      </c>
      <c r="M229" s="53" t="str">
        <f>TS!C6</f>
        <v/>
      </c>
      <c r="N229" s="53" t="str">
        <f>TS!D6</f>
        <v/>
      </c>
    </row>
    <row r="230" spans="10:14" ht="36.75" thickBot="1">
      <c r="J230" s="54" t="s">
        <v>610</v>
      </c>
      <c r="K230" s="53" t="s">
        <v>731</v>
      </c>
      <c r="L230" s="53" t="str">
        <f>TS!B7</f>
        <v/>
      </c>
      <c r="M230" s="53" t="str">
        <f>TS!C7</f>
        <v/>
      </c>
      <c r="N230" s="53" t="str">
        <f>TS!D7</f>
        <v/>
      </c>
    </row>
    <row r="231" spans="10:14" ht="24.75" thickBot="1">
      <c r="J231" s="54" t="s">
        <v>614</v>
      </c>
      <c r="K231" s="53" t="s">
        <v>732</v>
      </c>
      <c r="L231" s="53" t="str">
        <f>TS!B8</f>
        <v/>
      </c>
      <c r="M231" s="53" t="str">
        <f>TS!C8</f>
        <v/>
      </c>
      <c r="N231" s="53" t="str">
        <f>TS!D8</f>
        <v/>
      </c>
    </row>
    <row r="232" spans="10:14" ht="24.75" thickBot="1">
      <c r="J232" s="54" t="s">
        <v>615</v>
      </c>
      <c r="K232" s="53" t="s">
        <v>733</v>
      </c>
      <c r="L232" s="53" t="str">
        <f>TS!B9</f>
        <v/>
      </c>
      <c r="M232" s="53" t="str">
        <f>TS!C9</f>
        <v/>
      </c>
      <c r="N232" s="53" t="str">
        <f>TS!D9</f>
        <v/>
      </c>
    </row>
    <row r="233" spans="10:14" ht="36.75" thickBot="1">
      <c r="J233" s="54" t="s">
        <v>247</v>
      </c>
      <c r="K233" s="53" t="s">
        <v>734</v>
      </c>
      <c r="L233" s="53" t="str">
        <f>TS!B10</f>
        <v/>
      </c>
      <c r="M233" s="53" t="str">
        <f>TS!C10</f>
        <v/>
      </c>
      <c r="N233" s="53" t="str">
        <f>TS!D10</f>
        <v/>
      </c>
    </row>
    <row r="234" spans="10:14" ht="24.75" thickBot="1">
      <c r="J234" s="54" t="s">
        <v>248</v>
      </c>
      <c r="K234" s="53" t="s">
        <v>735</v>
      </c>
      <c r="L234" s="53" t="str">
        <f>TS!B11</f>
        <v/>
      </c>
      <c r="M234" s="53" t="str">
        <f>TS!C11</f>
        <v/>
      </c>
      <c r="N234" s="53" t="str">
        <f>TS!D11</f>
        <v/>
      </c>
    </row>
    <row r="235" spans="10:14" ht="36.75" thickBot="1">
      <c r="J235" s="54" t="s">
        <v>249</v>
      </c>
      <c r="K235" s="53" t="s">
        <v>736</v>
      </c>
      <c r="L235" s="53" t="str">
        <f>TS!B12</f>
        <v/>
      </c>
      <c r="M235" s="53" t="str">
        <f>TS!C12</f>
        <v/>
      </c>
      <c r="N235" s="53" t="str">
        <f>TS!D12</f>
        <v/>
      </c>
    </row>
    <row r="236" spans="10:14" ht="36.75" thickBot="1">
      <c r="J236" s="54" t="s">
        <v>250</v>
      </c>
      <c r="K236" s="53" t="s">
        <v>737</v>
      </c>
      <c r="L236" s="53" t="str">
        <f>TS!B13</f>
        <v/>
      </c>
      <c r="M236" s="53" t="str">
        <f>TS!C13</f>
        <v/>
      </c>
      <c r="N236" s="53" t="str">
        <f>TS!D13</f>
        <v/>
      </c>
    </row>
    <row r="237" spans="10:14" ht="24.75" thickBot="1">
      <c r="J237" s="54" t="s">
        <v>251</v>
      </c>
      <c r="K237" s="53" t="s">
        <v>738</v>
      </c>
      <c r="L237" s="53" t="str">
        <f>TS!B14</f>
        <v/>
      </c>
      <c r="M237" s="53" t="str">
        <f>TS!C14</f>
        <v/>
      </c>
      <c r="N237" s="53" t="str">
        <f>TS!D14</f>
        <v/>
      </c>
    </row>
    <row r="238" spans="10:14" ht="36.75" thickBot="1">
      <c r="J238" s="54" t="s">
        <v>252</v>
      </c>
      <c r="K238" s="53" t="s">
        <v>739</v>
      </c>
      <c r="L238" s="53" t="str">
        <f>TS!B15</f>
        <v/>
      </c>
      <c r="M238" s="53" t="str">
        <f>TS!C15</f>
        <v/>
      </c>
      <c r="N238" s="53" t="str">
        <f>TS!D15</f>
        <v/>
      </c>
    </row>
    <row r="239" spans="10:14" ht="24.75" thickBot="1">
      <c r="J239" s="54" t="s">
        <v>253</v>
      </c>
      <c r="K239" s="53" t="s">
        <v>525</v>
      </c>
      <c r="L239" s="53" t="str">
        <f>TS!B16</f>
        <v/>
      </c>
      <c r="M239" s="53" t="str">
        <f>TS!C16</f>
        <v/>
      </c>
      <c r="N239" s="53" t="str">
        <f>TS!D16</f>
        <v/>
      </c>
    </row>
    <row r="240" spans="10:14" ht="36.75" thickBot="1">
      <c r="J240" s="54" t="s">
        <v>254</v>
      </c>
      <c r="K240" s="53" t="s">
        <v>526</v>
      </c>
      <c r="L240" s="53" t="str">
        <f>TS!B17</f>
        <v/>
      </c>
      <c r="M240" s="53" t="str">
        <f>TS!C17</f>
        <v/>
      </c>
      <c r="N240" s="53" t="str">
        <f>TS!D17</f>
        <v/>
      </c>
    </row>
    <row r="241" spans="10:14" ht="36.75" thickBot="1">
      <c r="J241" s="54" t="s">
        <v>255</v>
      </c>
      <c r="K241" s="53" t="s">
        <v>398</v>
      </c>
      <c r="L241" s="53" t="str">
        <f>TS!B18</f>
        <v/>
      </c>
      <c r="M241" s="53" t="str">
        <f>TS!C18</f>
        <v/>
      </c>
      <c r="N241" s="53" t="str">
        <f>TS!D18</f>
        <v/>
      </c>
    </row>
    <row r="242" spans="10:14" ht="36.75" thickBot="1">
      <c r="J242" s="54" t="s">
        <v>256</v>
      </c>
      <c r="K242" s="53" t="s">
        <v>399</v>
      </c>
      <c r="L242" s="53" t="str">
        <f>TS!B19</f>
        <v/>
      </c>
      <c r="M242" s="53" t="str">
        <f>TS!C19</f>
        <v/>
      </c>
      <c r="N242" s="53" t="str">
        <f>TS!D19</f>
        <v/>
      </c>
    </row>
    <row r="243" spans="10:14" ht="24.75" thickBot="1">
      <c r="J243" s="54" t="s">
        <v>238</v>
      </c>
      <c r="K243" s="53" t="s">
        <v>527</v>
      </c>
      <c r="L243" s="53" t="str">
        <f>TS!B20</f>
        <v/>
      </c>
      <c r="M243" s="53" t="str">
        <f>TS!C20</f>
        <v/>
      </c>
      <c r="N243" s="53" t="str">
        <f>TS!D20</f>
        <v/>
      </c>
    </row>
    <row r="244" spans="10:14" ht="48.75" thickBot="1">
      <c r="J244" s="54" t="s">
        <v>239</v>
      </c>
      <c r="K244" s="53" t="s">
        <v>528</v>
      </c>
      <c r="L244" s="53" t="str">
        <f>TS!B21</f>
        <v/>
      </c>
      <c r="M244" s="53" t="str">
        <f>TS!C21</f>
        <v/>
      </c>
      <c r="N244" s="53" t="str">
        <f>TS!D21</f>
        <v/>
      </c>
    </row>
    <row r="245" spans="10:14" ht="21" thickBot="1">
      <c r="J245" s="57"/>
      <c r="K245" s="56" t="s">
        <v>270</v>
      </c>
      <c r="L245" s="56"/>
      <c r="M245" s="56"/>
      <c r="N245" s="69" t="s">
        <v>285</v>
      </c>
    </row>
    <row r="246" spans="10:14" ht="24.75" thickBot="1">
      <c r="J246" s="54" t="s">
        <v>242</v>
      </c>
      <c r="K246" s="53" t="s">
        <v>529</v>
      </c>
      <c r="L246" s="53" t="str">
        <f>PI!B2</f>
        <v/>
      </c>
      <c r="M246" s="53" t="str">
        <f>PI!C2</f>
        <v/>
      </c>
      <c r="N246" s="53" t="str">
        <f>PI!D2</f>
        <v/>
      </c>
    </row>
    <row r="247" spans="10:14" ht="24.75" thickBot="1">
      <c r="J247" s="54" t="s">
        <v>243</v>
      </c>
      <c r="K247" s="53" t="s">
        <v>530</v>
      </c>
      <c r="L247" s="53" t="str">
        <f>PI!B3</f>
        <v/>
      </c>
      <c r="M247" s="53" t="str">
        <f>PI!C3</f>
        <v/>
      </c>
      <c r="N247" s="53" t="str">
        <f>PI!D3</f>
        <v/>
      </c>
    </row>
    <row r="248" spans="10:14" ht="24.75" thickBot="1">
      <c r="J248" s="54" t="s">
        <v>244</v>
      </c>
      <c r="K248" s="53" t="s">
        <v>82</v>
      </c>
      <c r="L248" s="53" t="str">
        <f>PI!B4</f>
        <v/>
      </c>
      <c r="M248" s="53" t="str">
        <f>PI!C4</f>
        <v/>
      </c>
      <c r="N248" s="53" t="str">
        <f>PI!D4</f>
        <v/>
      </c>
    </row>
    <row r="249" spans="10:14" ht="24.75" thickBot="1">
      <c r="J249" s="54" t="s">
        <v>607</v>
      </c>
      <c r="K249" s="53" t="s">
        <v>83</v>
      </c>
      <c r="L249" s="53" t="str">
        <f>PI!B5</f>
        <v/>
      </c>
      <c r="M249" s="53" t="str">
        <f>PI!C5</f>
        <v/>
      </c>
      <c r="N249" s="53" t="str">
        <f>PI!D5</f>
        <v/>
      </c>
    </row>
    <row r="250" spans="10:14" ht="36.75" thickBot="1">
      <c r="J250" s="54" t="s">
        <v>608</v>
      </c>
      <c r="K250" s="53" t="s">
        <v>84</v>
      </c>
      <c r="L250" s="53" t="str">
        <f>PI!B6</f>
        <v/>
      </c>
      <c r="M250" s="53" t="str">
        <f>PI!C6</f>
        <v/>
      </c>
      <c r="N250" s="53" t="str">
        <f>PI!D6</f>
        <v/>
      </c>
    </row>
    <row r="251" spans="10:14" ht="48.75" thickBot="1">
      <c r="J251" s="54" t="s">
        <v>614</v>
      </c>
      <c r="K251" s="53" t="s">
        <v>85</v>
      </c>
      <c r="L251" s="53" t="str">
        <f>PI!B7</f>
        <v/>
      </c>
      <c r="M251" s="53" t="str">
        <f>PI!C7</f>
        <v/>
      </c>
      <c r="N251" s="53" t="str">
        <f>PI!D7</f>
        <v/>
      </c>
    </row>
    <row r="252" spans="10:14" ht="26.25" customHeight="1" thickBot="1">
      <c r="J252" s="54" t="s">
        <v>615</v>
      </c>
      <c r="K252" s="53" t="s">
        <v>86</v>
      </c>
      <c r="L252" s="53" t="str">
        <f>PI!B8</f>
        <v/>
      </c>
      <c r="M252" s="53" t="str">
        <f>PI!C8</f>
        <v/>
      </c>
      <c r="N252" s="53" t="str">
        <f>PI!D8</f>
        <v/>
      </c>
    </row>
    <row r="253" spans="10:14" ht="24.75" thickBot="1">
      <c r="J253" s="54" t="s">
        <v>616</v>
      </c>
      <c r="K253" s="53" t="s">
        <v>87</v>
      </c>
      <c r="L253" s="53" t="str">
        <f>PI!B9</f>
        <v/>
      </c>
      <c r="M253" s="53" t="str">
        <f>PI!C9</f>
        <v/>
      </c>
      <c r="N253" s="53" t="str">
        <f>PI!D9</f>
        <v/>
      </c>
    </row>
    <row r="254" spans="10:14" ht="24.75" thickBot="1">
      <c r="J254" s="54" t="s">
        <v>56</v>
      </c>
      <c r="K254" s="53" t="s">
        <v>88</v>
      </c>
      <c r="L254" s="53" t="str">
        <f>PI!B10</f>
        <v/>
      </c>
      <c r="M254" s="53" t="str">
        <f>PI!C10</f>
        <v/>
      </c>
      <c r="N254" s="53" t="str">
        <f>PI!D10</f>
        <v/>
      </c>
    </row>
    <row r="255" spans="10:14" ht="36.75" thickBot="1">
      <c r="J255" s="54" t="s">
        <v>247</v>
      </c>
      <c r="K255" s="53" t="s">
        <v>89</v>
      </c>
      <c r="L255" s="53" t="str">
        <f>PI!B11</f>
        <v/>
      </c>
      <c r="M255" s="53" t="str">
        <f>PI!C11</f>
        <v/>
      </c>
      <c r="N255" s="53" t="str">
        <f>PI!D11</f>
        <v/>
      </c>
    </row>
    <row r="256" spans="10:14" ht="24.75" thickBot="1">
      <c r="J256" s="54" t="s">
        <v>248</v>
      </c>
      <c r="K256" s="53" t="s">
        <v>90</v>
      </c>
      <c r="L256" s="53" t="str">
        <f>PI!B12</f>
        <v/>
      </c>
      <c r="M256" s="53" t="str">
        <f>PI!C12</f>
        <v/>
      </c>
      <c r="N256" s="53" t="str">
        <f>PI!D12</f>
        <v/>
      </c>
    </row>
    <row r="257" spans="10:14" ht="36.75" thickBot="1">
      <c r="J257" s="54" t="s">
        <v>249</v>
      </c>
      <c r="K257" s="53" t="s">
        <v>91</v>
      </c>
      <c r="L257" s="53" t="str">
        <f>PI!B13</f>
        <v/>
      </c>
      <c r="M257" s="53" t="str">
        <f>PI!C13</f>
        <v/>
      </c>
      <c r="N257" s="53" t="str">
        <f>PI!D13</f>
        <v/>
      </c>
    </row>
    <row r="258" spans="10:14" ht="36.75" thickBot="1">
      <c r="J258" s="54" t="s">
        <v>250</v>
      </c>
      <c r="K258" s="53" t="s">
        <v>92</v>
      </c>
      <c r="L258" s="53" t="str">
        <f>PI!B14</f>
        <v/>
      </c>
      <c r="M258" s="53" t="str">
        <f>PI!C14</f>
        <v/>
      </c>
      <c r="N258" s="53" t="str">
        <f>PI!D14</f>
        <v/>
      </c>
    </row>
    <row r="259" spans="10:14" ht="24.75" thickBot="1">
      <c r="J259" s="54" t="s">
        <v>251</v>
      </c>
      <c r="K259" s="53" t="s">
        <v>93</v>
      </c>
      <c r="L259" s="53" t="str">
        <f>PI!B15</f>
        <v/>
      </c>
      <c r="M259" s="53" t="str">
        <f>PI!C15</f>
        <v/>
      </c>
      <c r="N259" s="53" t="str">
        <f>PI!D15</f>
        <v/>
      </c>
    </row>
    <row r="260" spans="10:14" ht="36.75" thickBot="1">
      <c r="J260" s="54" t="s">
        <v>252</v>
      </c>
      <c r="K260" s="53" t="s">
        <v>94</v>
      </c>
      <c r="L260" s="53" t="str">
        <f>PI!B16</f>
        <v/>
      </c>
      <c r="M260" s="53" t="str">
        <f>PI!C16</f>
        <v/>
      </c>
      <c r="N260" s="53" t="str">
        <f>PI!D16</f>
        <v/>
      </c>
    </row>
    <row r="261" spans="10:14" ht="24.75" thickBot="1">
      <c r="J261" s="54" t="s">
        <v>253</v>
      </c>
      <c r="K261" s="53" t="s">
        <v>95</v>
      </c>
      <c r="L261" s="53" t="str">
        <f>PI!B17</f>
        <v/>
      </c>
      <c r="M261" s="53" t="str">
        <f>PI!C17</f>
        <v/>
      </c>
      <c r="N261" s="53" t="str">
        <f>PI!D17</f>
        <v/>
      </c>
    </row>
    <row r="262" spans="10:14" ht="36.75" thickBot="1">
      <c r="J262" s="54" t="s">
        <v>254</v>
      </c>
      <c r="K262" s="53" t="s">
        <v>96</v>
      </c>
      <c r="L262" s="53" t="str">
        <f>PI!B18</f>
        <v/>
      </c>
      <c r="M262" s="53" t="str">
        <f>PI!C18</f>
        <v/>
      </c>
      <c r="N262" s="53" t="str">
        <f>PI!D18</f>
        <v/>
      </c>
    </row>
    <row r="263" spans="10:14" ht="36.75" thickBot="1">
      <c r="J263" s="54" t="s">
        <v>255</v>
      </c>
      <c r="K263" s="53" t="s">
        <v>97</v>
      </c>
      <c r="L263" s="53" t="str">
        <f>PI!B19</f>
        <v/>
      </c>
      <c r="M263" s="53" t="str">
        <f>PI!C19</f>
        <v/>
      </c>
      <c r="N263" s="53" t="str">
        <f>PI!D19</f>
        <v/>
      </c>
    </row>
    <row r="264" spans="10:14" ht="36.75" thickBot="1">
      <c r="J264" s="54" t="s">
        <v>256</v>
      </c>
      <c r="K264" s="53" t="s">
        <v>98</v>
      </c>
      <c r="L264" s="53" t="str">
        <f>PI!B20</f>
        <v/>
      </c>
      <c r="M264" s="53" t="str">
        <f>PI!C20</f>
        <v/>
      </c>
      <c r="N264" s="53" t="str">
        <f>PI!D20</f>
        <v/>
      </c>
    </row>
    <row r="265" spans="10:14" ht="24.75" thickBot="1">
      <c r="J265" s="54" t="s">
        <v>238</v>
      </c>
      <c r="K265" s="53" t="s">
        <v>99</v>
      </c>
      <c r="L265" s="53" t="str">
        <f>PI!B21</f>
        <v/>
      </c>
      <c r="M265" s="53" t="str">
        <f>PI!C21</f>
        <v/>
      </c>
      <c r="N265" s="53" t="str">
        <f>PI!D21</f>
        <v/>
      </c>
    </row>
    <row r="266" spans="10:14" ht="48.75" thickBot="1">
      <c r="J266" s="54" t="s">
        <v>239</v>
      </c>
      <c r="K266" s="53" t="s">
        <v>100</v>
      </c>
      <c r="L266" s="53" t="str">
        <f>PI!B22</f>
        <v/>
      </c>
      <c r="M266" s="53" t="str">
        <f>PI!C22</f>
        <v/>
      </c>
      <c r="N266" s="53" t="str">
        <f>PI!D22</f>
        <v/>
      </c>
    </row>
    <row r="267" spans="10:14" ht="21" thickBot="1">
      <c r="J267" s="57"/>
      <c r="K267" s="56" t="s">
        <v>271</v>
      </c>
      <c r="L267" s="56"/>
      <c r="M267" s="56"/>
      <c r="N267" s="69" t="s">
        <v>285</v>
      </c>
    </row>
    <row r="268" spans="10:14" ht="24.75" thickBot="1">
      <c r="J268" s="54" t="s">
        <v>242</v>
      </c>
      <c r="K268" s="53" t="s">
        <v>101</v>
      </c>
      <c r="L268" s="53" t="str">
        <f>VER!B2</f>
        <v/>
      </c>
      <c r="M268" s="53" t="str">
        <f>VER!C2</f>
        <v/>
      </c>
      <c r="N268" s="53" t="str">
        <f>VER!D2</f>
        <v/>
      </c>
    </row>
    <row r="269" spans="10:14" ht="24.75" thickBot="1">
      <c r="J269" s="54" t="s">
        <v>243</v>
      </c>
      <c r="K269" s="53" t="s">
        <v>102</v>
      </c>
      <c r="L269" s="53" t="str">
        <f>VER!B3</f>
        <v/>
      </c>
      <c r="M269" s="53" t="str">
        <f>VER!C3</f>
        <v/>
      </c>
      <c r="N269" s="53" t="str">
        <f>VER!D3</f>
        <v/>
      </c>
    </row>
    <row r="270" spans="10:14" ht="24.75" thickBot="1">
      <c r="J270" s="54" t="s">
        <v>244</v>
      </c>
      <c r="K270" s="53" t="s">
        <v>103</v>
      </c>
      <c r="L270" s="53" t="str">
        <f>VER!B4</f>
        <v/>
      </c>
      <c r="M270" s="53" t="str">
        <f>VER!C4</f>
        <v/>
      </c>
      <c r="N270" s="53" t="str">
        <f>VER!D4</f>
        <v/>
      </c>
    </row>
    <row r="271" spans="10:14" ht="24.75" thickBot="1">
      <c r="J271" s="54" t="s">
        <v>607</v>
      </c>
      <c r="K271" s="53" t="s">
        <v>104</v>
      </c>
      <c r="L271" s="53" t="str">
        <f>VER!B5</f>
        <v/>
      </c>
      <c r="M271" s="53" t="str">
        <f>VER!C5</f>
        <v/>
      </c>
      <c r="N271" s="53" t="str">
        <f>VER!D5</f>
        <v/>
      </c>
    </row>
    <row r="272" spans="10:14" ht="24.75" thickBot="1">
      <c r="J272" s="54" t="s">
        <v>608</v>
      </c>
      <c r="K272" s="53" t="s">
        <v>105</v>
      </c>
      <c r="L272" s="53" t="str">
        <f>VER!B6</f>
        <v/>
      </c>
      <c r="M272" s="53" t="str">
        <f>VER!C6</f>
        <v/>
      </c>
      <c r="N272" s="53" t="str">
        <f>VER!D6</f>
        <v/>
      </c>
    </row>
    <row r="273" spans="10:14" ht="24.75" thickBot="1">
      <c r="J273" s="54" t="s">
        <v>609</v>
      </c>
      <c r="K273" s="53" t="s">
        <v>106</v>
      </c>
      <c r="L273" s="53" t="str">
        <f>VER!B7</f>
        <v/>
      </c>
      <c r="M273" s="53" t="str">
        <f>VER!C7</f>
        <v/>
      </c>
      <c r="N273" s="53" t="str">
        <f>VER!D7</f>
        <v/>
      </c>
    </row>
    <row r="274" spans="10:14" ht="24.75" thickBot="1">
      <c r="J274" s="54" t="s">
        <v>614</v>
      </c>
      <c r="K274" s="53" t="s">
        <v>107</v>
      </c>
      <c r="L274" s="53" t="str">
        <f>VER!B8</f>
        <v/>
      </c>
      <c r="M274" s="53" t="str">
        <f>VER!C8</f>
        <v/>
      </c>
      <c r="N274" s="53" t="str">
        <f>VER!D8</f>
        <v/>
      </c>
    </row>
    <row r="275" spans="10:14" ht="24.75" thickBot="1">
      <c r="J275" s="54" t="s">
        <v>615</v>
      </c>
      <c r="K275" s="53" t="s">
        <v>108</v>
      </c>
      <c r="L275" s="53" t="str">
        <f>VER!B9</f>
        <v/>
      </c>
      <c r="M275" s="53" t="str">
        <f>VER!C9</f>
        <v/>
      </c>
      <c r="N275" s="53" t="str">
        <f>VER!D9</f>
        <v/>
      </c>
    </row>
    <row r="276" spans="10:14" ht="24.75" thickBot="1">
      <c r="J276" s="54" t="s">
        <v>247</v>
      </c>
      <c r="K276" s="53" t="s">
        <v>109</v>
      </c>
      <c r="L276" s="53" t="str">
        <f>VER!B10</f>
        <v/>
      </c>
      <c r="M276" s="53" t="str">
        <f>VER!C10</f>
        <v/>
      </c>
      <c r="N276" s="53" t="str">
        <f>VER!D10</f>
        <v/>
      </c>
    </row>
    <row r="277" spans="10:14" ht="24.75" thickBot="1">
      <c r="J277" s="54" t="s">
        <v>248</v>
      </c>
      <c r="K277" s="53" t="s">
        <v>110</v>
      </c>
      <c r="L277" s="53" t="str">
        <f>VER!B11</f>
        <v/>
      </c>
      <c r="M277" s="53" t="str">
        <f>VER!C11</f>
        <v/>
      </c>
      <c r="N277" s="53" t="str">
        <f>VER!D11</f>
        <v/>
      </c>
    </row>
    <row r="278" spans="10:14" ht="36.75" thickBot="1">
      <c r="J278" s="54" t="s">
        <v>249</v>
      </c>
      <c r="K278" s="53" t="s">
        <v>111</v>
      </c>
      <c r="L278" s="53" t="str">
        <f>VER!B12</f>
        <v/>
      </c>
      <c r="M278" s="53" t="str">
        <f>VER!C12</f>
        <v/>
      </c>
      <c r="N278" s="53" t="str">
        <f>VER!D12</f>
        <v/>
      </c>
    </row>
    <row r="279" spans="10:14" ht="36.75" thickBot="1">
      <c r="J279" s="54" t="s">
        <v>250</v>
      </c>
      <c r="K279" s="53" t="s">
        <v>641</v>
      </c>
      <c r="L279" s="53" t="str">
        <f>VER!B13</f>
        <v/>
      </c>
      <c r="M279" s="53" t="str">
        <f>VER!C13</f>
        <v/>
      </c>
      <c r="N279" s="53" t="str">
        <f>VER!D13</f>
        <v/>
      </c>
    </row>
    <row r="280" spans="10:14" ht="24.75" thickBot="1">
      <c r="J280" s="54" t="s">
        <v>251</v>
      </c>
      <c r="K280" s="53" t="s">
        <v>642</v>
      </c>
      <c r="L280" s="53" t="str">
        <f>VER!B14</f>
        <v/>
      </c>
      <c r="M280" s="53" t="str">
        <f>VER!C14</f>
        <v/>
      </c>
      <c r="N280" s="53" t="str">
        <f>VER!D14</f>
        <v/>
      </c>
    </row>
    <row r="281" spans="10:14" ht="36.75" thickBot="1">
      <c r="J281" s="54" t="s">
        <v>252</v>
      </c>
      <c r="K281" s="53" t="s">
        <v>643</v>
      </c>
      <c r="L281" s="53" t="str">
        <f>VER!B15</f>
        <v/>
      </c>
      <c r="M281" s="53" t="str">
        <f>VER!C15</f>
        <v/>
      </c>
      <c r="N281" s="53" t="str">
        <f>VER!D15</f>
        <v/>
      </c>
    </row>
    <row r="282" spans="10:14" ht="24.75" thickBot="1">
      <c r="J282" s="54" t="s">
        <v>253</v>
      </c>
      <c r="K282" s="53" t="s">
        <v>644</v>
      </c>
      <c r="L282" s="53" t="str">
        <f>VER!B16</f>
        <v/>
      </c>
      <c r="M282" s="53" t="str">
        <f>VER!C16</f>
        <v/>
      </c>
      <c r="N282" s="53" t="str">
        <f>VER!D16</f>
        <v/>
      </c>
    </row>
    <row r="283" spans="10:14" ht="36.75" thickBot="1">
      <c r="J283" s="54" t="s">
        <v>254</v>
      </c>
      <c r="K283" s="53" t="s">
        <v>645</v>
      </c>
      <c r="L283" s="53" t="str">
        <f>VER!B17</f>
        <v/>
      </c>
      <c r="M283" s="53" t="str">
        <f>VER!C17</f>
        <v/>
      </c>
      <c r="N283" s="53" t="str">
        <f>VER!D17</f>
        <v/>
      </c>
    </row>
    <row r="284" spans="10:14" ht="36.75" thickBot="1">
      <c r="J284" s="54" t="s">
        <v>255</v>
      </c>
      <c r="K284" s="53" t="s">
        <v>646</v>
      </c>
      <c r="L284" s="53" t="str">
        <f>VER!B18</f>
        <v/>
      </c>
      <c r="M284" s="53" t="str">
        <f>VER!C18</f>
        <v/>
      </c>
      <c r="N284" s="53" t="str">
        <f>VER!D18</f>
        <v/>
      </c>
    </row>
    <row r="285" spans="10:14" ht="36.75" thickBot="1">
      <c r="J285" s="54" t="s">
        <v>256</v>
      </c>
      <c r="K285" s="53" t="s">
        <v>647</v>
      </c>
      <c r="L285" s="53" t="str">
        <f>VER!B19</f>
        <v/>
      </c>
      <c r="M285" s="53" t="str">
        <f>VER!C19</f>
        <v/>
      </c>
      <c r="N285" s="53" t="str">
        <f>VER!D19</f>
        <v/>
      </c>
    </row>
    <row r="286" spans="10:14" ht="24.75" thickBot="1">
      <c r="J286" s="54" t="s">
        <v>238</v>
      </c>
      <c r="K286" s="53" t="s">
        <v>648</v>
      </c>
      <c r="L286" s="53" t="str">
        <f>VER!B20</f>
        <v/>
      </c>
      <c r="M286" s="53" t="str">
        <f>VER!C20</f>
        <v/>
      </c>
      <c r="N286" s="53" t="str">
        <f>VER!D20</f>
        <v/>
      </c>
    </row>
    <row r="287" spans="10:14" ht="48.75" thickBot="1">
      <c r="J287" s="54" t="s">
        <v>239</v>
      </c>
      <c r="K287" s="53" t="s">
        <v>649</v>
      </c>
      <c r="L287" s="53" t="str">
        <f>VER!B21</f>
        <v/>
      </c>
      <c r="M287" s="53" t="str">
        <f>VER!C21</f>
        <v/>
      </c>
      <c r="N287" s="53" t="str">
        <f>VER!D21</f>
        <v/>
      </c>
    </row>
    <row r="288" spans="10:14" ht="21" thickBot="1">
      <c r="J288" s="57"/>
      <c r="K288" s="56" t="s">
        <v>272</v>
      </c>
      <c r="L288" s="56"/>
      <c r="M288" s="56"/>
      <c r="N288" s="69" t="s">
        <v>285</v>
      </c>
    </row>
    <row r="289" spans="10:14" ht="36.75" thickBot="1">
      <c r="J289" s="54" t="s">
        <v>242</v>
      </c>
      <c r="K289" s="53" t="s">
        <v>650</v>
      </c>
      <c r="L289" s="53" t="str">
        <f>VAL!B2</f>
        <v/>
      </c>
      <c r="M289" s="53" t="str">
        <f>VAL!C2</f>
        <v/>
      </c>
      <c r="N289" s="53" t="str">
        <f>VAL!D2</f>
        <v/>
      </c>
    </row>
    <row r="290" spans="10:14" ht="24.75" thickBot="1">
      <c r="J290" s="54" t="s">
        <v>243</v>
      </c>
      <c r="K290" s="53" t="s">
        <v>651</v>
      </c>
      <c r="L290" s="53" t="str">
        <f>VAL!B3</f>
        <v/>
      </c>
      <c r="M290" s="53" t="str">
        <f>VAL!C3</f>
        <v/>
      </c>
      <c r="N290" s="53" t="str">
        <f>VAL!D3</f>
        <v/>
      </c>
    </row>
    <row r="291" spans="10:14" ht="24.75" thickBot="1">
      <c r="J291" s="54" t="s">
        <v>244</v>
      </c>
      <c r="K291" s="53" t="s">
        <v>652</v>
      </c>
      <c r="L291" s="53" t="str">
        <f>VAL!B4</f>
        <v/>
      </c>
      <c r="M291" s="53" t="str">
        <f>VAL!C4</f>
        <v/>
      </c>
      <c r="N291" s="53" t="str">
        <f>VAL!D4</f>
        <v/>
      </c>
    </row>
    <row r="292" spans="10:14" ht="24.75" thickBot="1">
      <c r="J292" s="54" t="s">
        <v>607</v>
      </c>
      <c r="K292" s="53" t="s">
        <v>653</v>
      </c>
      <c r="L292" s="53" t="str">
        <f>VAL!B5</f>
        <v/>
      </c>
      <c r="M292" s="53" t="str">
        <f>VAL!C5</f>
        <v/>
      </c>
      <c r="N292" s="53" t="str">
        <f>VAL!D5</f>
        <v/>
      </c>
    </row>
    <row r="293" spans="10:14" ht="24.75" thickBot="1">
      <c r="J293" s="54" t="s">
        <v>608</v>
      </c>
      <c r="K293" s="53" t="s">
        <v>654</v>
      </c>
      <c r="L293" s="53" t="str">
        <f>VAL!B6</f>
        <v/>
      </c>
      <c r="M293" s="53" t="str">
        <f>VAL!C6</f>
        <v/>
      </c>
      <c r="N293" s="53" t="str">
        <f>VAL!D6</f>
        <v/>
      </c>
    </row>
    <row r="294" spans="10:14" ht="24.75" thickBot="1">
      <c r="J294" s="54" t="s">
        <v>247</v>
      </c>
      <c r="K294" s="53" t="s">
        <v>655</v>
      </c>
      <c r="L294" s="53" t="str">
        <f>VAL!B7</f>
        <v/>
      </c>
      <c r="M294" s="53" t="str">
        <f>VAL!C7</f>
        <v/>
      </c>
      <c r="N294" s="53" t="str">
        <f>VAL!D7</f>
        <v/>
      </c>
    </row>
    <row r="295" spans="10:14" ht="24.75" thickBot="1">
      <c r="J295" s="54" t="s">
        <v>248</v>
      </c>
      <c r="K295" s="53" t="s">
        <v>656</v>
      </c>
      <c r="L295" s="53" t="str">
        <f>VAL!B8</f>
        <v/>
      </c>
      <c r="M295" s="53" t="str">
        <f>VAL!C8</f>
        <v/>
      </c>
      <c r="N295" s="53" t="str">
        <f>VAL!D8</f>
        <v/>
      </c>
    </row>
    <row r="296" spans="10:14" ht="36.75" thickBot="1">
      <c r="J296" s="54" t="s">
        <v>249</v>
      </c>
      <c r="K296" s="53" t="s">
        <v>657</v>
      </c>
      <c r="L296" s="53" t="str">
        <f>VAL!B9</f>
        <v/>
      </c>
      <c r="M296" s="53" t="str">
        <f>VAL!C9</f>
        <v/>
      </c>
      <c r="N296" s="53" t="str">
        <f>VAL!D9</f>
        <v/>
      </c>
    </row>
    <row r="297" spans="10:14" ht="36.75" thickBot="1">
      <c r="J297" s="54" t="s">
        <v>250</v>
      </c>
      <c r="K297" s="53" t="s">
        <v>658</v>
      </c>
      <c r="L297" s="53" t="str">
        <f>VAL!B10</f>
        <v/>
      </c>
      <c r="M297" s="53" t="str">
        <f>VAL!C10</f>
        <v/>
      </c>
      <c r="N297" s="53" t="str">
        <f>VAL!D10</f>
        <v/>
      </c>
    </row>
    <row r="298" spans="10:14" ht="24.75" thickBot="1">
      <c r="J298" s="54" t="s">
        <v>251</v>
      </c>
      <c r="K298" s="53" t="s">
        <v>659</v>
      </c>
      <c r="L298" s="53" t="str">
        <f>VAL!B11</f>
        <v/>
      </c>
      <c r="M298" s="53" t="str">
        <f>VAL!C11</f>
        <v/>
      </c>
      <c r="N298" s="53" t="str">
        <f>VAL!D11</f>
        <v/>
      </c>
    </row>
    <row r="299" spans="10:14" ht="36.75" thickBot="1">
      <c r="J299" s="54" t="s">
        <v>252</v>
      </c>
      <c r="K299" s="53" t="s">
        <v>660</v>
      </c>
      <c r="L299" s="53" t="str">
        <f>VAL!B12</f>
        <v/>
      </c>
      <c r="M299" s="53" t="str">
        <f>VAL!C12</f>
        <v/>
      </c>
      <c r="N299" s="53" t="str">
        <f>VAL!D12</f>
        <v/>
      </c>
    </row>
    <row r="300" spans="10:14" ht="24.75" thickBot="1">
      <c r="J300" s="54" t="s">
        <v>253</v>
      </c>
      <c r="K300" s="53" t="s">
        <v>661</v>
      </c>
      <c r="L300" s="53" t="str">
        <f>VAL!B13</f>
        <v/>
      </c>
      <c r="M300" s="53" t="str">
        <f>VAL!C13</f>
        <v/>
      </c>
      <c r="N300" s="53" t="str">
        <f>VAL!D13</f>
        <v/>
      </c>
    </row>
    <row r="301" spans="10:14" ht="36.75" thickBot="1">
      <c r="J301" s="54" t="s">
        <v>254</v>
      </c>
      <c r="K301" s="53" t="s">
        <v>662</v>
      </c>
      <c r="L301" s="53" t="str">
        <f>VAL!B14</f>
        <v/>
      </c>
      <c r="M301" s="53" t="str">
        <f>VAL!C14</f>
        <v/>
      </c>
      <c r="N301" s="53" t="str">
        <f>VAL!D14</f>
        <v/>
      </c>
    </row>
    <row r="302" spans="10:14" ht="36.75" thickBot="1">
      <c r="J302" s="54" t="s">
        <v>255</v>
      </c>
      <c r="K302" s="53" t="s">
        <v>663</v>
      </c>
      <c r="L302" s="53" t="str">
        <f>VAL!B15</f>
        <v/>
      </c>
      <c r="M302" s="53" t="str">
        <f>VAL!C15</f>
        <v/>
      </c>
      <c r="N302" s="53" t="str">
        <f>VAL!D15</f>
        <v/>
      </c>
    </row>
    <row r="303" spans="10:14" ht="36.75" thickBot="1">
      <c r="J303" s="54" t="s">
        <v>256</v>
      </c>
      <c r="K303" s="53" t="s">
        <v>664</v>
      </c>
      <c r="L303" s="53" t="str">
        <f>VAL!B16</f>
        <v/>
      </c>
      <c r="M303" s="53" t="str">
        <f>VAL!C16</f>
        <v/>
      </c>
      <c r="N303" s="53" t="str">
        <f>VAL!D16</f>
        <v/>
      </c>
    </row>
    <row r="304" spans="10:14" ht="24.75" thickBot="1">
      <c r="J304" s="54" t="s">
        <v>238</v>
      </c>
      <c r="K304" s="53" t="s">
        <v>665</v>
      </c>
      <c r="L304" s="53" t="str">
        <f>VAL!B17</f>
        <v/>
      </c>
      <c r="M304" s="53" t="str">
        <f>VAL!C17</f>
        <v/>
      </c>
      <c r="N304" s="53" t="str">
        <f>VAL!D17</f>
        <v/>
      </c>
    </row>
    <row r="305" spans="10:14" ht="48.75" thickBot="1">
      <c r="J305" s="54" t="s">
        <v>239</v>
      </c>
      <c r="K305" s="53" t="s">
        <v>666</v>
      </c>
      <c r="L305" s="53" t="str">
        <f>VAL!B18</f>
        <v/>
      </c>
      <c r="M305" s="53" t="str">
        <f>VAL!C18</f>
        <v/>
      </c>
      <c r="N305" s="53" t="str">
        <f>VAL!D18</f>
        <v/>
      </c>
    </row>
    <row r="306" spans="10:14" ht="21" thickBot="1">
      <c r="J306" s="55"/>
      <c r="K306" s="56" t="s">
        <v>273</v>
      </c>
      <c r="L306" s="56"/>
      <c r="M306" s="56"/>
      <c r="N306" s="69" t="s">
        <v>285</v>
      </c>
    </row>
    <row r="307" spans="10:14" ht="25.5" customHeight="1" thickBot="1">
      <c r="J307" s="54" t="s">
        <v>242</v>
      </c>
      <c r="K307" s="53" t="s">
        <v>667</v>
      </c>
      <c r="L307" s="53" t="str">
        <f>OPF!B2</f>
        <v/>
      </c>
      <c r="M307" s="53" t="str">
        <f>OPF!C2</f>
        <v/>
      </c>
      <c r="N307" s="53" t="str">
        <f>OPF!D2</f>
        <v/>
      </c>
    </row>
    <row r="308" spans="10:14" ht="36.75" thickBot="1">
      <c r="J308" s="54" t="s">
        <v>243</v>
      </c>
      <c r="K308" s="53" t="s">
        <v>668</v>
      </c>
      <c r="L308" s="53" t="str">
        <f>OPF!B3</f>
        <v/>
      </c>
      <c r="M308" s="53" t="str">
        <f>OPF!C3</f>
        <v/>
      </c>
      <c r="N308" s="53" t="str">
        <f>OPF!D3</f>
        <v/>
      </c>
    </row>
    <row r="309" spans="10:14" ht="24.75" thickBot="1">
      <c r="J309" s="54" t="s">
        <v>244</v>
      </c>
      <c r="K309" s="53" t="s">
        <v>669</v>
      </c>
      <c r="L309" s="53" t="str">
        <f>OPF!B4</f>
        <v/>
      </c>
      <c r="M309" s="53" t="str">
        <f>OPF!C4</f>
        <v/>
      </c>
      <c r="N309" s="53" t="str">
        <f>OPF!D4</f>
        <v/>
      </c>
    </row>
    <row r="310" spans="10:14" ht="36.75" thickBot="1">
      <c r="J310" s="54" t="s">
        <v>607</v>
      </c>
      <c r="K310" s="53" t="s">
        <v>670</v>
      </c>
      <c r="L310" s="53" t="str">
        <f>OPF!B5</f>
        <v/>
      </c>
      <c r="M310" s="53" t="str">
        <f>OPF!C5</f>
        <v/>
      </c>
      <c r="N310" s="53" t="str">
        <f>OPF!D5</f>
        <v/>
      </c>
    </row>
    <row r="311" spans="10:14" ht="24.75" thickBot="1">
      <c r="J311" s="54" t="s">
        <v>608</v>
      </c>
      <c r="K311" s="53" t="s">
        <v>671</v>
      </c>
      <c r="L311" s="53" t="str">
        <f>OPF!B6</f>
        <v/>
      </c>
      <c r="M311" s="53" t="str">
        <f>OPF!C6</f>
        <v/>
      </c>
      <c r="N311" s="53" t="str">
        <f>OPF!D6</f>
        <v/>
      </c>
    </row>
    <row r="312" spans="10:14" ht="24.75" thickBot="1">
      <c r="J312" s="54" t="s">
        <v>614</v>
      </c>
      <c r="K312" s="53" t="s">
        <v>672</v>
      </c>
      <c r="L312" s="53" t="str">
        <f>OPF!B7</f>
        <v/>
      </c>
      <c r="M312" s="53" t="str">
        <f>OPF!C7</f>
        <v/>
      </c>
      <c r="N312" s="53" t="str">
        <f>OPF!D7</f>
        <v/>
      </c>
    </row>
    <row r="313" spans="10:14">
      <c r="J313" s="82" t="s">
        <v>615</v>
      </c>
      <c r="K313" s="52" t="s">
        <v>200</v>
      </c>
      <c r="L313" s="80" t="str">
        <f>OPF!B8</f>
        <v/>
      </c>
      <c r="M313" s="80" t="str">
        <f>OPF!C8</f>
        <v/>
      </c>
      <c r="N313" s="80" t="str">
        <f>OPF!D8</f>
        <v/>
      </c>
    </row>
    <row r="314" spans="10:14" ht="24.75" thickBot="1">
      <c r="J314" s="83"/>
      <c r="K314" s="53" t="s">
        <v>201</v>
      </c>
      <c r="L314" s="81"/>
      <c r="M314" s="81"/>
      <c r="N314" s="81"/>
    </row>
    <row r="315" spans="10:14">
      <c r="J315" s="82" t="s">
        <v>616</v>
      </c>
      <c r="K315" s="52" t="s">
        <v>202</v>
      </c>
      <c r="L315" s="80" t="str">
        <f>OPF!B9</f>
        <v/>
      </c>
      <c r="M315" s="80" t="str">
        <f>OPF!C9</f>
        <v/>
      </c>
      <c r="N315" s="90" t="str">
        <f>OPF!D9</f>
        <v/>
      </c>
    </row>
    <row r="316" spans="10:14" ht="24.75" thickBot="1">
      <c r="J316" s="83"/>
      <c r="K316" s="53" t="s">
        <v>203</v>
      </c>
      <c r="L316" s="81"/>
      <c r="M316" s="81"/>
      <c r="N316" s="81"/>
    </row>
    <row r="317" spans="10:14" ht="36.75" thickBot="1">
      <c r="J317" s="54" t="s">
        <v>56</v>
      </c>
      <c r="K317" s="53" t="s">
        <v>673</v>
      </c>
      <c r="L317" s="53" t="str">
        <f>OPF!B10</f>
        <v/>
      </c>
      <c r="M317" s="53" t="str">
        <f>OPF!C10</f>
        <v/>
      </c>
      <c r="N317" s="70" t="str">
        <f>OPF!D10</f>
        <v/>
      </c>
    </row>
    <row r="318" spans="10:14" ht="36.75" thickBot="1">
      <c r="J318" s="54" t="s">
        <v>247</v>
      </c>
      <c r="K318" s="53" t="s">
        <v>674</v>
      </c>
      <c r="L318" s="53" t="str">
        <f>OPF!B11</f>
        <v/>
      </c>
      <c r="M318" s="53" t="str">
        <f>OPF!C11</f>
        <v/>
      </c>
      <c r="N318" s="70" t="str">
        <f>OPF!D11</f>
        <v/>
      </c>
    </row>
    <row r="319" spans="10:14" ht="24.75" thickBot="1">
      <c r="J319" s="54" t="s">
        <v>248</v>
      </c>
      <c r="K319" s="53" t="s">
        <v>675</v>
      </c>
      <c r="L319" s="53" t="str">
        <f>OPF!B12</f>
        <v/>
      </c>
      <c r="M319" s="53" t="str">
        <f>OPF!C12</f>
        <v/>
      </c>
      <c r="N319" s="70" t="str">
        <f>OPF!D12</f>
        <v/>
      </c>
    </row>
    <row r="320" spans="10:14" ht="36.75" thickBot="1">
      <c r="J320" s="54" t="s">
        <v>249</v>
      </c>
      <c r="K320" s="53" t="s">
        <v>676</v>
      </c>
      <c r="L320" s="53" t="str">
        <f>OPF!B13</f>
        <v/>
      </c>
      <c r="M320" s="53" t="str">
        <f>OPF!C13</f>
        <v/>
      </c>
      <c r="N320" s="70" t="str">
        <f>OPF!D13</f>
        <v/>
      </c>
    </row>
    <row r="321" spans="10:14" ht="36.75" thickBot="1">
      <c r="J321" s="54" t="s">
        <v>250</v>
      </c>
      <c r="K321" s="53" t="s">
        <v>677</v>
      </c>
      <c r="L321" s="53" t="str">
        <f>OPF!B14</f>
        <v/>
      </c>
      <c r="M321" s="53" t="str">
        <f>OPF!C14</f>
        <v/>
      </c>
      <c r="N321" s="70" t="str">
        <f>OPF!D14</f>
        <v/>
      </c>
    </row>
    <row r="322" spans="10:14" ht="27" customHeight="1" thickBot="1">
      <c r="J322" s="54" t="s">
        <v>251</v>
      </c>
      <c r="K322" s="53" t="s">
        <v>678</v>
      </c>
      <c r="L322" s="53" t="str">
        <f>OPF!B15</f>
        <v/>
      </c>
      <c r="M322" s="53" t="str">
        <f>OPF!C15</f>
        <v/>
      </c>
      <c r="N322" s="70" t="str">
        <f>OPF!D15</f>
        <v/>
      </c>
    </row>
    <row r="323" spans="10:14" ht="36.75" thickBot="1">
      <c r="J323" s="54" t="s">
        <v>252</v>
      </c>
      <c r="K323" s="53" t="s">
        <v>679</v>
      </c>
      <c r="L323" s="53" t="str">
        <f>OPF!B16</f>
        <v/>
      </c>
      <c r="M323" s="53" t="str">
        <f>OPF!C16</f>
        <v/>
      </c>
      <c r="N323" s="70" t="str">
        <f>OPF!D16</f>
        <v/>
      </c>
    </row>
    <row r="324" spans="10:14" ht="24.75" thickBot="1">
      <c r="J324" s="54" t="s">
        <v>253</v>
      </c>
      <c r="K324" s="53" t="s">
        <v>680</v>
      </c>
      <c r="L324" s="53" t="str">
        <f>OPF!B17</f>
        <v/>
      </c>
      <c r="M324" s="53" t="str">
        <f>OPF!C17</f>
        <v/>
      </c>
      <c r="N324" s="70" t="str">
        <f>OPF!D17</f>
        <v/>
      </c>
    </row>
    <row r="325" spans="10:14" ht="36.75" thickBot="1">
      <c r="J325" s="54" t="s">
        <v>254</v>
      </c>
      <c r="K325" s="53" t="s">
        <v>681</v>
      </c>
      <c r="L325" s="53" t="str">
        <f>OPF!B18</f>
        <v/>
      </c>
      <c r="M325" s="53" t="str">
        <f>OPF!C18</f>
        <v/>
      </c>
      <c r="N325" s="70" t="str">
        <f>OPF!D18</f>
        <v/>
      </c>
    </row>
    <row r="326" spans="10:14" ht="36.75" thickBot="1">
      <c r="J326" s="54" t="s">
        <v>255</v>
      </c>
      <c r="K326" s="53" t="s">
        <v>682</v>
      </c>
      <c r="L326" s="53" t="str">
        <f>OPF!B19</f>
        <v/>
      </c>
      <c r="M326" s="53" t="str">
        <f>OPF!C19</f>
        <v/>
      </c>
      <c r="N326" s="70" t="str">
        <f>OPF!D19</f>
        <v/>
      </c>
    </row>
    <row r="327" spans="10:14" ht="36.75" thickBot="1">
      <c r="J327" s="54" t="s">
        <v>256</v>
      </c>
      <c r="K327" s="53" t="s">
        <v>683</v>
      </c>
      <c r="L327" s="53" t="str">
        <f>OPF!B20</f>
        <v/>
      </c>
      <c r="M327" s="53" t="str">
        <f>OPF!C20</f>
        <v/>
      </c>
      <c r="N327" s="70" t="str">
        <f>OPF!D20</f>
        <v/>
      </c>
    </row>
    <row r="328" spans="10:14" ht="24.75" thickBot="1">
      <c r="J328" s="54" t="s">
        <v>238</v>
      </c>
      <c r="K328" s="53" t="s">
        <v>684</v>
      </c>
      <c r="L328" s="53" t="str">
        <f>OPF!B21</f>
        <v/>
      </c>
      <c r="M328" s="53" t="str">
        <f>OPF!C21</f>
        <v/>
      </c>
      <c r="N328" s="70" t="str">
        <f>OPF!D21</f>
        <v/>
      </c>
    </row>
    <row r="329" spans="10:14" ht="48.75" thickBot="1">
      <c r="J329" s="54" t="s">
        <v>239</v>
      </c>
      <c r="K329" s="53" t="s">
        <v>685</v>
      </c>
      <c r="L329" s="53" t="str">
        <f>OPF!B22</f>
        <v/>
      </c>
      <c r="M329" s="53" t="str">
        <f>OPF!C22</f>
        <v/>
      </c>
      <c r="N329" s="70" t="str">
        <f>OPF!D22</f>
        <v/>
      </c>
    </row>
    <row r="330" spans="10:14" ht="21" thickBot="1">
      <c r="J330" s="55"/>
      <c r="K330" s="56" t="s">
        <v>274</v>
      </c>
      <c r="L330" s="56"/>
      <c r="M330" s="56"/>
      <c r="N330" s="69" t="s">
        <v>285</v>
      </c>
    </row>
    <row r="331" spans="10:14" ht="24.75" thickBot="1">
      <c r="J331" s="54" t="s">
        <v>242</v>
      </c>
      <c r="K331" s="53" t="s">
        <v>686</v>
      </c>
      <c r="L331" s="53" t="str">
        <f>OPD!B2</f>
        <v/>
      </c>
      <c r="M331" s="53" t="str">
        <f>OPD!C2</f>
        <v/>
      </c>
      <c r="N331" s="53" t="str">
        <f>OPD!D2</f>
        <v/>
      </c>
    </row>
    <row r="332" spans="10:14" ht="36.75" thickBot="1">
      <c r="J332" s="54" t="s">
        <v>243</v>
      </c>
      <c r="K332" s="53" t="s">
        <v>687</v>
      </c>
      <c r="L332" s="53" t="str">
        <f>OPD!B3</f>
        <v/>
      </c>
      <c r="M332" s="53" t="str">
        <f>OPD!C3</f>
        <v/>
      </c>
      <c r="N332" s="53" t="str">
        <f>OPD!D3</f>
        <v/>
      </c>
    </row>
    <row r="333" spans="10:14" ht="36.75" thickBot="1">
      <c r="J333" s="54" t="s">
        <v>244</v>
      </c>
      <c r="K333" s="53" t="s">
        <v>688</v>
      </c>
      <c r="L333" s="53" t="str">
        <f>OPD!B4</f>
        <v/>
      </c>
      <c r="M333" s="53" t="str">
        <f>OPD!C4</f>
        <v/>
      </c>
      <c r="N333" s="53" t="str">
        <f>OPD!D4</f>
        <v/>
      </c>
    </row>
    <row r="334" spans="10:14" ht="24.75" thickBot="1">
      <c r="J334" s="54" t="s">
        <v>245</v>
      </c>
      <c r="K334" s="53" t="s">
        <v>689</v>
      </c>
      <c r="L334" s="53" t="str">
        <f>OPD!B5</f>
        <v/>
      </c>
      <c r="M334" s="53" t="str">
        <f>OPD!C5</f>
        <v/>
      </c>
      <c r="N334" s="53" t="str">
        <f>OPD!D5</f>
        <v/>
      </c>
    </row>
    <row r="335" spans="10:14" ht="24.75" thickBot="1">
      <c r="J335" s="54" t="s">
        <v>246</v>
      </c>
      <c r="K335" s="53" t="s">
        <v>690</v>
      </c>
      <c r="L335" s="53" t="str">
        <f>OPD!B6</f>
        <v/>
      </c>
      <c r="M335" s="53" t="str">
        <f>OPD!C6</f>
        <v/>
      </c>
      <c r="N335" s="53" t="str">
        <f>OPD!D6</f>
        <v/>
      </c>
    </row>
    <row r="336" spans="10:14">
      <c r="J336" s="82" t="s">
        <v>329</v>
      </c>
      <c r="K336" s="52" t="s">
        <v>204</v>
      </c>
      <c r="L336" s="80" t="str">
        <f>OPD!B7</f>
        <v/>
      </c>
      <c r="M336" s="80" t="str">
        <f>OPD!C7</f>
        <v/>
      </c>
      <c r="N336" s="80" t="str">
        <f>OPD!D7</f>
        <v/>
      </c>
    </row>
    <row r="337" spans="10:14" ht="13.5" thickBot="1">
      <c r="J337" s="83"/>
      <c r="K337" s="53" t="s">
        <v>205</v>
      </c>
      <c r="L337" s="81"/>
      <c r="M337" s="81"/>
      <c r="N337" s="81"/>
    </row>
    <row r="338" spans="10:14">
      <c r="J338" s="82" t="s">
        <v>607</v>
      </c>
      <c r="K338" s="52" t="s">
        <v>206</v>
      </c>
      <c r="L338" s="80" t="str">
        <f>OPD!B8</f>
        <v/>
      </c>
      <c r="M338" s="80" t="str">
        <f>OPD!C8</f>
        <v/>
      </c>
      <c r="N338" s="90" t="str">
        <f>OPD!D8</f>
        <v/>
      </c>
    </row>
    <row r="339" spans="10:14" ht="13.5" thickBot="1">
      <c r="J339" s="83"/>
      <c r="K339" s="53" t="s">
        <v>207</v>
      </c>
      <c r="L339" s="81"/>
      <c r="M339" s="81"/>
      <c r="N339" s="81"/>
    </row>
    <row r="340" spans="10:14">
      <c r="J340" s="82" t="s">
        <v>608</v>
      </c>
      <c r="K340" s="52" t="s">
        <v>208</v>
      </c>
      <c r="L340" s="80" t="str">
        <f>OPD!B9</f>
        <v/>
      </c>
      <c r="M340" s="80" t="str">
        <f>OPD!C9</f>
        <v/>
      </c>
      <c r="N340" s="90" t="str">
        <f>OPD!D9</f>
        <v/>
      </c>
    </row>
    <row r="341" spans="10:14" ht="15" customHeight="1" thickBot="1">
      <c r="J341" s="83"/>
      <c r="K341" s="53" t="s">
        <v>209</v>
      </c>
      <c r="L341" s="81"/>
      <c r="M341" s="81"/>
      <c r="N341" s="81"/>
    </row>
    <row r="342" spans="10:14">
      <c r="J342" s="82" t="s">
        <v>609</v>
      </c>
      <c r="K342" s="52" t="s">
        <v>210</v>
      </c>
      <c r="L342" s="80" t="str">
        <f>OPD!B10</f>
        <v/>
      </c>
      <c r="M342" s="80" t="str">
        <f>OPD!C10</f>
        <v/>
      </c>
      <c r="N342" s="90" t="str">
        <f>OPD!D10</f>
        <v/>
      </c>
    </row>
    <row r="343" spans="10:14" ht="24.75" thickBot="1">
      <c r="J343" s="83"/>
      <c r="K343" s="53" t="s">
        <v>211</v>
      </c>
      <c r="L343" s="81"/>
      <c r="M343" s="81"/>
      <c r="N343" s="81"/>
    </row>
    <row r="344" spans="10:14" ht="36.75" thickBot="1">
      <c r="J344" s="54" t="s">
        <v>247</v>
      </c>
      <c r="K344" s="53" t="s">
        <v>691</v>
      </c>
      <c r="L344" s="53" t="str">
        <f>OPD!B11</f>
        <v/>
      </c>
      <c r="M344" s="53" t="str">
        <f>OPD!C11</f>
        <v/>
      </c>
      <c r="N344" s="70" t="str">
        <f>OPD!D11</f>
        <v/>
      </c>
    </row>
    <row r="345" spans="10:14" ht="26.25" customHeight="1" thickBot="1">
      <c r="J345" s="54" t="s">
        <v>248</v>
      </c>
      <c r="K345" s="53" t="s">
        <v>692</v>
      </c>
      <c r="L345" s="53" t="str">
        <f>OPD!B12</f>
        <v/>
      </c>
      <c r="M345" s="53" t="str">
        <f>OPD!C12</f>
        <v/>
      </c>
      <c r="N345" s="70" t="str">
        <f>OPD!D12</f>
        <v/>
      </c>
    </row>
    <row r="346" spans="10:14" ht="36.75" thickBot="1">
      <c r="J346" s="54" t="s">
        <v>249</v>
      </c>
      <c r="K346" s="53" t="s">
        <v>693</v>
      </c>
      <c r="L346" s="53" t="str">
        <f>OPD!B13</f>
        <v/>
      </c>
      <c r="M346" s="53" t="str">
        <f>OPD!C13</f>
        <v/>
      </c>
      <c r="N346" s="70" t="str">
        <f>OPD!D13</f>
        <v/>
      </c>
    </row>
    <row r="347" spans="10:14" ht="36.75" thickBot="1">
      <c r="J347" s="54" t="s">
        <v>250</v>
      </c>
      <c r="K347" s="53" t="s">
        <v>694</v>
      </c>
      <c r="L347" s="53" t="str">
        <f>OPD!B14</f>
        <v/>
      </c>
      <c r="M347" s="53" t="str">
        <f>OPD!C14</f>
        <v/>
      </c>
      <c r="N347" s="70" t="str">
        <f>OPD!D14</f>
        <v/>
      </c>
    </row>
    <row r="348" spans="10:14" ht="24.75" thickBot="1">
      <c r="J348" s="54" t="s">
        <v>251</v>
      </c>
      <c r="K348" s="53" t="s">
        <v>695</v>
      </c>
      <c r="L348" s="53" t="str">
        <f>OPD!B15</f>
        <v/>
      </c>
      <c r="M348" s="53" t="str">
        <f>OPD!C15</f>
        <v/>
      </c>
      <c r="N348" s="70" t="str">
        <f>OPD!D15</f>
        <v/>
      </c>
    </row>
    <row r="349" spans="10:14" ht="36.75" thickBot="1">
      <c r="J349" s="54" t="s">
        <v>252</v>
      </c>
      <c r="K349" s="53" t="s">
        <v>696</v>
      </c>
      <c r="L349" s="53" t="str">
        <f>OPD!B16</f>
        <v/>
      </c>
      <c r="M349" s="53" t="str">
        <f>OPD!C16</f>
        <v/>
      </c>
      <c r="N349" s="70" t="str">
        <f>OPD!D16</f>
        <v/>
      </c>
    </row>
    <row r="350" spans="10:14" ht="25.5" customHeight="1" thickBot="1">
      <c r="J350" s="54" t="s">
        <v>253</v>
      </c>
      <c r="K350" s="53" t="s">
        <v>400</v>
      </c>
      <c r="L350" s="53" t="str">
        <f>OPD!B17</f>
        <v/>
      </c>
      <c r="M350" s="53" t="str">
        <f>OPD!C17</f>
        <v/>
      </c>
      <c r="N350" s="70" t="str">
        <f>OPD!D17</f>
        <v/>
      </c>
    </row>
    <row r="351" spans="10:14" ht="36.75" thickBot="1">
      <c r="J351" s="54" t="s">
        <v>254</v>
      </c>
      <c r="K351" s="53" t="s">
        <v>401</v>
      </c>
      <c r="L351" s="53" t="str">
        <f>OPD!B18</f>
        <v/>
      </c>
      <c r="M351" s="53" t="str">
        <f>OPD!C18</f>
        <v/>
      </c>
      <c r="N351" s="70" t="str">
        <f>OPD!D18</f>
        <v/>
      </c>
    </row>
    <row r="352" spans="10:14" ht="36.75" thickBot="1">
      <c r="J352" s="54" t="s">
        <v>255</v>
      </c>
      <c r="K352" s="53" t="s">
        <v>402</v>
      </c>
      <c r="L352" s="53" t="str">
        <f>OPD!B19</f>
        <v/>
      </c>
      <c r="M352" s="53" t="str">
        <f>OPD!C19</f>
        <v/>
      </c>
      <c r="N352" s="70" t="str">
        <f>OPD!D19</f>
        <v/>
      </c>
    </row>
    <row r="353" spans="10:14" ht="36.75" thickBot="1">
      <c r="J353" s="54" t="s">
        <v>256</v>
      </c>
      <c r="K353" s="53" t="s">
        <v>403</v>
      </c>
      <c r="L353" s="53" t="str">
        <f>OPD!B20</f>
        <v/>
      </c>
      <c r="M353" s="53" t="str">
        <f>OPD!C20</f>
        <v/>
      </c>
      <c r="N353" s="70" t="str">
        <f>OPD!D20</f>
        <v/>
      </c>
    </row>
    <row r="354" spans="10:14" ht="24.75" customHeight="1" thickBot="1">
      <c r="J354" s="54" t="s">
        <v>238</v>
      </c>
      <c r="K354" s="53" t="s">
        <v>404</v>
      </c>
      <c r="L354" s="53" t="str">
        <f>OPD!B21</f>
        <v/>
      </c>
      <c r="M354" s="53" t="str">
        <f>OPD!C21</f>
        <v/>
      </c>
      <c r="N354" s="70" t="str">
        <f>OPD!D21</f>
        <v/>
      </c>
    </row>
    <row r="355" spans="10:14" ht="48.75" thickBot="1">
      <c r="J355" s="54" t="s">
        <v>239</v>
      </c>
      <c r="K355" s="53" t="s">
        <v>405</v>
      </c>
      <c r="L355" s="53" t="str">
        <f>OPD!B22</f>
        <v/>
      </c>
      <c r="M355" s="53" t="str">
        <f>OPD!C22</f>
        <v/>
      </c>
      <c r="N355" s="70" t="str">
        <f>OPD!D22</f>
        <v/>
      </c>
    </row>
    <row r="356" spans="10:14" ht="21" thickBot="1">
      <c r="J356" s="55"/>
      <c r="K356" s="56" t="s">
        <v>383</v>
      </c>
      <c r="L356" s="56"/>
      <c r="M356" s="56"/>
      <c r="N356" s="69" t="s">
        <v>285</v>
      </c>
    </row>
    <row r="357" spans="10:14" ht="24.75" thickBot="1">
      <c r="J357" s="54" t="s">
        <v>242</v>
      </c>
      <c r="K357" s="53" t="s">
        <v>406</v>
      </c>
      <c r="L357" s="53" t="str">
        <f>OT!B2</f>
        <v/>
      </c>
      <c r="M357" s="53" t="str">
        <f>OT!C2</f>
        <v/>
      </c>
      <c r="N357" s="53" t="str">
        <f>OT!D2</f>
        <v/>
      </c>
    </row>
    <row r="358" spans="10:14" ht="36.75" thickBot="1">
      <c r="J358" s="54" t="s">
        <v>243</v>
      </c>
      <c r="K358" s="53" t="s">
        <v>407</v>
      </c>
      <c r="L358" s="53" t="str">
        <f>OT!B3</f>
        <v/>
      </c>
      <c r="M358" s="53" t="str">
        <f>OT!C3</f>
        <v/>
      </c>
      <c r="N358" s="53" t="str">
        <f>OT!D3</f>
        <v/>
      </c>
    </row>
    <row r="359" spans="10:14" ht="24.75" thickBot="1">
      <c r="J359" s="54" t="s">
        <v>244</v>
      </c>
      <c r="K359" s="53" t="s">
        <v>408</v>
      </c>
      <c r="L359" s="53" t="str">
        <f>OT!B4</f>
        <v/>
      </c>
      <c r="M359" s="53" t="str">
        <f>OT!C4</f>
        <v/>
      </c>
      <c r="N359" s="53" t="str">
        <f>OT!D4</f>
        <v/>
      </c>
    </row>
    <row r="360" spans="10:14" ht="24.75" thickBot="1">
      <c r="J360" s="54" t="s">
        <v>245</v>
      </c>
      <c r="K360" s="53" t="s">
        <v>409</v>
      </c>
      <c r="L360" s="53" t="str">
        <f>OT!B5</f>
        <v/>
      </c>
      <c r="M360" s="53" t="str">
        <f>OT!C5</f>
        <v/>
      </c>
      <c r="N360" s="53" t="str">
        <f>OT!D5</f>
        <v/>
      </c>
    </row>
    <row r="361" spans="10:14" ht="24.75" thickBot="1">
      <c r="J361" s="54" t="s">
        <v>607</v>
      </c>
      <c r="K361" s="53" t="s">
        <v>410</v>
      </c>
      <c r="L361" s="53" t="str">
        <f>OT!B6</f>
        <v/>
      </c>
      <c r="M361" s="53" t="str">
        <f>OT!C6</f>
        <v/>
      </c>
      <c r="N361" s="53" t="str">
        <f>OT!D6</f>
        <v/>
      </c>
    </row>
    <row r="362" spans="10:14" ht="24.75" thickBot="1">
      <c r="J362" s="54" t="s">
        <v>608</v>
      </c>
      <c r="K362" s="53" t="s">
        <v>411</v>
      </c>
      <c r="L362" s="53" t="str">
        <f>OT!B7</f>
        <v/>
      </c>
      <c r="M362" s="53" t="str">
        <f>OT!C7</f>
        <v/>
      </c>
      <c r="N362" s="53" t="str">
        <f>OT!D7</f>
        <v/>
      </c>
    </row>
    <row r="363" spans="10:14" ht="24.75" thickBot="1">
      <c r="J363" s="54" t="s">
        <v>609</v>
      </c>
      <c r="K363" s="53" t="s">
        <v>412</v>
      </c>
      <c r="L363" s="53" t="str">
        <f>OT!B8</f>
        <v/>
      </c>
      <c r="M363" s="53" t="str">
        <f>OT!C8</f>
        <v/>
      </c>
      <c r="N363" s="53" t="str">
        <f>OT!D8</f>
        <v/>
      </c>
    </row>
    <row r="364" spans="10:14" ht="36.75" thickBot="1">
      <c r="J364" s="54" t="s">
        <v>247</v>
      </c>
      <c r="K364" s="53" t="s">
        <v>413</v>
      </c>
      <c r="L364" s="53" t="str">
        <f>OT!B9</f>
        <v/>
      </c>
      <c r="M364" s="53" t="str">
        <f>OT!C9</f>
        <v/>
      </c>
      <c r="N364" s="53" t="str">
        <f>OT!D9</f>
        <v/>
      </c>
    </row>
    <row r="365" spans="10:14" ht="24.75" thickBot="1">
      <c r="J365" s="54" t="s">
        <v>248</v>
      </c>
      <c r="K365" s="53" t="s">
        <v>414</v>
      </c>
      <c r="L365" s="53" t="str">
        <f>OT!B10</f>
        <v/>
      </c>
      <c r="M365" s="53" t="str">
        <f>OT!C10</f>
        <v/>
      </c>
      <c r="N365" s="53" t="str">
        <f>OT!D10</f>
        <v/>
      </c>
    </row>
    <row r="366" spans="10:14" ht="36.75" thickBot="1">
      <c r="J366" s="54" t="s">
        <v>249</v>
      </c>
      <c r="K366" s="53" t="s">
        <v>415</v>
      </c>
      <c r="L366" s="53" t="str">
        <f>OT!B11</f>
        <v/>
      </c>
      <c r="M366" s="53" t="str">
        <f>OT!C11</f>
        <v/>
      </c>
      <c r="N366" s="53" t="str">
        <f>OT!D11</f>
        <v/>
      </c>
    </row>
    <row r="367" spans="10:14" ht="36.75" thickBot="1">
      <c r="J367" s="54" t="s">
        <v>250</v>
      </c>
      <c r="K367" s="53" t="s">
        <v>416</v>
      </c>
      <c r="L367" s="53" t="str">
        <f>OT!B12</f>
        <v/>
      </c>
      <c r="M367" s="53" t="str">
        <f>OT!C12</f>
        <v/>
      </c>
      <c r="N367" s="53" t="str">
        <f>OT!D12</f>
        <v/>
      </c>
    </row>
    <row r="368" spans="10:14" ht="24.75" thickBot="1">
      <c r="J368" s="54" t="s">
        <v>251</v>
      </c>
      <c r="K368" s="53" t="s">
        <v>417</v>
      </c>
      <c r="L368" s="53" t="str">
        <f>OT!B13</f>
        <v/>
      </c>
      <c r="M368" s="53" t="str">
        <f>OT!C13</f>
        <v/>
      </c>
      <c r="N368" s="53" t="str">
        <f>OT!D13</f>
        <v/>
      </c>
    </row>
    <row r="369" spans="10:14" ht="36.75" thickBot="1">
      <c r="J369" s="54" t="s">
        <v>252</v>
      </c>
      <c r="K369" s="53" t="s">
        <v>418</v>
      </c>
      <c r="L369" s="53" t="str">
        <f>OT!B14</f>
        <v/>
      </c>
      <c r="M369" s="53" t="str">
        <f>OT!C14</f>
        <v/>
      </c>
      <c r="N369" s="53" t="str">
        <f>OT!D14</f>
        <v/>
      </c>
    </row>
    <row r="370" spans="10:14" ht="24.75" thickBot="1">
      <c r="J370" s="54" t="s">
        <v>253</v>
      </c>
      <c r="K370" s="53" t="s">
        <v>419</v>
      </c>
      <c r="L370" s="53" t="str">
        <f>OT!B15</f>
        <v/>
      </c>
      <c r="M370" s="53" t="str">
        <f>OT!C15</f>
        <v/>
      </c>
      <c r="N370" s="53" t="str">
        <f>OT!D15</f>
        <v/>
      </c>
    </row>
    <row r="371" spans="10:14" ht="36.75" thickBot="1">
      <c r="J371" s="54" t="s">
        <v>254</v>
      </c>
      <c r="K371" s="53" t="s">
        <v>420</v>
      </c>
      <c r="L371" s="53" t="str">
        <f>OT!B16</f>
        <v/>
      </c>
      <c r="M371" s="53" t="str">
        <f>OT!C16</f>
        <v/>
      </c>
      <c r="N371" s="53" t="str">
        <f>OT!D16</f>
        <v/>
      </c>
    </row>
    <row r="372" spans="10:14" ht="36.75" thickBot="1">
      <c r="J372" s="54" t="s">
        <v>255</v>
      </c>
      <c r="K372" s="53" t="s">
        <v>421</v>
      </c>
      <c r="L372" s="53" t="str">
        <f>OT!B17</f>
        <v/>
      </c>
      <c r="M372" s="53" t="str">
        <f>OT!C17</f>
        <v/>
      </c>
      <c r="N372" s="53" t="str">
        <f>OT!D17</f>
        <v/>
      </c>
    </row>
    <row r="373" spans="10:14" ht="36.75" thickBot="1">
      <c r="J373" s="54" t="s">
        <v>256</v>
      </c>
      <c r="K373" s="53" t="s">
        <v>422</v>
      </c>
      <c r="L373" s="53" t="str">
        <f>OT!B18</f>
        <v/>
      </c>
      <c r="M373" s="53" t="str">
        <f>OT!C18</f>
        <v/>
      </c>
      <c r="N373" s="53" t="str">
        <f>OT!D18</f>
        <v/>
      </c>
    </row>
    <row r="374" spans="10:14" ht="24.75" thickBot="1">
      <c r="J374" s="54" t="s">
        <v>238</v>
      </c>
      <c r="K374" s="53" t="s">
        <v>423</v>
      </c>
      <c r="L374" s="53" t="str">
        <f>OT!B19</f>
        <v/>
      </c>
      <c r="M374" s="53" t="str">
        <f>OT!C19</f>
        <v/>
      </c>
      <c r="N374" s="53" t="str">
        <f>OT!D19</f>
        <v/>
      </c>
    </row>
    <row r="375" spans="10:14" ht="48.75" thickBot="1">
      <c r="J375" s="54" t="s">
        <v>239</v>
      </c>
      <c r="K375" s="53" t="s">
        <v>424</v>
      </c>
      <c r="L375" s="53" t="str">
        <f>OT!B20</f>
        <v/>
      </c>
      <c r="M375" s="53" t="str">
        <f>OT!C20</f>
        <v/>
      </c>
      <c r="N375" s="53" t="str">
        <f>OT!D20</f>
        <v/>
      </c>
    </row>
    <row r="376" spans="10:14" ht="21" thickBot="1">
      <c r="J376" s="55"/>
      <c r="K376" s="56" t="s">
        <v>276</v>
      </c>
      <c r="L376" s="56"/>
      <c r="M376" s="56"/>
      <c r="N376" s="69" t="s">
        <v>285</v>
      </c>
    </row>
    <row r="377" spans="10:14" ht="26.25" customHeight="1" thickBot="1">
      <c r="J377" s="54" t="s">
        <v>242</v>
      </c>
      <c r="K377" s="53" t="s">
        <v>425</v>
      </c>
      <c r="L377" s="53" t="str">
        <f>IPM!B2</f>
        <v/>
      </c>
      <c r="M377" s="53" t="str">
        <f>IPM!C2</f>
        <v/>
      </c>
      <c r="N377" s="53" t="str">
        <f>IPM!D2</f>
        <v/>
      </c>
    </row>
    <row r="378" spans="10:14" ht="36.75" thickBot="1">
      <c r="J378" s="54" t="s">
        <v>243</v>
      </c>
      <c r="K378" s="53" t="s">
        <v>176</v>
      </c>
      <c r="L378" s="53" t="str">
        <f>IPM!B3</f>
        <v/>
      </c>
      <c r="M378" s="53" t="str">
        <f>IPM!C3</f>
        <v/>
      </c>
      <c r="N378" s="53" t="str">
        <f>IPM!D3</f>
        <v/>
      </c>
    </row>
    <row r="379" spans="10:14">
      <c r="J379" s="82" t="s">
        <v>244</v>
      </c>
      <c r="K379" s="52" t="s">
        <v>212</v>
      </c>
      <c r="L379" s="80" t="str">
        <f>IPM!B4</f>
        <v/>
      </c>
      <c r="M379" s="80" t="str">
        <f>IPM!C4</f>
        <v/>
      </c>
      <c r="N379" s="80" t="str">
        <f>IPM!D4</f>
        <v/>
      </c>
    </row>
    <row r="380" spans="10:14" ht="24.75" thickBot="1">
      <c r="J380" s="83"/>
      <c r="K380" s="53" t="s">
        <v>213</v>
      </c>
      <c r="L380" s="81"/>
      <c r="M380" s="81"/>
      <c r="N380" s="81"/>
    </row>
    <row r="381" spans="10:14" ht="36.75" thickBot="1">
      <c r="J381" s="54" t="s">
        <v>245</v>
      </c>
      <c r="K381" s="53" t="s">
        <v>177</v>
      </c>
      <c r="L381" s="53" t="str">
        <f>IPM!B5</f>
        <v/>
      </c>
      <c r="M381" s="53" t="str">
        <f>IPM!C5</f>
        <v/>
      </c>
      <c r="N381" s="70" t="str">
        <f>IPM!D5</f>
        <v/>
      </c>
    </row>
    <row r="382" spans="10:14" ht="36.75" thickBot="1">
      <c r="J382" s="54" t="s">
        <v>246</v>
      </c>
      <c r="K382" s="53" t="s">
        <v>178</v>
      </c>
      <c r="L382" s="53" t="str">
        <f>IPM!B6</f>
        <v/>
      </c>
      <c r="M382" s="53" t="str">
        <f>IPM!C6</f>
        <v/>
      </c>
      <c r="N382" s="70" t="str">
        <f>IPM!D6</f>
        <v/>
      </c>
    </row>
    <row r="383" spans="10:14" ht="36.75" thickBot="1">
      <c r="J383" s="54" t="s">
        <v>329</v>
      </c>
      <c r="K383" s="53" t="s">
        <v>179</v>
      </c>
      <c r="L383" s="53" t="str">
        <f>IPM!B7</f>
        <v/>
      </c>
      <c r="M383" s="53" t="str">
        <f>IPM!C7</f>
        <v/>
      </c>
      <c r="N383" s="70" t="str">
        <f>IPM!D7</f>
        <v/>
      </c>
    </row>
    <row r="384" spans="10:14" ht="24.75" thickBot="1">
      <c r="J384" s="54" t="s">
        <v>607</v>
      </c>
      <c r="K384" s="53" t="s">
        <v>180</v>
      </c>
      <c r="L384" s="53" t="str">
        <f>IPM!B8</f>
        <v/>
      </c>
      <c r="M384" s="53" t="str">
        <f>IPM!C8</f>
        <v/>
      </c>
      <c r="N384" s="70" t="str">
        <f>IPM!D8</f>
        <v/>
      </c>
    </row>
    <row r="385" spans="10:14" ht="24.75" thickBot="1">
      <c r="J385" s="54" t="s">
        <v>608</v>
      </c>
      <c r="K385" s="53" t="s">
        <v>181</v>
      </c>
      <c r="L385" s="53" t="str">
        <f>IPM!B9</f>
        <v/>
      </c>
      <c r="M385" s="53" t="str">
        <f>IPM!C9</f>
        <v/>
      </c>
      <c r="N385" s="70" t="str">
        <f>IPM!D9</f>
        <v/>
      </c>
    </row>
    <row r="386" spans="10:14" ht="24.75" thickBot="1">
      <c r="J386" s="54" t="s">
        <v>609</v>
      </c>
      <c r="K386" s="53" t="s">
        <v>182</v>
      </c>
      <c r="L386" s="53" t="str">
        <f>IPM!B10</f>
        <v/>
      </c>
      <c r="M386" s="53" t="str">
        <f>IPM!C10</f>
        <v/>
      </c>
      <c r="N386" s="70" t="str">
        <f>IPM!D10</f>
        <v/>
      </c>
    </row>
    <row r="387" spans="10:14">
      <c r="J387" s="82" t="s">
        <v>614</v>
      </c>
      <c r="K387" s="52" t="s">
        <v>164</v>
      </c>
      <c r="L387" s="80" t="str">
        <f>IPM!B11</f>
        <v/>
      </c>
      <c r="M387" s="80" t="str">
        <f>IPM!C11</f>
        <v/>
      </c>
      <c r="N387" s="90" t="str">
        <f>IPM!D11</f>
        <v/>
      </c>
    </row>
    <row r="388" spans="10:14" ht="13.5" thickBot="1">
      <c r="J388" s="83"/>
      <c r="K388" s="53" t="s">
        <v>165</v>
      </c>
      <c r="L388" s="81"/>
      <c r="M388" s="81"/>
      <c r="N388" s="92"/>
    </row>
    <row r="389" spans="10:14">
      <c r="J389" s="82" t="s">
        <v>615</v>
      </c>
      <c r="K389" s="52" t="s">
        <v>166</v>
      </c>
      <c r="L389" s="80" t="str">
        <f>IPM!B12</f>
        <v/>
      </c>
      <c r="M389" s="80" t="str">
        <f>IPM!C12</f>
        <v/>
      </c>
      <c r="N389" s="90" t="str">
        <f>IPM!D12</f>
        <v/>
      </c>
    </row>
    <row r="390" spans="10:14" ht="13.5" thickBot="1">
      <c r="J390" s="83"/>
      <c r="K390" s="53" t="s">
        <v>167</v>
      </c>
      <c r="L390" s="81"/>
      <c r="M390" s="81"/>
      <c r="N390" s="92"/>
    </row>
    <row r="391" spans="10:14">
      <c r="J391" s="82" t="s">
        <v>616</v>
      </c>
      <c r="K391" s="52" t="s">
        <v>168</v>
      </c>
      <c r="L391" s="80" t="str">
        <f>IPM!B13</f>
        <v/>
      </c>
      <c r="M391" s="80" t="str">
        <f>IPM!C13</f>
        <v/>
      </c>
      <c r="N391" s="90" t="str">
        <f>IPM!D13</f>
        <v/>
      </c>
    </row>
    <row r="392" spans="10:14" ht="14.25" customHeight="1" thickBot="1">
      <c r="J392" s="83"/>
      <c r="K392" s="53" t="s">
        <v>169</v>
      </c>
      <c r="L392" s="81"/>
      <c r="M392" s="81"/>
      <c r="N392" s="92"/>
    </row>
    <row r="393" spans="10:14">
      <c r="J393" s="82" t="s">
        <v>56</v>
      </c>
      <c r="K393" s="52" t="s">
        <v>170</v>
      </c>
      <c r="L393" s="80" t="str">
        <f>IPM!B14</f>
        <v/>
      </c>
      <c r="M393" s="80" t="str">
        <f>IPM!C14</f>
        <v/>
      </c>
      <c r="N393" s="90" t="str">
        <f>IPM!D14</f>
        <v/>
      </c>
    </row>
    <row r="394" spans="10:14" ht="13.5" thickBot="1">
      <c r="J394" s="83"/>
      <c r="K394" s="53" t="s">
        <v>171</v>
      </c>
      <c r="L394" s="81"/>
      <c r="M394" s="81"/>
      <c r="N394" s="92"/>
    </row>
    <row r="395" spans="10:14">
      <c r="J395" s="82" t="s">
        <v>237</v>
      </c>
      <c r="K395" s="52" t="s">
        <v>172</v>
      </c>
      <c r="L395" s="80" t="str">
        <f>IPM!B15</f>
        <v/>
      </c>
      <c r="M395" s="80" t="str">
        <f>IPM!C15</f>
        <v/>
      </c>
      <c r="N395" s="90" t="str">
        <f>IPM!D15</f>
        <v/>
      </c>
    </row>
    <row r="396" spans="10:14" ht="13.5" thickBot="1">
      <c r="J396" s="83"/>
      <c r="K396" s="53" t="s">
        <v>173</v>
      </c>
      <c r="L396" s="81"/>
      <c r="M396" s="81"/>
      <c r="N396" s="92"/>
    </row>
    <row r="397" spans="10:14" ht="36.75" thickBot="1">
      <c r="J397" s="54" t="s">
        <v>247</v>
      </c>
      <c r="K397" s="53" t="s">
        <v>183</v>
      </c>
      <c r="L397" s="53" t="str">
        <f>IPM!B16</f>
        <v/>
      </c>
      <c r="M397" s="53" t="str">
        <f>IPM!C16</f>
        <v/>
      </c>
      <c r="N397" s="70" t="str">
        <f>IPM!D16</f>
        <v/>
      </c>
    </row>
    <row r="398" spans="10:14" ht="24.75" thickBot="1">
      <c r="J398" s="54" t="s">
        <v>248</v>
      </c>
      <c r="K398" s="53" t="s">
        <v>184</v>
      </c>
      <c r="L398" s="53" t="str">
        <f>IPM!B17</f>
        <v/>
      </c>
      <c r="M398" s="53" t="str">
        <f>IPM!C17</f>
        <v/>
      </c>
      <c r="N398" s="70" t="str">
        <f>IPM!D17</f>
        <v/>
      </c>
    </row>
    <row r="399" spans="10:14" ht="36.75" thickBot="1">
      <c r="J399" s="54" t="s">
        <v>249</v>
      </c>
      <c r="K399" s="53" t="s">
        <v>185</v>
      </c>
      <c r="L399" s="53" t="str">
        <f>IPM!B18</f>
        <v/>
      </c>
      <c r="M399" s="53" t="str">
        <f>IPM!C18</f>
        <v/>
      </c>
      <c r="N399" s="70" t="str">
        <f>IPM!D18</f>
        <v/>
      </c>
    </row>
    <row r="400" spans="10:14" ht="36.75" thickBot="1">
      <c r="J400" s="54" t="s">
        <v>250</v>
      </c>
      <c r="K400" s="53" t="s">
        <v>186</v>
      </c>
      <c r="L400" s="53" t="str">
        <f>IPM!B19</f>
        <v/>
      </c>
      <c r="M400" s="53" t="str">
        <f>IPM!C19</f>
        <v/>
      </c>
      <c r="N400" s="70" t="str">
        <f>IPM!D19</f>
        <v/>
      </c>
    </row>
    <row r="401" spans="10:14" ht="24.75" thickBot="1">
      <c r="J401" s="54" t="s">
        <v>251</v>
      </c>
      <c r="K401" s="53" t="s">
        <v>187</v>
      </c>
      <c r="L401" s="53" t="str">
        <f>IPM!B20</f>
        <v/>
      </c>
      <c r="M401" s="53" t="str">
        <f>IPM!C20</f>
        <v/>
      </c>
      <c r="N401" s="70" t="str">
        <f>IPM!D20</f>
        <v/>
      </c>
    </row>
    <row r="402" spans="10:14" ht="36.75" thickBot="1">
      <c r="J402" s="54" t="s">
        <v>252</v>
      </c>
      <c r="K402" s="53" t="s">
        <v>188</v>
      </c>
      <c r="L402" s="53" t="str">
        <f>IPM!B21</f>
        <v/>
      </c>
      <c r="M402" s="53" t="str">
        <f>IPM!C21</f>
        <v/>
      </c>
      <c r="N402" s="70" t="str">
        <f>IPM!D21</f>
        <v/>
      </c>
    </row>
    <row r="403" spans="10:14" ht="27.75" customHeight="1" thickBot="1">
      <c r="J403" s="54" t="s">
        <v>253</v>
      </c>
      <c r="K403" s="53" t="s">
        <v>189</v>
      </c>
      <c r="L403" s="53" t="str">
        <f>IPM!B22</f>
        <v/>
      </c>
      <c r="M403" s="53" t="str">
        <f>IPM!C22</f>
        <v/>
      </c>
      <c r="N403" s="70" t="str">
        <f>IPM!D22</f>
        <v/>
      </c>
    </row>
    <row r="404" spans="10:14" ht="36.75" thickBot="1">
      <c r="J404" s="54" t="s">
        <v>254</v>
      </c>
      <c r="K404" s="53" t="s">
        <v>190</v>
      </c>
      <c r="L404" s="53" t="str">
        <f>IPM!B23</f>
        <v/>
      </c>
      <c r="M404" s="53" t="str">
        <f>IPM!C23</f>
        <v/>
      </c>
      <c r="N404" s="70" t="str">
        <f>IPM!D23</f>
        <v/>
      </c>
    </row>
    <row r="405" spans="10:14" ht="36.75" thickBot="1">
      <c r="J405" s="54" t="s">
        <v>255</v>
      </c>
      <c r="K405" s="53" t="s">
        <v>191</v>
      </c>
      <c r="L405" s="53" t="str">
        <f>IPM!B24</f>
        <v/>
      </c>
      <c r="M405" s="53" t="str">
        <f>IPM!C24</f>
        <v/>
      </c>
      <c r="N405" s="70" t="str">
        <f>IPM!D24</f>
        <v/>
      </c>
    </row>
    <row r="406" spans="10:14" ht="36.75" thickBot="1">
      <c r="J406" s="54" t="s">
        <v>256</v>
      </c>
      <c r="K406" s="53" t="s">
        <v>192</v>
      </c>
      <c r="L406" s="53" t="str">
        <f>IPM!B25</f>
        <v/>
      </c>
      <c r="M406" s="53" t="str">
        <f>IPM!C25</f>
        <v/>
      </c>
      <c r="N406" s="70" t="str">
        <f>IPM!D25</f>
        <v/>
      </c>
    </row>
    <row r="407" spans="10:14" ht="24.75" thickBot="1">
      <c r="J407" s="54" t="s">
        <v>238</v>
      </c>
      <c r="K407" s="53" t="s">
        <v>193</v>
      </c>
      <c r="L407" s="53" t="str">
        <f>IPM!B26</f>
        <v/>
      </c>
      <c r="M407" s="53" t="str">
        <f>IPM!C26</f>
        <v/>
      </c>
      <c r="N407" s="70" t="str">
        <f>IPM!D26</f>
        <v/>
      </c>
    </row>
    <row r="408" spans="10:14" ht="48.75" thickBot="1">
      <c r="J408" s="54" t="s">
        <v>239</v>
      </c>
      <c r="K408" s="53" t="s">
        <v>194</v>
      </c>
      <c r="L408" s="53" t="str">
        <f>IPM!B27</f>
        <v/>
      </c>
      <c r="M408" s="53" t="str">
        <f>IPM!C27</f>
        <v/>
      </c>
      <c r="N408" s="70" t="str">
        <f>IPM!D27</f>
        <v/>
      </c>
    </row>
    <row r="409" spans="10:14" ht="21" thickBot="1">
      <c r="J409" s="61"/>
      <c r="K409" s="62" t="s">
        <v>277</v>
      </c>
      <c r="L409" s="62"/>
      <c r="M409" s="62"/>
      <c r="N409" s="69" t="s">
        <v>285</v>
      </c>
    </row>
    <row r="410" spans="10:14" ht="24.75" thickBot="1">
      <c r="J410" s="54" t="s">
        <v>242</v>
      </c>
      <c r="K410" s="53" t="s">
        <v>195</v>
      </c>
      <c r="L410" s="53" t="str">
        <f>RSKM!B2</f>
        <v/>
      </c>
      <c r="M410" s="53" t="str">
        <f>RSKM!C2</f>
        <v/>
      </c>
      <c r="N410" s="53" t="str">
        <f>RSKM!D2</f>
        <v/>
      </c>
    </row>
    <row r="411" spans="10:14" ht="36.75" thickBot="1">
      <c r="J411" s="54" t="s">
        <v>243</v>
      </c>
      <c r="K411" s="53" t="s">
        <v>196</v>
      </c>
      <c r="L411" s="53" t="str">
        <f>RSKM!B3</f>
        <v/>
      </c>
      <c r="M411" s="53" t="str">
        <f>RSKM!C3</f>
        <v/>
      </c>
      <c r="N411" s="53" t="str">
        <f>RSKM!D3</f>
        <v/>
      </c>
    </row>
    <row r="412" spans="10:14" ht="24.75" thickBot="1">
      <c r="J412" s="54" t="s">
        <v>244</v>
      </c>
      <c r="K412" s="53" t="s">
        <v>197</v>
      </c>
      <c r="L412" s="53" t="str">
        <f>RSKM!B4</f>
        <v/>
      </c>
      <c r="M412" s="53" t="str">
        <f>RSKM!C4</f>
        <v/>
      </c>
      <c r="N412" s="53" t="str">
        <f>RSKM!D4</f>
        <v/>
      </c>
    </row>
    <row r="413" spans="10:14" ht="24.75" thickBot="1">
      <c r="J413" s="54" t="s">
        <v>607</v>
      </c>
      <c r="K413" s="53" t="s">
        <v>198</v>
      </c>
      <c r="L413" s="53" t="str">
        <f>RSKM!B5</f>
        <v/>
      </c>
      <c r="M413" s="53" t="str">
        <f>RSKM!C5</f>
        <v/>
      </c>
      <c r="N413" s="53" t="str">
        <f>RSKM!D5</f>
        <v/>
      </c>
    </row>
    <row r="414" spans="10:14" ht="36.75" thickBot="1">
      <c r="J414" s="54" t="s">
        <v>608</v>
      </c>
      <c r="K414" s="53" t="s">
        <v>199</v>
      </c>
      <c r="L414" s="53" t="str">
        <f>RSKM!B6</f>
        <v/>
      </c>
      <c r="M414" s="53" t="str">
        <f>RSKM!C6</f>
        <v/>
      </c>
      <c r="N414" s="53" t="str">
        <f>RSKM!D6</f>
        <v/>
      </c>
    </row>
    <row r="415" spans="10:14" ht="36.75" thickBot="1">
      <c r="J415" s="54" t="s">
        <v>614</v>
      </c>
      <c r="K415" s="53" t="s">
        <v>57</v>
      </c>
      <c r="L415" s="53" t="str">
        <f>RSKM!B7</f>
        <v/>
      </c>
      <c r="M415" s="53" t="str">
        <f>RSKM!C7</f>
        <v/>
      </c>
      <c r="N415" s="53" t="str">
        <f>RSKM!D7</f>
        <v/>
      </c>
    </row>
    <row r="416" spans="10:14" ht="24.75" thickBot="1">
      <c r="J416" s="54" t="s">
        <v>615</v>
      </c>
      <c r="K416" s="53" t="s">
        <v>58</v>
      </c>
      <c r="L416" s="53" t="str">
        <f>RSKM!B8</f>
        <v/>
      </c>
      <c r="M416" s="53" t="str">
        <f>RSKM!C8</f>
        <v/>
      </c>
      <c r="N416" s="53" t="str">
        <f>RSKM!D8</f>
        <v/>
      </c>
    </row>
    <row r="417" spans="10:14" ht="36.75" thickBot="1">
      <c r="J417" s="54" t="s">
        <v>247</v>
      </c>
      <c r="K417" s="53" t="s">
        <v>59</v>
      </c>
      <c r="L417" s="53" t="str">
        <f>RSKM!B9</f>
        <v/>
      </c>
      <c r="M417" s="53" t="str">
        <f>RSKM!C9</f>
        <v/>
      </c>
      <c r="N417" s="53" t="str">
        <f>RSKM!D9</f>
        <v/>
      </c>
    </row>
    <row r="418" spans="10:14" ht="24.75" thickBot="1">
      <c r="J418" s="54" t="s">
        <v>248</v>
      </c>
      <c r="K418" s="53" t="s">
        <v>60</v>
      </c>
      <c r="L418" s="53" t="str">
        <f>RSKM!B10</f>
        <v/>
      </c>
      <c r="M418" s="53" t="str">
        <f>RSKM!C10</f>
        <v/>
      </c>
      <c r="N418" s="53" t="str">
        <f>RSKM!D10</f>
        <v/>
      </c>
    </row>
    <row r="419" spans="10:14" ht="36.75" thickBot="1">
      <c r="J419" s="54" t="s">
        <v>249</v>
      </c>
      <c r="K419" s="53" t="s">
        <v>61</v>
      </c>
      <c r="L419" s="53" t="str">
        <f>RSKM!B11</f>
        <v/>
      </c>
      <c r="M419" s="53" t="str">
        <f>RSKM!C11</f>
        <v/>
      </c>
      <c r="N419" s="53" t="str">
        <f>RSKM!D11</f>
        <v/>
      </c>
    </row>
    <row r="420" spans="10:14" ht="36.75" thickBot="1">
      <c r="J420" s="54" t="s">
        <v>250</v>
      </c>
      <c r="K420" s="53" t="s">
        <v>62</v>
      </c>
      <c r="L420" s="53" t="str">
        <f>RSKM!B12</f>
        <v/>
      </c>
      <c r="M420" s="53" t="str">
        <f>RSKM!C12</f>
        <v/>
      </c>
      <c r="N420" s="53" t="str">
        <f>RSKM!D12</f>
        <v/>
      </c>
    </row>
    <row r="421" spans="10:14" ht="24.75" thickBot="1">
      <c r="J421" s="54" t="s">
        <v>251</v>
      </c>
      <c r="K421" s="53" t="s">
        <v>63</v>
      </c>
      <c r="L421" s="53" t="str">
        <f>RSKM!B13</f>
        <v/>
      </c>
      <c r="M421" s="53" t="str">
        <f>RSKM!C13</f>
        <v/>
      </c>
      <c r="N421" s="53" t="str">
        <f>RSKM!D13</f>
        <v/>
      </c>
    </row>
    <row r="422" spans="10:14" ht="36.75" thickBot="1">
      <c r="J422" s="54" t="s">
        <v>252</v>
      </c>
      <c r="K422" s="53" t="s">
        <v>64</v>
      </c>
      <c r="L422" s="53" t="str">
        <f>RSKM!B14</f>
        <v/>
      </c>
      <c r="M422" s="53" t="str">
        <f>RSKM!C14</f>
        <v/>
      </c>
      <c r="N422" s="53" t="str">
        <f>RSKM!D14</f>
        <v/>
      </c>
    </row>
    <row r="423" spans="10:14" ht="24.75" thickBot="1">
      <c r="J423" s="54" t="s">
        <v>253</v>
      </c>
      <c r="K423" s="53" t="s">
        <v>65</v>
      </c>
      <c r="L423" s="53" t="str">
        <f>RSKM!B15</f>
        <v/>
      </c>
      <c r="M423" s="53" t="str">
        <f>RSKM!C15</f>
        <v/>
      </c>
      <c r="N423" s="53" t="str">
        <f>RSKM!D15</f>
        <v/>
      </c>
    </row>
    <row r="424" spans="10:14" ht="36.75" thickBot="1">
      <c r="J424" s="54" t="s">
        <v>254</v>
      </c>
      <c r="K424" s="53" t="s">
        <v>66</v>
      </c>
      <c r="L424" s="53" t="str">
        <f>RSKM!B16</f>
        <v/>
      </c>
      <c r="M424" s="53" t="str">
        <f>RSKM!C16</f>
        <v/>
      </c>
      <c r="N424" s="53" t="str">
        <f>RSKM!D16</f>
        <v/>
      </c>
    </row>
    <row r="425" spans="10:14" ht="36.75" thickBot="1">
      <c r="J425" s="54" t="s">
        <v>255</v>
      </c>
      <c r="K425" s="53" t="s">
        <v>67</v>
      </c>
      <c r="L425" s="53" t="str">
        <f>RSKM!B17</f>
        <v/>
      </c>
      <c r="M425" s="53" t="str">
        <f>RSKM!C17</f>
        <v/>
      </c>
      <c r="N425" s="53" t="str">
        <f>RSKM!D17</f>
        <v/>
      </c>
    </row>
    <row r="426" spans="10:14" ht="36.75" thickBot="1">
      <c r="J426" s="54" t="s">
        <v>256</v>
      </c>
      <c r="K426" s="53" t="s">
        <v>68</v>
      </c>
      <c r="L426" s="53" t="str">
        <f>RSKM!B18</f>
        <v/>
      </c>
      <c r="M426" s="53" t="str">
        <f>RSKM!C18</f>
        <v/>
      </c>
      <c r="N426" s="53" t="str">
        <f>RSKM!D18</f>
        <v/>
      </c>
    </row>
    <row r="427" spans="10:14" ht="24.75" thickBot="1">
      <c r="J427" s="54" t="s">
        <v>238</v>
      </c>
      <c r="K427" s="53" t="s">
        <v>69</v>
      </c>
      <c r="L427" s="53" t="str">
        <f>RSKM!B19</f>
        <v/>
      </c>
      <c r="M427" s="53" t="str">
        <f>RSKM!C19</f>
        <v/>
      </c>
      <c r="N427" s="53" t="str">
        <f>RSKM!D19</f>
        <v/>
      </c>
    </row>
    <row r="428" spans="10:14" ht="48.75" thickBot="1">
      <c r="J428" s="54" t="s">
        <v>239</v>
      </c>
      <c r="K428" s="53" t="s">
        <v>70</v>
      </c>
      <c r="L428" s="53" t="str">
        <f>RSKM!B20</f>
        <v/>
      </c>
      <c r="M428" s="53" t="str">
        <f>RSKM!C20</f>
        <v/>
      </c>
      <c r="N428" s="53" t="str">
        <f>RSKM!D20</f>
        <v/>
      </c>
    </row>
    <row r="429" spans="10:14" ht="21" thickBot="1">
      <c r="J429" s="61"/>
      <c r="K429" s="62" t="s">
        <v>278</v>
      </c>
      <c r="L429" s="62"/>
      <c r="M429" s="62"/>
      <c r="N429" s="69" t="s">
        <v>285</v>
      </c>
    </row>
    <row r="430" spans="10:14" ht="26.25" customHeight="1" thickBot="1">
      <c r="J430" s="54" t="s">
        <v>242</v>
      </c>
      <c r="K430" s="53" t="s">
        <v>71</v>
      </c>
      <c r="L430" s="53" t="str">
        <f>DAR!B2</f>
        <v/>
      </c>
      <c r="M430" s="53" t="str">
        <f>DAR!C2</f>
        <v/>
      </c>
      <c r="N430" s="53" t="str">
        <f>DAR!D2</f>
        <v/>
      </c>
    </row>
    <row r="431" spans="10:14" ht="26.25" customHeight="1" thickBot="1">
      <c r="J431" s="54" t="s">
        <v>243</v>
      </c>
      <c r="K431" s="53" t="s">
        <v>72</v>
      </c>
      <c r="L431" s="53" t="str">
        <f>DAR!B3</f>
        <v/>
      </c>
      <c r="M431" s="53" t="str">
        <f>DAR!C3</f>
        <v/>
      </c>
      <c r="N431" s="53" t="str">
        <f>DAR!D3</f>
        <v/>
      </c>
    </row>
    <row r="432" spans="10:14" ht="24.75" thickBot="1">
      <c r="J432" s="54" t="s">
        <v>244</v>
      </c>
      <c r="K432" s="53" t="s">
        <v>73</v>
      </c>
      <c r="L432" s="53" t="str">
        <f>DAR!B4</f>
        <v/>
      </c>
      <c r="M432" s="53" t="str">
        <f>DAR!C4</f>
        <v/>
      </c>
      <c r="N432" s="53" t="str">
        <f>DAR!D4</f>
        <v/>
      </c>
    </row>
    <row r="433" spans="10:14" ht="24.75" thickBot="1">
      <c r="J433" s="54" t="s">
        <v>245</v>
      </c>
      <c r="K433" s="53" t="s">
        <v>74</v>
      </c>
      <c r="L433" s="53" t="str">
        <f>DAR!B5</f>
        <v/>
      </c>
      <c r="M433" s="53" t="str">
        <f>DAR!C5</f>
        <v/>
      </c>
      <c r="N433" s="53" t="str">
        <f>DAR!D5</f>
        <v/>
      </c>
    </row>
    <row r="434" spans="10:14" ht="24.75" thickBot="1">
      <c r="J434" s="54" t="s">
        <v>246</v>
      </c>
      <c r="K434" s="53" t="s">
        <v>75</v>
      </c>
      <c r="L434" s="53" t="str">
        <f>DAR!B6</f>
        <v/>
      </c>
      <c r="M434" s="53" t="str">
        <f>DAR!C6</f>
        <v/>
      </c>
      <c r="N434" s="53" t="str">
        <f>DAR!D6</f>
        <v/>
      </c>
    </row>
    <row r="435" spans="10:14" ht="24.75" thickBot="1">
      <c r="J435" s="54" t="s">
        <v>329</v>
      </c>
      <c r="K435" s="53" t="s">
        <v>76</v>
      </c>
      <c r="L435" s="53" t="str">
        <f>DAR!B7</f>
        <v/>
      </c>
      <c r="M435" s="53" t="str">
        <f>DAR!C7</f>
        <v/>
      </c>
      <c r="N435" s="53" t="str">
        <f>DAR!D7</f>
        <v/>
      </c>
    </row>
    <row r="436" spans="10:14" ht="36.75" thickBot="1">
      <c r="J436" s="54" t="s">
        <v>247</v>
      </c>
      <c r="K436" s="53" t="s">
        <v>77</v>
      </c>
      <c r="L436" s="53" t="str">
        <f>DAR!B8</f>
        <v/>
      </c>
      <c r="M436" s="53" t="str">
        <f>DAR!C8</f>
        <v/>
      </c>
      <c r="N436" s="53" t="str">
        <f>DAR!D8</f>
        <v/>
      </c>
    </row>
    <row r="437" spans="10:14" ht="26.25" customHeight="1" thickBot="1">
      <c r="J437" s="54" t="s">
        <v>248</v>
      </c>
      <c r="K437" s="53" t="s">
        <v>78</v>
      </c>
      <c r="L437" s="53" t="str">
        <f>DAR!B9</f>
        <v/>
      </c>
      <c r="M437" s="53" t="str">
        <f>DAR!C9</f>
        <v/>
      </c>
      <c r="N437" s="53" t="str">
        <f>DAR!D9</f>
        <v/>
      </c>
    </row>
    <row r="438" spans="10:14" ht="36.75" thickBot="1">
      <c r="J438" s="54" t="s">
        <v>249</v>
      </c>
      <c r="K438" s="53" t="s">
        <v>79</v>
      </c>
      <c r="L438" s="53" t="str">
        <f>DAR!B10</f>
        <v/>
      </c>
      <c r="M438" s="53" t="str">
        <f>DAR!C10</f>
        <v/>
      </c>
      <c r="N438" s="53" t="str">
        <f>DAR!D10</f>
        <v/>
      </c>
    </row>
    <row r="439" spans="10:14" ht="36.75" thickBot="1">
      <c r="J439" s="54" t="s">
        <v>250</v>
      </c>
      <c r="K439" s="53" t="s">
        <v>80</v>
      </c>
      <c r="L439" s="53" t="str">
        <f>DAR!B11</f>
        <v/>
      </c>
      <c r="M439" s="53" t="str">
        <f>DAR!C11</f>
        <v/>
      </c>
      <c r="N439" s="53" t="str">
        <f>DAR!D11</f>
        <v/>
      </c>
    </row>
    <row r="440" spans="10:14" ht="26.25" customHeight="1" thickBot="1">
      <c r="J440" s="54" t="s">
        <v>251</v>
      </c>
      <c r="K440" s="53" t="s">
        <v>81</v>
      </c>
      <c r="L440" s="53" t="str">
        <f>DAR!B12</f>
        <v/>
      </c>
      <c r="M440" s="53" t="str">
        <f>DAR!C12</f>
        <v/>
      </c>
      <c r="N440" s="53" t="str">
        <f>DAR!D12</f>
        <v/>
      </c>
    </row>
    <row r="441" spans="10:14" ht="36.75" thickBot="1">
      <c r="J441" s="54" t="s">
        <v>252</v>
      </c>
      <c r="K441" s="53" t="s">
        <v>741</v>
      </c>
      <c r="L441" s="53" t="str">
        <f>DAR!B13</f>
        <v/>
      </c>
      <c r="M441" s="53" t="str">
        <f>DAR!C13</f>
        <v/>
      </c>
      <c r="N441" s="53" t="str">
        <f>DAR!D13</f>
        <v/>
      </c>
    </row>
    <row r="442" spans="10:14" ht="26.25" customHeight="1" thickBot="1">
      <c r="J442" s="54" t="s">
        <v>253</v>
      </c>
      <c r="K442" s="53" t="s">
        <v>742</v>
      </c>
      <c r="L442" s="53" t="str">
        <f>DAR!B14</f>
        <v/>
      </c>
      <c r="M442" s="53" t="str">
        <f>DAR!C14</f>
        <v/>
      </c>
      <c r="N442" s="53" t="str">
        <f>DAR!D14</f>
        <v/>
      </c>
    </row>
    <row r="443" spans="10:14" ht="36.75" thickBot="1">
      <c r="J443" s="54" t="s">
        <v>254</v>
      </c>
      <c r="K443" s="53" t="s">
        <v>743</v>
      </c>
      <c r="L443" s="53" t="str">
        <f>DAR!B15</f>
        <v/>
      </c>
      <c r="M443" s="53" t="str">
        <f>DAR!C15</f>
        <v/>
      </c>
      <c r="N443" s="53" t="str">
        <f>DAR!D15</f>
        <v/>
      </c>
    </row>
    <row r="444" spans="10:14" ht="48.75" thickBot="1">
      <c r="J444" s="54" t="s">
        <v>255</v>
      </c>
      <c r="K444" s="53" t="s">
        <v>744</v>
      </c>
      <c r="L444" s="53" t="str">
        <f>DAR!B16</f>
        <v/>
      </c>
      <c r="M444" s="53" t="str">
        <f>DAR!C16</f>
        <v/>
      </c>
      <c r="N444" s="53" t="str">
        <f>DAR!D16</f>
        <v/>
      </c>
    </row>
    <row r="445" spans="10:14" ht="36.75" thickBot="1">
      <c r="J445" s="54" t="s">
        <v>256</v>
      </c>
      <c r="K445" s="53" t="s">
        <v>745</v>
      </c>
      <c r="L445" s="53" t="str">
        <f>DAR!B17</f>
        <v/>
      </c>
      <c r="M445" s="53" t="str">
        <f>DAR!C17</f>
        <v/>
      </c>
      <c r="N445" s="53" t="str">
        <f>DAR!D17</f>
        <v/>
      </c>
    </row>
    <row r="446" spans="10:14" ht="24.75" customHeight="1" thickBot="1">
      <c r="J446" s="54" t="s">
        <v>238</v>
      </c>
      <c r="K446" s="53" t="s">
        <v>746</v>
      </c>
      <c r="L446" s="53" t="str">
        <f>DAR!B18</f>
        <v/>
      </c>
      <c r="M446" s="53" t="str">
        <f>DAR!C18</f>
        <v/>
      </c>
      <c r="N446" s="53" t="str">
        <f>DAR!D18</f>
        <v/>
      </c>
    </row>
    <row r="447" spans="10:14" ht="48.75" thickBot="1">
      <c r="J447" s="54" t="s">
        <v>239</v>
      </c>
      <c r="K447" s="53" t="s">
        <v>747</v>
      </c>
      <c r="L447" s="53" t="str">
        <f>DAR!B19</f>
        <v/>
      </c>
      <c r="M447" s="53" t="str">
        <f>DAR!C19</f>
        <v/>
      </c>
      <c r="N447" s="53" t="str">
        <f>DAR!D19</f>
        <v/>
      </c>
    </row>
    <row r="448" spans="10:14" ht="24" thickBot="1">
      <c r="J448" s="61"/>
      <c r="K448" s="28" t="s">
        <v>241</v>
      </c>
      <c r="L448" s="28"/>
      <c r="M448" s="28"/>
      <c r="N448" s="66"/>
    </row>
    <row r="449" spans="10:14" ht="21" thickBot="1">
      <c r="J449" s="63"/>
      <c r="K449" s="64" t="s">
        <v>279</v>
      </c>
      <c r="L449" s="64"/>
      <c r="M449" s="64"/>
      <c r="N449" s="68" t="s">
        <v>285</v>
      </c>
    </row>
    <row r="450" spans="10:14" ht="36.75" thickBot="1">
      <c r="J450" s="54" t="s">
        <v>242</v>
      </c>
      <c r="K450" s="53" t="s">
        <v>748</v>
      </c>
      <c r="L450" s="53" t="str">
        <f>OPP!B2</f>
        <v/>
      </c>
      <c r="M450" s="53" t="str">
        <f>OPP!C2</f>
        <v/>
      </c>
      <c r="N450" s="53" t="str">
        <f>OPP!D2</f>
        <v/>
      </c>
    </row>
    <row r="451" spans="10:14" ht="36.75" thickBot="1">
      <c r="J451" s="54" t="s">
        <v>243</v>
      </c>
      <c r="K451" s="53" t="s">
        <v>749</v>
      </c>
      <c r="L451" s="53" t="str">
        <f>OPP!B3</f>
        <v/>
      </c>
      <c r="M451" s="53" t="str">
        <f>OPP!C3</f>
        <v/>
      </c>
      <c r="N451" s="53" t="str">
        <f>OPP!D3</f>
        <v/>
      </c>
    </row>
    <row r="452" spans="10:14" ht="26.25" customHeight="1" thickBot="1">
      <c r="J452" s="54" t="s">
        <v>244</v>
      </c>
      <c r="K452" s="53" t="s">
        <v>750</v>
      </c>
      <c r="L452" s="53" t="str">
        <f>OPP!B4</f>
        <v/>
      </c>
      <c r="M452" s="53" t="str">
        <f>OPP!C4</f>
        <v/>
      </c>
      <c r="N452" s="53" t="str">
        <f>OPP!D4</f>
        <v/>
      </c>
    </row>
    <row r="453" spans="10:14" ht="24.75" thickBot="1">
      <c r="J453" s="54" t="s">
        <v>245</v>
      </c>
      <c r="K453" s="53" t="s">
        <v>751</v>
      </c>
      <c r="L453" s="53" t="str">
        <f>OPP!B5</f>
        <v/>
      </c>
      <c r="M453" s="53" t="str">
        <f>OPP!C5</f>
        <v/>
      </c>
      <c r="N453" s="53" t="str">
        <f>OPP!D5</f>
        <v/>
      </c>
    </row>
    <row r="454" spans="10:14" ht="36.75" thickBot="1">
      <c r="J454" s="54" t="s">
        <v>246</v>
      </c>
      <c r="K454" s="53" t="s">
        <v>752</v>
      </c>
      <c r="L454" s="53" t="str">
        <f>OPP!B6</f>
        <v/>
      </c>
      <c r="M454" s="53" t="str">
        <f>OPP!C6</f>
        <v/>
      </c>
      <c r="N454" s="53" t="str">
        <f>OPP!D6</f>
        <v/>
      </c>
    </row>
    <row r="455" spans="10:14" ht="36.75" thickBot="1">
      <c r="J455" s="54" t="s">
        <v>247</v>
      </c>
      <c r="K455" s="53" t="s">
        <v>753</v>
      </c>
      <c r="L455" s="53" t="str">
        <f>OPP!B7</f>
        <v/>
      </c>
      <c r="M455" s="53" t="str">
        <f>OPP!C7</f>
        <v/>
      </c>
      <c r="N455" s="53" t="str">
        <f>OPP!D7</f>
        <v/>
      </c>
    </row>
    <row r="456" spans="10:14" ht="26.25" customHeight="1" thickBot="1">
      <c r="J456" s="54" t="s">
        <v>248</v>
      </c>
      <c r="K456" s="53" t="s">
        <v>754</v>
      </c>
      <c r="L456" s="53" t="str">
        <f>OPP!B8</f>
        <v/>
      </c>
      <c r="M456" s="53" t="str">
        <f>OPP!C8</f>
        <v/>
      </c>
      <c r="N456" s="53" t="str">
        <f>OPP!D8</f>
        <v/>
      </c>
    </row>
    <row r="457" spans="10:14" ht="36.75" thickBot="1">
      <c r="J457" s="54" t="s">
        <v>249</v>
      </c>
      <c r="K457" s="53" t="s">
        <v>755</v>
      </c>
      <c r="L457" s="53" t="str">
        <f>OPP!B9</f>
        <v/>
      </c>
      <c r="M457" s="53" t="str">
        <f>OPP!C9</f>
        <v/>
      </c>
      <c r="N457" s="53" t="str">
        <f>OPP!D9</f>
        <v/>
      </c>
    </row>
    <row r="458" spans="10:14" ht="36.75" thickBot="1">
      <c r="J458" s="54" t="s">
        <v>250</v>
      </c>
      <c r="K458" s="53" t="s">
        <v>756</v>
      </c>
      <c r="L458" s="53" t="str">
        <f>OPP!B10</f>
        <v/>
      </c>
      <c r="M458" s="53" t="str">
        <f>OPP!C10</f>
        <v/>
      </c>
      <c r="N458" s="53" t="str">
        <f>OPP!D10</f>
        <v/>
      </c>
    </row>
    <row r="459" spans="10:14" ht="26.25" customHeight="1" thickBot="1">
      <c r="J459" s="54" t="s">
        <v>251</v>
      </c>
      <c r="K459" s="53" t="s">
        <v>757</v>
      </c>
      <c r="L459" s="53" t="str">
        <f>OPP!B11</f>
        <v/>
      </c>
      <c r="M459" s="53" t="str">
        <f>OPP!C11</f>
        <v/>
      </c>
      <c r="N459" s="53" t="str">
        <f>OPP!D11</f>
        <v/>
      </c>
    </row>
    <row r="460" spans="10:14" ht="36.75" thickBot="1">
      <c r="J460" s="54" t="s">
        <v>252</v>
      </c>
      <c r="K460" s="53" t="s">
        <v>758</v>
      </c>
      <c r="L460" s="53" t="str">
        <f>OPP!B12</f>
        <v/>
      </c>
      <c r="M460" s="53" t="str">
        <f>OPP!C12</f>
        <v/>
      </c>
      <c r="N460" s="53" t="str">
        <f>OPP!D12</f>
        <v/>
      </c>
    </row>
    <row r="461" spans="10:14" ht="36.75" thickBot="1">
      <c r="J461" s="54" t="s">
        <v>253</v>
      </c>
      <c r="K461" s="53" t="s">
        <v>759</v>
      </c>
      <c r="L461" s="53" t="str">
        <f>OPP!B13</f>
        <v/>
      </c>
      <c r="M461" s="53" t="str">
        <f>OPP!C13</f>
        <v/>
      </c>
      <c r="N461" s="53" t="str">
        <f>OPP!D13</f>
        <v/>
      </c>
    </row>
    <row r="462" spans="10:14" ht="36.75" thickBot="1">
      <c r="J462" s="54" t="s">
        <v>254</v>
      </c>
      <c r="K462" s="53" t="s">
        <v>760</v>
      </c>
      <c r="L462" s="53" t="str">
        <f>OPP!B14</f>
        <v/>
      </c>
      <c r="M462" s="53" t="str">
        <f>OPP!C14</f>
        <v/>
      </c>
      <c r="N462" s="53" t="str">
        <f>OPP!D14</f>
        <v/>
      </c>
    </row>
    <row r="463" spans="10:14" ht="36.75" thickBot="1">
      <c r="J463" s="54" t="s">
        <v>255</v>
      </c>
      <c r="K463" s="53" t="s">
        <v>761</v>
      </c>
      <c r="L463" s="53" t="str">
        <f>OPP!B15</f>
        <v/>
      </c>
      <c r="M463" s="53" t="str">
        <f>OPP!C15</f>
        <v/>
      </c>
      <c r="N463" s="53" t="str">
        <f>OPP!D15</f>
        <v/>
      </c>
    </row>
    <row r="464" spans="10:14" ht="36.75" thickBot="1">
      <c r="J464" s="54" t="s">
        <v>256</v>
      </c>
      <c r="K464" s="53" t="s">
        <v>762</v>
      </c>
      <c r="L464" s="53" t="str">
        <f>OPP!B16</f>
        <v/>
      </c>
      <c r="M464" s="53" t="str">
        <f>OPP!C16</f>
        <v/>
      </c>
      <c r="N464" s="53" t="str">
        <f>OPP!D16</f>
        <v/>
      </c>
    </row>
    <row r="465" spans="10:14" ht="24.75" thickBot="1">
      <c r="J465" s="54" t="s">
        <v>238</v>
      </c>
      <c r="K465" s="53" t="s">
        <v>763</v>
      </c>
      <c r="L465" s="53" t="str">
        <f>OPP!B17</f>
        <v/>
      </c>
      <c r="M465" s="53" t="str">
        <f>OPP!C17</f>
        <v/>
      </c>
      <c r="N465" s="53" t="str">
        <f>OPP!D17</f>
        <v/>
      </c>
    </row>
    <row r="466" spans="10:14" ht="48.75" thickBot="1">
      <c r="J466" s="54" t="s">
        <v>239</v>
      </c>
      <c r="K466" s="53" t="s">
        <v>764</v>
      </c>
      <c r="L466" s="53" t="str">
        <f>OPP!B18</f>
        <v/>
      </c>
      <c r="M466" s="53" t="str">
        <f>OPP!C18</f>
        <v/>
      </c>
      <c r="N466" s="53" t="str">
        <f>OPP!D18</f>
        <v/>
      </c>
    </row>
    <row r="467" spans="10:14" ht="21" thickBot="1">
      <c r="J467" s="61"/>
      <c r="K467" s="62" t="s">
        <v>280</v>
      </c>
      <c r="L467" s="62"/>
      <c r="M467" s="62"/>
      <c r="N467" s="69" t="s">
        <v>285</v>
      </c>
    </row>
    <row r="468" spans="10:14" ht="24.75" thickBot="1">
      <c r="J468" s="54" t="s">
        <v>242</v>
      </c>
      <c r="K468" s="53" t="s">
        <v>765</v>
      </c>
      <c r="L468" s="53" t="str">
        <f>QPM!B2</f>
        <v/>
      </c>
      <c r="M468" s="53" t="str">
        <f>QPM!C2</f>
        <v/>
      </c>
      <c r="N468" s="53" t="str">
        <f>QPM!D2</f>
        <v/>
      </c>
    </row>
    <row r="469" spans="10:14" ht="36.75" thickBot="1">
      <c r="J469" s="54" t="s">
        <v>243</v>
      </c>
      <c r="K469" s="53" t="s">
        <v>766</v>
      </c>
      <c r="L469" s="53" t="str">
        <f>QPM!B3</f>
        <v/>
      </c>
      <c r="M469" s="53" t="str">
        <f>QPM!C3</f>
        <v/>
      </c>
      <c r="N469" s="53" t="str">
        <f>QPM!D3</f>
        <v/>
      </c>
    </row>
    <row r="470" spans="10:14" ht="24.75" thickBot="1">
      <c r="J470" s="54" t="s">
        <v>244</v>
      </c>
      <c r="K470" s="53" t="s">
        <v>767</v>
      </c>
      <c r="L470" s="53" t="str">
        <f>QPM!B4</f>
        <v/>
      </c>
      <c r="M470" s="53" t="str">
        <f>QPM!C4</f>
        <v/>
      </c>
      <c r="N470" s="53" t="str">
        <f>QPM!D4</f>
        <v/>
      </c>
    </row>
    <row r="471" spans="10:14" ht="36.75" thickBot="1">
      <c r="J471" s="54" t="s">
        <v>245</v>
      </c>
      <c r="K471" s="53" t="s">
        <v>768</v>
      </c>
      <c r="L471" s="53" t="str">
        <f>QPM!B5</f>
        <v/>
      </c>
      <c r="M471" s="53" t="str">
        <f>QPM!C5</f>
        <v/>
      </c>
      <c r="N471" s="53" t="str">
        <f>QPM!D5</f>
        <v/>
      </c>
    </row>
    <row r="472" spans="10:14" ht="36.75" thickBot="1">
      <c r="J472" s="54" t="s">
        <v>607</v>
      </c>
      <c r="K472" s="53" t="s">
        <v>473</v>
      </c>
      <c r="L472" s="53" t="str">
        <f>QPM!B6</f>
        <v/>
      </c>
      <c r="M472" s="53" t="str">
        <f>QPM!C6</f>
        <v/>
      </c>
      <c r="N472" s="53" t="str">
        <f>QPM!D6</f>
        <v/>
      </c>
    </row>
    <row r="473" spans="10:14" ht="36.75" thickBot="1">
      <c r="J473" s="54" t="s">
        <v>608</v>
      </c>
      <c r="K473" s="53" t="s">
        <v>474</v>
      </c>
      <c r="L473" s="53" t="str">
        <f>QPM!B7</f>
        <v/>
      </c>
      <c r="M473" s="53" t="str">
        <f>QPM!C7</f>
        <v/>
      </c>
      <c r="N473" s="53" t="str">
        <f>QPM!D7</f>
        <v/>
      </c>
    </row>
    <row r="474" spans="10:14" ht="37.5" customHeight="1" thickBot="1">
      <c r="J474" s="54" t="s">
        <v>609</v>
      </c>
      <c r="K474" s="53" t="s">
        <v>475</v>
      </c>
      <c r="L474" s="53" t="str">
        <f>QPM!B8</f>
        <v/>
      </c>
      <c r="M474" s="53" t="str">
        <f>QPM!C8</f>
        <v/>
      </c>
      <c r="N474" s="53" t="str">
        <f>QPM!D8</f>
        <v/>
      </c>
    </row>
    <row r="475" spans="10:14" ht="24.75" customHeight="1" thickBot="1">
      <c r="J475" s="54" t="s">
        <v>610</v>
      </c>
      <c r="K475" s="53" t="s">
        <v>476</v>
      </c>
      <c r="L475" s="53" t="str">
        <f>QPM!B9</f>
        <v/>
      </c>
      <c r="M475" s="53" t="str">
        <f>QPM!C9</f>
        <v/>
      </c>
      <c r="N475" s="53" t="str">
        <f>QPM!D9</f>
        <v/>
      </c>
    </row>
    <row r="476" spans="10:14" ht="36.75" thickBot="1">
      <c r="J476" s="54" t="s">
        <v>247</v>
      </c>
      <c r="K476" s="53" t="s">
        <v>477</v>
      </c>
      <c r="L476" s="53" t="str">
        <f>QPM!B10</f>
        <v/>
      </c>
      <c r="M476" s="53" t="str">
        <f>QPM!C10</f>
        <v/>
      </c>
      <c r="N476" s="53" t="str">
        <f>QPM!D10</f>
        <v/>
      </c>
    </row>
    <row r="477" spans="10:14" ht="24.75" customHeight="1" thickBot="1">
      <c r="J477" s="54" t="s">
        <v>248</v>
      </c>
      <c r="K477" s="53" t="s">
        <v>478</v>
      </c>
      <c r="L477" s="53" t="str">
        <f>QPM!B11</f>
        <v/>
      </c>
      <c r="M477" s="53" t="str">
        <f>QPM!C11</f>
        <v/>
      </c>
      <c r="N477" s="53" t="str">
        <f>QPM!D11</f>
        <v/>
      </c>
    </row>
    <row r="478" spans="10:14" ht="36.75" thickBot="1">
      <c r="J478" s="54" t="s">
        <v>249</v>
      </c>
      <c r="K478" s="53" t="s">
        <v>479</v>
      </c>
      <c r="L478" s="53" t="str">
        <f>QPM!B12</f>
        <v/>
      </c>
      <c r="M478" s="53" t="str">
        <f>QPM!C12</f>
        <v/>
      </c>
      <c r="N478" s="53" t="str">
        <f>QPM!D12</f>
        <v/>
      </c>
    </row>
    <row r="479" spans="10:14" ht="36.75" thickBot="1">
      <c r="J479" s="54" t="s">
        <v>250</v>
      </c>
      <c r="K479" s="53" t="s">
        <v>480</v>
      </c>
      <c r="L479" s="53" t="str">
        <f>QPM!B13</f>
        <v/>
      </c>
      <c r="M479" s="53" t="str">
        <f>QPM!C13</f>
        <v/>
      </c>
      <c r="N479" s="53" t="str">
        <f>QPM!D13</f>
        <v/>
      </c>
    </row>
    <row r="480" spans="10:14" ht="24.75" thickBot="1">
      <c r="J480" s="54" t="s">
        <v>251</v>
      </c>
      <c r="K480" s="53" t="s">
        <v>481</v>
      </c>
      <c r="L480" s="53" t="str">
        <f>QPM!B14</f>
        <v/>
      </c>
      <c r="M480" s="53" t="str">
        <f>QPM!C14</f>
        <v/>
      </c>
      <c r="N480" s="53" t="str">
        <f>QPM!D14</f>
        <v/>
      </c>
    </row>
    <row r="481" spans="10:14" ht="36.75" thickBot="1">
      <c r="J481" s="54" t="s">
        <v>252</v>
      </c>
      <c r="K481" s="53" t="s">
        <v>482</v>
      </c>
      <c r="L481" s="53" t="str">
        <f>QPM!B15</f>
        <v/>
      </c>
      <c r="M481" s="53" t="str">
        <f>QPM!C15</f>
        <v/>
      </c>
      <c r="N481" s="53" t="str">
        <f>QPM!D15</f>
        <v/>
      </c>
    </row>
    <row r="482" spans="10:14" ht="36.75" thickBot="1">
      <c r="J482" s="54" t="s">
        <v>253</v>
      </c>
      <c r="K482" s="53" t="s">
        <v>483</v>
      </c>
      <c r="L482" s="53" t="str">
        <f>QPM!B16</f>
        <v/>
      </c>
      <c r="M482" s="53" t="str">
        <f>QPM!C16</f>
        <v/>
      </c>
      <c r="N482" s="53" t="str">
        <f>QPM!D16</f>
        <v/>
      </c>
    </row>
    <row r="483" spans="10:14" ht="36.75" thickBot="1">
      <c r="J483" s="54" t="s">
        <v>254</v>
      </c>
      <c r="K483" s="53" t="s">
        <v>484</v>
      </c>
      <c r="L483" s="53" t="str">
        <f>QPM!B17</f>
        <v/>
      </c>
      <c r="M483" s="53" t="str">
        <f>QPM!C17</f>
        <v/>
      </c>
      <c r="N483" s="53" t="str">
        <f>QPM!D17</f>
        <v/>
      </c>
    </row>
    <row r="484" spans="10:14" ht="36.75" thickBot="1">
      <c r="J484" s="54" t="s">
        <v>255</v>
      </c>
      <c r="K484" s="53" t="s">
        <v>485</v>
      </c>
      <c r="L484" s="53" t="str">
        <f>QPM!B18</f>
        <v/>
      </c>
      <c r="M484" s="53" t="str">
        <f>QPM!C18</f>
        <v/>
      </c>
      <c r="N484" s="53" t="str">
        <f>QPM!D18</f>
        <v/>
      </c>
    </row>
    <row r="485" spans="10:14" ht="36.75" thickBot="1">
      <c r="J485" s="54" t="s">
        <v>256</v>
      </c>
      <c r="K485" s="53" t="s">
        <v>486</v>
      </c>
      <c r="L485" s="53" t="str">
        <f>QPM!B19</f>
        <v/>
      </c>
      <c r="M485" s="53" t="str">
        <f>QPM!C19</f>
        <v/>
      </c>
      <c r="N485" s="53" t="str">
        <f>QPM!D19</f>
        <v/>
      </c>
    </row>
    <row r="486" spans="10:14" ht="24.75" customHeight="1" thickBot="1">
      <c r="J486" s="54" t="s">
        <v>238</v>
      </c>
      <c r="K486" s="53" t="s">
        <v>487</v>
      </c>
      <c r="L486" s="53" t="str">
        <f>QPM!B20</f>
        <v/>
      </c>
      <c r="M486" s="53" t="str">
        <f>QPM!C20</f>
        <v/>
      </c>
      <c r="N486" s="53" t="str">
        <f>QPM!D20</f>
        <v/>
      </c>
    </row>
    <row r="487" spans="10:14" ht="48.75" thickBot="1">
      <c r="J487" s="54" t="s">
        <v>239</v>
      </c>
      <c r="K487" s="53" t="s">
        <v>488</v>
      </c>
      <c r="L487" s="53" t="str">
        <f>QPM!B21</f>
        <v/>
      </c>
      <c r="M487" s="53" t="str">
        <f>QPM!C21</f>
        <v/>
      </c>
      <c r="N487" s="53" t="str">
        <f>QPM!D21</f>
        <v/>
      </c>
    </row>
    <row r="488" spans="10:14" ht="24" thickBot="1">
      <c r="J488" s="61"/>
      <c r="K488" s="28" t="s">
        <v>445</v>
      </c>
      <c r="L488" s="28"/>
      <c r="M488" s="28"/>
      <c r="N488" s="66"/>
    </row>
    <row r="489" spans="10:14" ht="21" thickBot="1">
      <c r="J489" s="63"/>
      <c r="K489" s="64" t="s">
        <v>281</v>
      </c>
      <c r="L489" s="64"/>
      <c r="M489" s="64"/>
      <c r="N489" s="68" t="s">
        <v>285</v>
      </c>
    </row>
    <row r="490" spans="10:14" ht="24.75" thickBot="1">
      <c r="J490" s="54" t="s">
        <v>242</v>
      </c>
      <c r="K490" s="53" t="s">
        <v>489</v>
      </c>
      <c r="L490" s="53" t="str">
        <f>OID!B2</f>
        <v/>
      </c>
      <c r="M490" s="53" t="str">
        <f>OID!C2</f>
        <v/>
      </c>
      <c r="N490" s="53" t="str">
        <f>OID!D2</f>
        <v/>
      </c>
    </row>
    <row r="491" spans="10:14" ht="36.75" thickBot="1">
      <c r="J491" s="54" t="s">
        <v>243</v>
      </c>
      <c r="K491" s="53" t="s">
        <v>490</v>
      </c>
      <c r="L491" s="53" t="str">
        <f>OID!B3</f>
        <v/>
      </c>
      <c r="M491" s="53" t="str">
        <f>OID!C3</f>
        <v/>
      </c>
      <c r="N491" s="53" t="str">
        <f>OID!D3</f>
        <v/>
      </c>
    </row>
    <row r="492" spans="10:14" ht="24.75" thickBot="1">
      <c r="J492" s="54" t="s">
        <v>244</v>
      </c>
      <c r="K492" s="53" t="s">
        <v>491</v>
      </c>
      <c r="L492" s="53" t="str">
        <f>OID!B4</f>
        <v/>
      </c>
      <c r="M492" s="53" t="str">
        <f>OID!C4</f>
        <v/>
      </c>
      <c r="N492" s="53" t="str">
        <f>OID!D4</f>
        <v/>
      </c>
    </row>
    <row r="493" spans="10:14" ht="26.25" customHeight="1" thickBot="1">
      <c r="J493" s="54" t="s">
        <v>245</v>
      </c>
      <c r="K493" s="53" t="s">
        <v>492</v>
      </c>
      <c r="L493" s="53" t="str">
        <f>OID!B5</f>
        <v/>
      </c>
      <c r="M493" s="53" t="str">
        <f>OID!C5</f>
        <v/>
      </c>
      <c r="N493" s="53" t="str">
        <f>OID!D5</f>
        <v/>
      </c>
    </row>
    <row r="494" spans="10:14" ht="24.75" thickBot="1">
      <c r="J494" s="54" t="s">
        <v>607</v>
      </c>
      <c r="K494" s="53" t="s">
        <v>493</v>
      </c>
      <c r="L494" s="53" t="str">
        <f>OID!B6</f>
        <v/>
      </c>
      <c r="M494" s="53" t="str">
        <f>OID!C6</f>
        <v/>
      </c>
      <c r="N494" s="53" t="str">
        <f>OID!D6</f>
        <v/>
      </c>
    </row>
    <row r="495" spans="10:14" ht="24.75" thickBot="1">
      <c r="J495" s="54" t="s">
        <v>608</v>
      </c>
      <c r="K495" s="53" t="s">
        <v>494</v>
      </c>
      <c r="L495" s="53" t="str">
        <f>OID!B7</f>
        <v/>
      </c>
      <c r="M495" s="53" t="str">
        <f>OID!C7</f>
        <v/>
      </c>
      <c r="N495" s="53" t="str">
        <f>OID!D7</f>
        <v/>
      </c>
    </row>
    <row r="496" spans="10:14" ht="24.75" thickBot="1">
      <c r="J496" s="54" t="s">
        <v>609</v>
      </c>
      <c r="K496" s="53" t="s">
        <v>495</v>
      </c>
      <c r="L496" s="53" t="str">
        <f>OID!B8</f>
        <v/>
      </c>
      <c r="M496" s="53" t="str">
        <f>OID!C8</f>
        <v/>
      </c>
      <c r="N496" s="53" t="str">
        <f>OID!D8</f>
        <v/>
      </c>
    </row>
    <row r="497" spans="10:14" ht="36.75" thickBot="1">
      <c r="J497" s="54" t="s">
        <v>247</v>
      </c>
      <c r="K497" s="53" t="s">
        <v>496</v>
      </c>
      <c r="L497" s="53" t="str">
        <f>OID!B9</f>
        <v/>
      </c>
      <c r="M497" s="53" t="str">
        <f>OID!C9</f>
        <v/>
      </c>
      <c r="N497" s="53" t="str">
        <f>OID!D9</f>
        <v/>
      </c>
    </row>
    <row r="498" spans="10:14" ht="25.5" customHeight="1" thickBot="1">
      <c r="J498" s="54" t="s">
        <v>248</v>
      </c>
      <c r="K498" s="53" t="s">
        <v>497</v>
      </c>
      <c r="L498" s="53" t="str">
        <f>OID!B10</f>
        <v/>
      </c>
      <c r="M498" s="53" t="str">
        <f>OID!C10</f>
        <v/>
      </c>
      <c r="N498" s="53" t="str">
        <f>OID!D10</f>
        <v/>
      </c>
    </row>
    <row r="499" spans="10:14" ht="36.75" thickBot="1">
      <c r="J499" s="54" t="s">
        <v>249</v>
      </c>
      <c r="K499" s="53" t="s">
        <v>498</v>
      </c>
      <c r="L499" s="53" t="str">
        <f>OID!B11</f>
        <v/>
      </c>
      <c r="M499" s="53" t="str">
        <f>OID!C11</f>
        <v/>
      </c>
      <c r="N499" s="53" t="str">
        <f>OID!D11</f>
        <v/>
      </c>
    </row>
    <row r="500" spans="10:14" ht="38.25" customHeight="1" thickBot="1">
      <c r="J500" s="54" t="s">
        <v>250</v>
      </c>
      <c r="K500" s="53" t="s">
        <v>499</v>
      </c>
      <c r="L500" s="53" t="str">
        <f>OID!B12</f>
        <v/>
      </c>
      <c r="M500" s="53" t="str">
        <f>OID!C12</f>
        <v/>
      </c>
      <c r="N500" s="53" t="str">
        <f>OID!D12</f>
        <v/>
      </c>
    </row>
    <row r="501" spans="10:14" ht="36.75" thickBot="1">
      <c r="J501" s="54" t="s">
        <v>251</v>
      </c>
      <c r="K501" s="53" t="s">
        <v>500</v>
      </c>
      <c r="L501" s="53" t="str">
        <f>OID!B13</f>
        <v/>
      </c>
      <c r="M501" s="53" t="str">
        <f>OID!C13</f>
        <v/>
      </c>
      <c r="N501" s="53" t="str">
        <f>OID!D13</f>
        <v/>
      </c>
    </row>
    <row r="502" spans="10:14" ht="36.75" thickBot="1">
      <c r="J502" s="54" t="s">
        <v>252</v>
      </c>
      <c r="K502" s="53" t="s">
        <v>501</v>
      </c>
      <c r="L502" s="53" t="str">
        <f>OID!B14</f>
        <v/>
      </c>
      <c r="M502" s="53" t="str">
        <f>OID!C14</f>
        <v/>
      </c>
      <c r="N502" s="53" t="str">
        <f>OID!D14</f>
        <v/>
      </c>
    </row>
    <row r="503" spans="10:14" ht="36.75" thickBot="1">
      <c r="J503" s="54" t="s">
        <v>253</v>
      </c>
      <c r="K503" s="53" t="s">
        <v>502</v>
      </c>
      <c r="L503" s="53" t="str">
        <f>OID!B15</f>
        <v/>
      </c>
      <c r="M503" s="53" t="str">
        <f>OID!C15</f>
        <v/>
      </c>
      <c r="N503" s="53" t="str">
        <f>OID!D15</f>
        <v/>
      </c>
    </row>
    <row r="504" spans="10:14" ht="36.75" thickBot="1">
      <c r="J504" s="54" t="s">
        <v>254</v>
      </c>
      <c r="K504" s="53" t="s">
        <v>503</v>
      </c>
      <c r="L504" s="53" t="str">
        <f>OID!B16</f>
        <v/>
      </c>
      <c r="M504" s="53" t="str">
        <f>OID!C16</f>
        <v/>
      </c>
      <c r="N504" s="53" t="str">
        <f>OID!D16</f>
        <v/>
      </c>
    </row>
    <row r="505" spans="10:14" ht="36.75" thickBot="1">
      <c r="J505" s="54" t="s">
        <v>255</v>
      </c>
      <c r="K505" s="53" t="s">
        <v>504</v>
      </c>
      <c r="L505" s="53" t="str">
        <f>OID!B17</f>
        <v/>
      </c>
      <c r="M505" s="53" t="str">
        <f>OID!C17</f>
        <v/>
      </c>
      <c r="N505" s="53" t="str">
        <f>OID!D17</f>
        <v/>
      </c>
    </row>
    <row r="506" spans="10:14" ht="36.75" thickBot="1">
      <c r="J506" s="54" t="s">
        <v>256</v>
      </c>
      <c r="K506" s="53" t="s">
        <v>505</v>
      </c>
      <c r="L506" s="53" t="str">
        <f>OID!B18</f>
        <v/>
      </c>
      <c r="M506" s="53" t="str">
        <f>OID!C18</f>
        <v/>
      </c>
      <c r="N506" s="53" t="str">
        <f>OID!D18</f>
        <v/>
      </c>
    </row>
    <row r="507" spans="10:14" ht="27" customHeight="1" thickBot="1">
      <c r="J507" s="54" t="s">
        <v>238</v>
      </c>
      <c r="K507" s="53" t="s">
        <v>506</v>
      </c>
      <c r="L507" s="53" t="str">
        <f>OID!B19</f>
        <v/>
      </c>
      <c r="M507" s="53" t="str">
        <f>OID!C19</f>
        <v/>
      </c>
      <c r="N507" s="53" t="str">
        <f>OID!D19</f>
        <v/>
      </c>
    </row>
    <row r="508" spans="10:14" ht="48.75" thickBot="1">
      <c r="J508" s="54" t="s">
        <v>239</v>
      </c>
      <c r="K508" s="53" t="s">
        <v>507</v>
      </c>
      <c r="L508" s="53" t="str">
        <f>OID!B20</f>
        <v/>
      </c>
      <c r="M508" s="53" t="str">
        <f>OID!C20</f>
        <v/>
      </c>
      <c r="N508" s="53" t="str">
        <f>OID!D20</f>
        <v/>
      </c>
    </row>
    <row r="509" spans="10:14" ht="21" thickBot="1">
      <c r="J509" s="61"/>
      <c r="K509" s="62" t="s">
        <v>282</v>
      </c>
      <c r="L509" s="62"/>
      <c r="M509" s="62"/>
      <c r="N509" s="69" t="s">
        <v>285</v>
      </c>
    </row>
    <row r="510" spans="10:14" ht="24.75" thickBot="1">
      <c r="J510" s="54" t="s">
        <v>242</v>
      </c>
      <c r="K510" s="53" t="s">
        <v>508</v>
      </c>
      <c r="L510" s="53" t="str">
        <f>CAR!B2</f>
        <v/>
      </c>
      <c r="M510" s="53" t="str">
        <f>CAR!C2</f>
        <v/>
      </c>
      <c r="N510" s="53" t="str">
        <f>CAR!D2</f>
        <v/>
      </c>
    </row>
    <row r="511" spans="10:14" ht="25.5" customHeight="1" thickBot="1">
      <c r="J511" s="54" t="s">
        <v>243</v>
      </c>
      <c r="K511" s="53" t="s">
        <v>509</v>
      </c>
      <c r="L511" s="53" t="str">
        <f>CAR!B3</f>
        <v/>
      </c>
      <c r="M511" s="53" t="str">
        <f>CAR!C3</f>
        <v/>
      </c>
      <c r="N511" s="53" t="str">
        <f>CAR!D3</f>
        <v/>
      </c>
    </row>
    <row r="512" spans="10:14" ht="24.75" thickBot="1">
      <c r="J512" s="54" t="s">
        <v>607</v>
      </c>
      <c r="K512" s="53" t="s">
        <v>510</v>
      </c>
      <c r="L512" s="53" t="str">
        <f>CAR!B4</f>
        <v/>
      </c>
      <c r="M512" s="53" t="str">
        <f>CAR!C4</f>
        <v/>
      </c>
      <c r="N512" s="53" t="str">
        <f>CAR!D4</f>
        <v/>
      </c>
    </row>
    <row r="513" spans="10:14" ht="24.75" thickBot="1">
      <c r="J513" s="54" t="s">
        <v>608</v>
      </c>
      <c r="K513" s="53" t="s">
        <v>511</v>
      </c>
      <c r="L513" s="53" t="str">
        <f>CAR!B5</f>
        <v/>
      </c>
      <c r="M513" s="53" t="str">
        <f>CAR!C5</f>
        <v/>
      </c>
      <c r="N513" s="53" t="str">
        <f>CAR!D5</f>
        <v/>
      </c>
    </row>
    <row r="514" spans="10:14" ht="24.75" thickBot="1">
      <c r="J514" s="54" t="s">
        <v>609</v>
      </c>
      <c r="K514" s="53" t="s">
        <v>512</v>
      </c>
      <c r="L514" s="53" t="str">
        <f>CAR!B6</f>
        <v/>
      </c>
      <c r="M514" s="53" t="str">
        <f>CAR!C6</f>
        <v/>
      </c>
      <c r="N514" s="53" t="str">
        <f>CAR!D6</f>
        <v/>
      </c>
    </row>
    <row r="515" spans="10:14" ht="36.75" thickBot="1">
      <c r="J515" s="54" t="s">
        <v>247</v>
      </c>
      <c r="K515" s="53" t="s">
        <v>513</v>
      </c>
      <c r="L515" s="53" t="str">
        <f>CAR!B7</f>
        <v/>
      </c>
      <c r="M515" s="53" t="str">
        <f>CAR!C7</f>
        <v/>
      </c>
      <c r="N515" s="53" t="str">
        <f>CAR!D7</f>
        <v/>
      </c>
    </row>
    <row r="516" spans="10:14" ht="24.75" thickBot="1">
      <c r="J516" s="54" t="s">
        <v>248</v>
      </c>
      <c r="K516" s="53" t="s">
        <v>514</v>
      </c>
      <c r="L516" s="53" t="str">
        <f>CAR!B8</f>
        <v/>
      </c>
      <c r="M516" s="53" t="str">
        <f>CAR!C8</f>
        <v/>
      </c>
      <c r="N516" s="53" t="str">
        <f>CAR!D8</f>
        <v/>
      </c>
    </row>
    <row r="517" spans="10:14" ht="36.75" thickBot="1">
      <c r="J517" s="54" t="s">
        <v>249</v>
      </c>
      <c r="K517" s="53" t="s">
        <v>515</v>
      </c>
      <c r="L517" s="53" t="str">
        <f>CAR!B9</f>
        <v/>
      </c>
      <c r="M517" s="53" t="str">
        <f>CAR!C9</f>
        <v/>
      </c>
      <c r="N517" s="53" t="str">
        <f>CAR!D9</f>
        <v/>
      </c>
    </row>
    <row r="518" spans="10:14" ht="36.75" thickBot="1">
      <c r="J518" s="54" t="s">
        <v>250</v>
      </c>
      <c r="K518" s="53" t="s">
        <v>516</v>
      </c>
      <c r="L518" s="53" t="str">
        <f>CAR!B10</f>
        <v/>
      </c>
      <c r="M518" s="53" t="str">
        <f>CAR!C10</f>
        <v/>
      </c>
      <c r="N518" s="53" t="str">
        <f>CAR!D10</f>
        <v/>
      </c>
    </row>
    <row r="519" spans="10:14" ht="26.25" customHeight="1" thickBot="1">
      <c r="J519" s="54" t="s">
        <v>251</v>
      </c>
      <c r="K519" s="53" t="s">
        <v>517</v>
      </c>
      <c r="L519" s="53" t="str">
        <f>CAR!B11</f>
        <v/>
      </c>
      <c r="M519" s="53" t="str">
        <f>CAR!C11</f>
        <v/>
      </c>
      <c r="N519" s="53" t="str">
        <f>CAR!D11</f>
        <v/>
      </c>
    </row>
    <row r="520" spans="10:14" ht="36.75" thickBot="1">
      <c r="J520" s="54" t="s">
        <v>252</v>
      </c>
      <c r="K520" s="53" t="s">
        <v>518</v>
      </c>
      <c r="L520" s="53" t="str">
        <f>CAR!B12</f>
        <v/>
      </c>
      <c r="M520" s="53" t="str">
        <f>CAR!C12</f>
        <v/>
      </c>
      <c r="N520" s="53" t="str">
        <f>CAR!D12</f>
        <v/>
      </c>
    </row>
    <row r="521" spans="10:14" ht="27.75" customHeight="1" thickBot="1">
      <c r="J521" s="54" t="s">
        <v>253</v>
      </c>
      <c r="K521" s="53" t="s">
        <v>519</v>
      </c>
      <c r="L521" s="53" t="str">
        <f>CAR!B13</f>
        <v/>
      </c>
      <c r="M521" s="53" t="str">
        <f>CAR!C13</f>
        <v/>
      </c>
      <c r="N521" s="53" t="str">
        <f>CAR!D13</f>
        <v/>
      </c>
    </row>
    <row r="522" spans="10:14" ht="36.75" thickBot="1">
      <c r="J522" s="54" t="s">
        <v>254</v>
      </c>
      <c r="K522" s="53" t="s">
        <v>520</v>
      </c>
      <c r="L522" s="53" t="str">
        <f>CAR!B14</f>
        <v/>
      </c>
      <c r="M522" s="53" t="str">
        <f>CAR!C14</f>
        <v/>
      </c>
      <c r="N522" s="53" t="str">
        <f>CAR!D14</f>
        <v/>
      </c>
    </row>
    <row r="523" spans="10:14" ht="36.75" thickBot="1">
      <c r="J523" s="54" t="s">
        <v>255</v>
      </c>
      <c r="K523" s="53" t="s">
        <v>521</v>
      </c>
      <c r="L523" s="53" t="str">
        <f>CAR!B15</f>
        <v/>
      </c>
      <c r="M523" s="53" t="str">
        <f>CAR!C15</f>
        <v/>
      </c>
      <c r="N523" s="53" t="str">
        <f>CAR!D15</f>
        <v/>
      </c>
    </row>
    <row r="524" spans="10:14" ht="36.75" thickBot="1">
      <c r="J524" s="54" t="s">
        <v>256</v>
      </c>
      <c r="K524" s="53" t="s">
        <v>522</v>
      </c>
      <c r="L524" s="53" t="str">
        <f>CAR!B16</f>
        <v/>
      </c>
      <c r="M524" s="53" t="str">
        <f>CAR!C16</f>
        <v/>
      </c>
      <c r="N524" s="53" t="str">
        <f>CAR!D16</f>
        <v/>
      </c>
    </row>
    <row r="525" spans="10:14" ht="24.75" thickBot="1">
      <c r="J525" s="54" t="s">
        <v>238</v>
      </c>
      <c r="K525" s="53" t="s">
        <v>523</v>
      </c>
      <c r="L525" s="53" t="str">
        <f>CAR!B17</f>
        <v/>
      </c>
      <c r="M525" s="53" t="str">
        <f>CAR!C17</f>
        <v/>
      </c>
      <c r="N525" s="53" t="str">
        <f>CAR!D17</f>
        <v/>
      </c>
    </row>
    <row r="526" spans="10:14" ht="48.75" thickBot="1">
      <c r="J526" s="54" t="s">
        <v>239</v>
      </c>
      <c r="K526" s="53" t="s">
        <v>524</v>
      </c>
      <c r="L526" s="53" t="str">
        <f>CAR!B18</f>
        <v/>
      </c>
      <c r="M526" s="53" t="str">
        <f>CAR!C18</f>
        <v/>
      </c>
      <c r="N526" s="53" t="str">
        <f>CAR!D18</f>
        <v/>
      </c>
    </row>
  </sheetData>
  <mergeCells count="60">
    <mergeCell ref="N395:N396"/>
    <mergeCell ref="N389:N390"/>
    <mergeCell ref="N391:N392"/>
    <mergeCell ref="N387:N388"/>
    <mergeCell ref="N379:N380"/>
    <mergeCell ref="N124:N125"/>
    <mergeCell ref="N126:N127"/>
    <mergeCell ref="L315:L316"/>
    <mergeCell ref="M315:M316"/>
    <mergeCell ref="N393:N394"/>
    <mergeCell ref="N342:N343"/>
    <mergeCell ref="N338:N339"/>
    <mergeCell ref="L124:L125"/>
    <mergeCell ref="M124:M125"/>
    <mergeCell ref="L126:L127"/>
    <mergeCell ref="M126:M127"/>
    <mergeCell ref="L313:L314"/>
    <mergeCell ref="M313:M314"/>
    <mergeCell ref="M340:M341"/>
    <mergeCell ref="L342:L343"/>
    <mergeCell ref="M342:M343"/>
    <mergeCell ref="J379:J380"/>
    <mergeCell ref="N340:N341"/>
    <mergeCell ref="N336:N337"/>
    <mergeCell ref="N313:N314"/>
    <mergeCell ref="N315:N316"/>
    <mergeCell ref="J336:J337"/>
    <mergeCell ref="J338:J339"/>
    <mergeCell ref="J340:J341"/>
    <mergeCell ref="J342:J343"/>
    <mergeCell ref="J313:J314"/>
    <mergeCell ref="J315:J316"/>
    <mergeCell ref="L336:L337"/>
    <mergeCell ref="M336:M337"/>
    <mergeCell ref="L338:L339"/>
    <mergeCell ref="M338:M339"/>
    <mergeCell ref="L340:L341"/>
    <mergeCell ref="J391:J392"/>
    <mergeCell ref="J393:J394"/>
    <mergeCell ref="J395:J396"/>
    <mergeCell ref="J387:J388"/>
    <mergeCell ref="J389:J390"/>
    <mergeCell ref="J126:J127"/>
    <mergeCell ref="J124:J125"/>
    <mergeCell ref="A2:I2"/>
    <mergeCell ref="A8:I8"/>
    <mergeCell ref="A21:I21"/>
    <mergeCell ref="A36:I36"/>
    <mergeCell ref="L379:L380"/>
    <mergeCell ref="M379:M380"/>
    <mergeCell ref="L387:L388"/>
    <mergeCell ref="M387:M388"/>
    <mergeCell ref="L395:L396"/>
    <mergeCell ref="M395:M396"/>
    <mergeCell ref="L389:L390"/>
    <mergeCell ref="M389:M390"/>
    <mergeCell ref="L391:L392"/>
    <mergeCell ref="M391:M392"/>
    <mergeCell ref="L393:L394"/>
    <mergeCell ref="M393:M394"/>
  </mergeCells>
  <phoneticPr fontId="0" type="noConversion"/>
  <printOptions horizontalCentered="1"/>
  <pageMargins left="0.65" right="0.65" top="1" bottom="1" header="0" footer="0"/>
  <pageSetup paperSize="9" scale="83" orientation="portrait" horizontalDpi="4294967293" verticalDpi="96" r:id="rId1"/>
  <headerFooter alignWithMargins="0"/>
  <rowBreaks count="22" manualBreakCount="22">
    <brk id="49" max="16383" man="1"/>
    <brk id="68" max="16383" man="1"/>
    <brk id="95" max="16383" man="1"/>
    <brk id="118" max="16383" man="1"/>
    <brk id="141" max="16383" man="1"/>
    <brk id="162" max="16383" man="1"/>
    <brk id="179" max="16383" man="1"/>
    <brk id="199" max="16383" man="1"/>
    <brk id="223" max="16383" man="1"/>
    <brk id="244" max="16383" man="1"/>
    <brk id="266" max="16383" man="1"/>
    <brk id="287" max="16383" man="1"/>
    <brk id="305" max="16383" man="1"/>
    <brk id="329" max="16383" man="1"/>
    <brk id="355" max="16383" man="1"/>
    <brk id="375" max="16383" man="1"/>
    <brk id="408" max="16383" man="1"/>
    <brk id="428" max="16383" man="1"/>
    <brk id="447" max="16383" man="1"/>
    <brk id="466" max="16383" man="1"/>
    <brk id="487" max="16383" man="1"/>
    <brk id="508" max="16383" man="1"/>
  </rowBreaks>
  <colBreaks count="1" manualBreakCount="1">
    <brk id="9" max="1048575" man="1"/>
  </colBreaks>
  <drawing r:id="rId2"/>
</worksheet>
</file>

<file path=xl/worksheets/sheet24.xml><?xml version="1.0" encoding="utf-8"?>
<worksheet xmlns="http://schemas.openxmlformats.org/spreadsheetml/2006/main" xmlns:r="http://schemas.openxmlformats.org/officeDocument/2006/relationships">
  <sheetPr codeName="Sheet20"/>
  <dimension ref="A1:AI34"/>
  <sheetViews>
    <sheetView workbookViewId="0">
      <selection activeCell="B1" sqref="B1"/>
    </sheetView>
  </sheetViews>
  <sheetFormatPr baseColWidth="10" defaultColWidth="9.140625" defaultRowHeight="12.75"/>
  <cols>
    <col min="1" max="1" width="22.28515625" customWidth="1"/>
    <col min="2" max="2" width="11.28515625" customWidth="1"/>
    <col min="4" max="4" width="10.140625" bestFit="1" customWidth="1"/>
  </cols>
  <sheetData>
    <row r="1" spans="1:35">
      <c r="A1" s="8" t="s">
        <v>287</v>
      </c>
      <c r="B1" s="26" t="s">
        <v>770</v>
      </c>
      <c r="C1" s="26"/>
      <c r="D1" s="26"/>
      <c r="E1" s="26"/>
      <c r="F1" s="26"/>
      <c r="G1" s="26"/>
      <c r="H1" s="11"/>
      <c r="I1" s="8"/>
      <c r="J1" s="8"/>
      <c r="K1" s="8"/>
      <c r="L1" s="8"/>
      <c r="M1" s="8"/>
      <c r="N1" s="8"/>
      <c r="O1" s="8"/>
      <c r="P1" s="8"/>
      <c r="Q1" s="8"/>
      <c r="R1" s="8"/>
      <c r="S1" s="8"/>
      <c r="T1" s="8"/>
      <c r="U1" s="8"/>
      <c r="V1" s="8"/>
      <c r="W1" s="8"/>
      <c r="X1" s="8"/>
      <c r="Y1" s="8"/>
      <c r="Z1" s="8"/>
      <c r="AA1" s="8"/>
      <c r="AB1" s="8"/>
      <c r="AC1" s="8"/>
      <c r="AD1" s="8"/>
      <c r="AE1" s="8"/>
      <c r="AF1" s="8"/>
      <c r="AG1" s="8"/>
      <c r="AH1" s="8"/>
      <c r="AI1" s="8"/>
    </row>
    <row r="2" spans="1:35">
      <c r="A2" s="8" t="s">
        <v>288</v>
      </c>
      <c r="B2" s="12">
        <v>40874</v>
      </c>
      <c r="C2" s="12"/>
      <c r="D2" s="12"/>
      <c r="E2" s="12"/>
      <c r="F2" s="12"/>
      <c r="G2" s="12"/>
      <c r="H2" s="12"/>
      <c r="I2" s="12"/>
      <c r="J2" s="12"/>
      <c r="K2" s="12"/>
      <c r="L2" s="12"/>
      <c r="M2" s="8"/>
      <c r="N2" s="8"/>
      <c r="O2" s="8"/>
      <c r="P2" s="8"/>
      <c r="Q2" s="8"/>
      <c r="R2" s="8"/>
      <c r="S2" s="8"/>
      <c r="T2" s="8"/>
      <c r="U2" s="8"/>
      <c r="V2" s="8"/>
      <c r="W2" s="8"/>
      <c r="X2" s="8"/>
      <c r="Y2" s="8"/>
      <c r="Z2" s="8"/>
      <c r="AA2" s="8"/>
      <c r="AB2" s="8"/>
      <c r="AC2" s="8"/>
      <c r="AD2" s="8"/>
      <c r="AE2" s="8"/>
      <c r="AF2" s="8"/>
      <c r="AG2" s="8"/>
      <c r="AH2" s="8"/>
      <c r="AI2" s="8"/>
    </row>
    <row r="3" spans="1:35">
      <c r="A3" s="8" t="s">
        <v>289</v>
      </c>
      <c r="B3" s="8">
        <v>1</v>
      </c>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row>
    <row r="4" spans="1:35">
      <c r="A4" s="8" t="s">
        <v>260</v>
      </c>
      <c r="B4" s="13"/>
      <c r="C4" s="13"/>
      <c r="D4" s="13"/>
      <c r="E4" s="13"/>
      <c r="F4" s="13"/>
      <c r="G4" s="13"/>
      <c r="H4" s="13"/>
      <c r="I4" s="13"/>
      <c r="J4" s="13"/>
      <c r="K4" s="13"/>
      <c r="L4" s="13"/>
      <c r="M4" s="8"/>
      <c r="N4" s="8"/>
      <c r="O4" s="8"/>
      <c r="P4" s="8"/>
      <c r="Q4" s="8"/>
      <c r="R4" s="8"/>
      <c r="S4" s="8"/>
      <c r="T4" s="8"/>
      <c r="U4" s="8"/>
      <c r="V4" s="8"/>
      <c r="W4" s="8"/>
      <c r="X4" s="8"/>
      <c r="Y4" s="8"/>
      <c r="Z4" s="8"/>
      <c r="AA4" s="8"/>
      <c r="AB4" s="8"/>
      <c r="AC4" s="8"/>
      <c r="AD4" s="8"/>
      <c r="AE4" s="8"/>
      <c r="AF4" s="8"/>
      <c r="AG4" s="8"/>
      <c r="AH4" s="8"/>
      <c r="AI4" s="8"/>
    </row>
    <row r="5" spans="1:35">
      <c r="A5" s="8" t="s">
        <v>290</v>
      </c>
      <c r="B5" s="13"/>
      <c r="C5" s="13"/>
      <c r="D5" s="13"/>
      <c r="E5" s="13"/>
      <c r="F5" s="13"/>
      <c r="G5" s="13"/>
      <c r="H5" s="13"/>
      <c r="I5" s="13"/>
      <c r="J5" s="13"/>
      <c r="K5" s="13"/>
      <c r="L5" s="13"/>
      <c r="M5" s="8"/>
      <c r="N5" s="8"/>
      <c r="O5" s="8"/>
      <c r="P5" s="8"/>
      <c r="Q5" s="8"/>
      <c r="R5" s="8"/>
      <c r="S5" s="8"/>
      <c r="T5" s="8"/>
      <c r="U5" s="8"/>
      <c r="V5" s="8"/>
      <c r="W5" s="8"/>
      <c r="X5" s="8"/>
      <c r="Y5" s="8"/>
      <c r="Z5" s="8"/>
      <c r="AA5" s="8"/>
      <c r="AB5" s="8"/>
      <c r="AC5" s="8"/>
      <c r="AD5" s="8"/>
      <c r="AE5" s="8"/>
      <c r="AF5" s="8"/>
      <c r="AG5" s="8"/>
      <c r="AH5" s="8"/>
      <c r="AI5" s="8"/>
    </row>
    <row r="6" spans="1:35">
      <c r="A6" s="8" t="s">
        <v>544</v>
      </c>
      <c r="B6" s="13"/>
      <c r="C6" s="13"/>
      <c r="D6" s="13"/>
      <c r="E6" s="13"/>
      <c r="F6" s="13"/>
      <c r="G6" s="13"/>
      <c r="H6" s="13"/>
      <c r="I6" s="13"/>
      <c r="J6" s="13"/>
      <c r="K6" s="13"/>
      <c r="L6" s="13"/>
      <c r="M6" s="8"/>
      <c r="N6" s="8"/>
      <c r="O6" s="8"/>
      <c r="P6" s="8"/>
      <c r="Q6" s="8"/>
      <c r="R6" s="8"/>
      <c r="S6" s="8"/>
      <c r="T6" s="8"/>
      <c r="U6" s="8"/>
      <c r="V6" s="8"/>
      <c r="W6" s="8"/>
      <c r="X6" s="8"/>
      <c r="Y6" s="8"/>
      <c r="Z6" s="8"/>
      <c r="AA6" s="8"/>
      <c r="AB6" s="8"/>
      <c r="AC6" s="8"/>
      <c r="AD6" s="8"/>
      <c r="AE6" s="8"/>
      <c r="AF6" s="8"/>
      <c r="AG6" s="8"/>
      <c r="AH6" s="8"/>
      <c r="AI6" s="8"/>
    </row>
    <row r="7" spans="1:35">
      <c r="A7" s="8" t="s">
        <v>261</v>
      </c>
      <c r="B7" s="13"/>
      <c r="C7" s="13"/>
      <c r="D7" s="13"/>
      <c r="E7" s="13"/>
      <c r="F7" s="13"/>
      <c r="G7" s="13"/>
      <c r="H7" s="13"/>
      <c r="I7" s="13"/>
      <c r="J7" s="13"/>
      <c r="K7" s="13"/>
      <c r="L7" s="13"/>
      <c r="M7" s="8"/>
      <c r="N7" s="8"/>
      <c r="O7" s="8"/>
      <c r="P7" s="8"/>
      <c r="Q7" s="8"/>
      <c r="R7" s="8"/>
      <c r="S7" s="8"/>
      <c r="T7" s="8"/>
      <c r="U7" s="8"/>
      <c r="V7" s="8"/>
      <c r="W7" s="8"/>
      <c r="X7" s="8"/>
      <c r="Y7" s="8"/>
      <c r="Z7" s="8"/>
      <c r="AA7" s="8"/>
      <c r="AB7" s="8"/>
      <c r="AC7" s="8"/>
      <c r="AD7" s="8"/>
      <c r="AE7" s="8"/>
      <c r="AF7" s="8"/>
      <c r="AG7" s="8"/>
      <c r="AH7" s="8"/>
      <c r="AI7" s="8"/>
    </row>
    <row r="8" spans="1:35">
      <c r="A8" s="8" t="s">
        <v>545</v>
      </c>
      <c r="B8" s="13"/>
      <c r="C8" s="13"/>
      <c r="D8" s="13"/>
      <c r="E8" s="13"/>
      <c r="F8" s="13"/>
      <c r="G8" s="13"/>
      <c r="H8" s="13"/>
      <c r="I8" s="13"/>
      <c r="J8" s="13"/>
      <c r="K8" s="13"/>
      <c r="L8" s="13"/>
      <c r="M8" s="8"/>
      <c r="N8" s="8"/>
      <c r="O8" s="8"/>
      <c r="P8" s="8"/>
      <c r="Q8" s="8"/>
      <c r="R8" s="8"/>
      <c r="S8" s="8"/>
      <c r="T8" s="8"/>
      <c r="U8" s="8"/>
      <c r="V8" s="8"/>
      <c r="W8" s="8"/>
      <c r="X8" s="8"/>
      <c r="Y8" s="8"/>
      <c r="Z8" s="8"/>
      <c r="AA8" s="8"/>
      <c r="AB8" s="8"/>
      <c r="AC8" s="8"/>
      <c r="AD8" s="8"/>
      <c r="AE8" s="8"/>
      <c r="AF8" s="8"/>
      <c r="AG8" s="8"/>
      <c r="AH8" s="8"/>
      <c r="AI8" s="8"/>
    </row>
    <row r="9" spans="1:35">
      <c r="A9" s="8" t="s">
        <v>262</v>
      </c>
      <c r="B9" s="13"/>
      <c r="C9" s="13"/>
      <c r="D9" s="13"/>
      <c r="E9" s="13"/>
      <c r="F9" s="13"/>
      <c r="G9" s="13"/>
      <c r="H9" s="13"/>
      <c r="I9" s="13"/>
      <c r="J9" s="13"/>
      <c r="K9" s="13"/>
      <c r="L9" s="13"/>
      <c r="M9" s="8"/>
      <c r="N9" s="8"/>
      <c r="O9" s="8"/>
      <c r="P9" s="8"/>
      <c r="Q9" s="8"/>
      <c r="R9" s="8"/>
      <c r="S9" s="8"/>
      <c r="T9" s="8"/>
      <c r="U9" s="8"/>
      <c r="V9" s="8"/>
      <c r="W9" s="8"/>
      <c r="X9" s="8"/>
      <c r="Y9" s="8"/>
      <c r="Z9" s="8"/>
      <c r="AA9" s="8"/>
      <c r="AB9" s="8"/>
      <c r="AC9" s="8"/>
      <c r="AD9" s="8"/>
      <c r="AE9" s="8"/>
      <c r="AF9" s="8"/>
      <c r="AG9" s="8"/>
      <c r="AH9" s="8"/>
      <c r="AI9" s="8"/>
    </row>
    <row r="10" spans="1:35">
      <c r="A10" s="8" t="s">
        <v>291</v>
      </c>
      <c r="B10" s="13"/>
      <c r="C10" s="13"/>
      <c r="D10" s="13"/>
      <c r="E10" s="13"/>
      <c r="F10" s="13"/>
      <c r="G10" s="13"/>
      <c r="H10" s="13"/>
      <c r="I10" s="13"/>
      <c r="J10" s="13"/>
      <c r="K10" s="13"/>
      <c r="L10" s="13"/>
      <c r="M10" s="8"/>
      <c r="N10" s="8"/>
      <c r="O10" s="8"/>
      <c r="P10" s="8"/>
      <c r="Q10" s="8"/>
      <c r="R10" s="8"/>
      <c r="S10" s="8"/>
      <c r="T10" s="8"/>
      <c r="U10" s="8"/>
      <c r="V10" s="8"/>
      <c r="W10" s="8"/>
      <c r="X10" s="8"/>
      <c r="Y10" s="8"/>
      <c r="Z10" s="8"/>
      <c r="AA10" s="8"/>
      <c r="AB10" s="8"/>
      <c r="AC10" s="8"/>
      <c r="AD10" s="8"/>
      <c r="AE10" s="8"/>
      <c r="AF10" s="8"/>
      <c r="AG10" s="8"/>
      <c r="AH10" s="8"/>
      <c r="AI10" s="8"/>
    </row>
    <row r="11" spans="1:35">
      <c r="A11" s="8" t="s">
        <v>546</v>
      </c>
      <c r="B11" s="13"/>
      <c r="C11" s="13"/>
      <c r="D11" s="13"/>
      <c r="E11" s="13"/>
      <c r="F11" s="13"/>
      <c r="G11" s="13"/>
      <c r="H11" s="13"/>
      <c r="I11" s="13"/>
      <c r="J11" s="13"/>
      <c r="K11" s="13"/>
      <c r="L11" s="13"/>
      <c r="M11" s="8"/>
      <c r="N11" s="8"/>
      <c r="O11" s="8"/>
      <c r="P11" s="8"/>
      <c r="Q11" s="8"/>
      <c r="R11" s="8"/>
      <c r="S11" s="8"/>
      <c r="T11" s="8"/>
      <c r="U11" s="8"/>
      <c r="V11" s="8"/>
      <c r="W11" s="8"/>
      <c r="X11" s="8"/>
      <c r="Y11" s="8"/>
      <c r="Z11" s="8"/>
      <c r="AA11" s="8"/>
      <c r="AB11" s="8"/>
      <c r="AC11" s="8"/>
      <c r="AD11" s="8"/>
      <c r="AE11" s="8"/>
      <c r="AF11" s="8"/>
      <c r="AG11" s="8"/>
      <c r="AH11" s="8"/>
      <c r="AI11" s="8"/>
    </row>
    <row r="12" spans="1:35">
      <c r="A12" s="8" t="s">
        <v>547</v>
      </c>
      <c r="B12" s="13"/>
      <c r="C12" s="13"/>
      <c r="D12" s="13"/>
      <c r="E12" s="13"/>
      <c r="F12" s="13"/>
      <c r="G12" s="13"/>
      <c r="H12" s="13"/>
      <c r="I12" s="13"/>
      <c r="J12" s="13"/>
      <c r="K12" s="13"/>
      <c r="L12" s="13"/>
      <c r="M12" s="8"/>
      <c r="N12" s="8"/>
      <c r="O12" s="8"/>
      <c r="P12" s="8"/>
      <c r="Q12" s="8"/>
      <c r="R12" s="8"/>
      <c r="S12" s="8"/>
      <c r="T12" s="8"/>
      <c r="U12" s="8"/>
      <c r="V12" s="8"/>
      <c r="W12" s="8"/>
      <c r="X12" s="8"/>
      <c r="Y12" s="8"/>
      <c r="Z12" s="8"/>
      <c r="AA12" s="8"/>
      <c r="AB12" s="8"/>
      <c r="AC12" s="8"/>
      <c r="AD12" s="8"/>
      <c r="AE12" s="8"/>
      <c r="AF12" s="8"/>
      <c r="AG12" s="8"/>
      <c r="AH12" s="8"/>
      <c r="AI12" s="8"/>
    </row>
    <row r="13" spans="1:35">
      <c r="A13" s="8" t="s">
        <v>548</v>
      </c>
      <c r="B13" s="13"/>
      <c r="C13" s="13"/>
      <c r="D13" s="13"/>
      <c r="E13" s="13"/>
      <c r="F13" s="13"/>
      <c r="G13" s="13"/>
      <c r="H13" s="13"/>
      <c r="I13" s="13"/>
      <c r="J13" s="13"/>
      <c r="K13" s="13"/>
      <c r="L13" s="13"/>
      <c r="M13" s="8"/>
      <c r="N13" s="8"/>
      <c r="O13" s="8"/>
      <c r="P13" s="8"/>
      <c r="Q13" s="8"/>
      <c r="R13" s="8"/>
      <c r="S13" s="8"/>
      <c r="T13" s="8"/>
      <c r="U13" s="8"/>
      <c r="V13" s="8"/>
      <c r="W13" s="8"/>
      <c r="X13" s="8"/>
      <c r="Y13" s="8"/>
      <c r="Z13" s="8"/>
      <c r="AA13" s="8"/>
      <c r="AB13" s="8"/>
      <c r="AC13" s="8"/>
      <c r="AD13" s="8"/>
      <c r="AE13" s="8"/>
      <c r="AF13" s="8"/>
      <c r="AG13" s="8"/>
      <c r="AH13" s="8"/>
      <c r="AI13" s="8"/>
    </row>
    <row r="14" spans="1:35">
      <c r="A14" s="8" t="s">
        <v>263</v>
      </c>
      <c r="B14" s="13"/>
      <c r="C14" s="13"/>
      <c r="D14" s="13"/>
      <c r="E14" s="13"/>
      <c r="F14" s="13"/>
      <c r="G14" s="13"/>
      <c r="H14" s="13"/>
      <c r="I14" s="13"/>
      <c r="J14" s="13"/>
      <c r="K14" s="13"/>
      <c r="L14" s="13"/>
      <c r="M14" s="8"/>
      <c r="N14" s="8"/>
      <c r="O14" s="8"/>
      <c r="P14" s="8"/>
      <c r="Q14" s="8"/>
      <c r="R14" s="8"/>
      <c r="S14" s="8"/>
      <c r="T14" s="8"/>
      <c r="U14" s="8"/>
      <c r="V14" s="8"/>
      <c r="W14" s="8"/>
      <c r="X14" s="8"/>
      <c r="Y14" s="8"/>
      <c r="Z14" s="8"/>
      <c r="AA14" s="8"/>
      <c r="AB14" s="8"/>
      <c r="AC14" s="8"/>
      <c r="AD14" s="8"/>
      <c r="AE14" s="8"/>
      <c r="AF14" s="8"/>
      <c r="AG14" s="8"/>
      <c r="AH14" s="8"/>
      <c r="AI14" s="8"/>
    </row>
    <row r="15" spans="1:35">
      <c r="A15" s="8" t="s">
        <v>264</v>
      </c>
      <c r="B15" s="13"/>
      <c r="C15" s="13"/>
      <c r="D15" s="13"/>
      <c r="E15" s="13"/>
      <c r="F15" s="13"/>
      <c r="G15" s="13"/>
      <c r="H15" s="13"/>
      <c r="I15" s="13"/>
      <c r="J15" s="13"/>
      <c r="K15" s="13"/>
      <c r="L15" s="13"/>
      <c r="M15" s="8"/>
      <c r="N15" s="8"/>
      <c r="O15" s="8"/>
      <c r="P15" s="8"/>
      <c r="Q15" s="8"/>
      <c r="R15" s="8"/>
      <c r="S15" s="8"/>
      <c r="T15" s="8"/>
      <c r="U15" s="8"/>
      <c r="V15" s="8"/>
      <c r="W15" s="8"/>
      <c r="X15" s="8"/>
      <c r="Y15" s="8"/>
      <c r="Z15" s="8"/>
      <c r="AA15" s="8"/>
      <c r="AB15" s="8"/>
      <c r="AC15" s="8"/>
      <c r="AD15" s="8"/>
      <c r="AE15" s="8"/>
      <c r="AF15" s="8"/>
      <c r="AG15" s="8"/>
      <c r="AH15" s="8"/>
      <c r="AI15" s="8"/>
    </row>
    <row r="16" spans="1:35">
      <c r="A16" s="8" t="s">
        <v>549</v>
      </c>
      <c r="B16" s="13"/>
      <c r="C16" s="13"/>
      <c r="D16" s="13"/>
      <c r="E16" s="13"/>
      <c r="F16" s="13"/>
      <c r="G16" s="13"/>
      <c r="H16" s="13"/>
      <c r="I16" s="13"/>
      <c r="J16" s="13"/>
      <c r="K16" s="13"/>
      <c r="L16" s="13"/>
      <c r="M16" s="8"/>
      <c r="N16" s="8"/>
      <c r="O16" s="8"/>
      <c r="P16" s="8"/>
      <c r="Q16" s="8"/>
      <c r="R16" s="8"/>
      <c r="S16" s="8"/>
      <c r="T16" s="8"/>
      <c r="U16" s="8"/>
      <c r="V16" s="8"/>
      <c r="W16" s="8"/>
      <c r="X16" s="8"/>
      <c r="Y16" s="8"/>
      <c r="Z16" s="8"/>
      <c r="AA16" s="8"/>
      <c r="AB16" s="8"/>
      <c r="AC16" s="8"/>
      <c r="AD16" s="8"/>
      <c r="AE16" s="8"/>
      <c r="AF16" s="8"/>
      <c r="AG16" s="8"/>
      <c r="AH16" s="8"/>
      <c r="AI16" s="8"/>
    </row>
    <row r="17" spans="1:35">
      <c r="A17" s="8" t="s">
        <v>550</v>
      </c>
      <c r="B17" s="13"/>
      <c r="C17" s="13"/>
      <c r="D17" s="13"/>
      <c r="E17" s="13"/>
      <c r="F17" s="13"/>
      <c r="G17" s="13"/>
      <c r="H17" s="13"/>
      <c r="I17" s="13"/>
      <c r="J17" s="13"/>
      <c r="K17" s="13"/>
      <c r="L17" s="13"/>
      <c r="M17" s="8"/>
      <c r="N17" s="8"/>
      <c r="O17" s="8"/>
      <c r="P17" s="8"/>
      <c r="Q17" s="8"/>
      <c r="R17" s="8"/>
      <c r="S17" s="8"/>
      <c r="T17" s="8"/>
      <c r="U17" s="8"/>
      <c r="V17" s="8"/>
      <c r="W17" s="8"/>
      <c r="X17" s="8"/>
      <c r="Y17" s="8"/>
      <c r="Z17" s="8"/>
      <c r="AA17" s="8"/>
      <c r="AB17" s="8"/>
      <c r="AC17" s="8"/>
      <c r="AD17" s="8"/>
      <c r="AE17" s="8"/>
      <c r="AF17" s="8"/>
      <c r="AG17" s="8"/>
      <c r="AH17" s="8"/>
      <c r="AI17" s="8"/>
    </row>
    <row r="18" spans="1:35">
      <c r="A18" s="8" t="s">
        <v>551</v>
      </c>
      <c r="B18" s="13"/>
      <c r="C18" s="13"/>
      <c r="D18" s="13"/>
      <c r="E18" s="13"/>
      <c r="F18" s="13"/>
      <c r="G18" s="13"/>
      <c r="H18" s="13"/>
      <c r="I18" s="13"/>
      <c r="J18" s="13"/>
      <c r="K18" s="13"/>
      <c r="L18" s="13"/>
      <c r="M18" s="8"/>
      <c r="N18" s="8"/>
      <c r="O18" s="8"/>
      <c r="P18" s="8"/>
      <c r="Q18" s="8"/>
      <c r="R18" s="8"/>
      <c r="S18" s="8"/>
      <c r="T18" s="8"/>
      <c r="U18" s="8"/>
      <c r="V18" s="8"/>
      <c r="W18" s="8"/>
      <c r="X18" s="8"/>
      <c r="Y18" s="8"/>
      <c r="Z18" s="8"/>
      <c r="AA18" s="8"/>
      <c r="AB18" s="8"/>
      <c r="AC18" s="8"/>
      <c r="AD18" s="8"/>
      <c r="AE18" s="8"/>
      <c r="AF18" s="8"/>
      <c r="AG18" s="8"/>
      <c r="AH18" s="8"/>
      <c r="AI18" s="8"/>
    </row>
    <row r="19" spans="1:35">
      <c r="A19" s="8" t="s">
        <v>552</v>
      </c>
      <c r="B19" s="13"/>
      <c r="C19" s="13"/>
      <c r="D19" s="13"/>
      <c r="E19" s="13"/>
      <c r="F19" s="13"/>
      <c r="G19" s="13"/>
      <c r="H19" s="13"/>
      <c r="I19" s="13"/>
      <c r="J19" s="13"/>
      <c r="K19" s="13"/>
      <c r="L19" s="13"/>
      <c r="M19" s="8"/>
      <c r="N19" s="8"/>
      <c r="O19" s="8"/>
      <c r="P19" s="8"/>
      <c r="Q19" s="8"/>
      <c r="R19" s="8"/>
      <c r="S19" s="8"/>
      <c r="T19" s="8"/>
      <c r="U19" s="8"/>
      <c r="V19" s="8"/>
      <c r="W19" s="8"/>
      <c r="X19" s="8"/>
      <c r="Y19" s="8"/>
      <c r="Z19" s="8"/>
      <c r="AA19" s="8"/>
      <c r="AB19" s="8"/>
      <c r="AC19" s="8"/>
      <c r="AD19" s="8"/>
      <c r="AE19" s="8"/>
      <c r="AF19" s="8"/>
      <c r="AG19" s="8"/>
      <c r="AH19" s="8"/>
      <c r="AI19" s="8"/>
    </row>
    <row r="20" spans="1:35">
      <c r="A20" s="8" t="s">
        <v>265</v>
      </c>
      <c r="B20" s="13"/>
      <c r="C20" s="13"/>
      <c r="D20" s="13"/>
      <c r="E20" s="13"/>
      <c r="F20" s="13"/>
      <c r="G20" s="13"/>
      <c r="H20" s="13"/>
      <c r="I20" s="13"/>
      <c r="J20" s="13"/>
      <c r="K20" s="13"/>
      <c r="L20" s="13"/>
      <c r="M20" s="8"/>
      <c r="N20" s="8"/>
      <c r="O20" s="8"/>
      <c r="P20" s="8"/>
      <c r="Q20" s="8"/>
      <c r="R20" s="8"/>
      <c r="S20" s="8"/>
      <c r="T20" s="8"/>
      <c r="U20" s="8"/>
      <c r="V20" s="8"/>
      <c r="W20" s="8"/>
      <c r="X20" s="8"/>
      <c r="Y20" s="8"/>
      <c r="Z20" s="8"/>
      <c r="AA20" s="8"/>
      <c r="AB20" s="8"/>
      <c r="AC20" s="8"/>
      <c r="AD20" s="8"/>
      <c r="AE20" s="8"/>
      <c r="AF20" s="8"/>
      <c r="AG20" s="8"/>
      <c r="AH20" s="8"/>
      <c r="AI20" s="8"/>
    </row>
    <row r="21" spans="1:35">
      <c r="A21" s="8" t="s">
        <v>553</v>
      </c>
      <c r="B21" s="13"/>
      <c r="C21" s="13"/>
      <c r="D21" s="13"/>
      <c r="E21" s="13"/>
      <c r="F21" s="13"/>
      <c r="G21" s="13"/>
      <c r="H21" s="13"/>
      <c r="I21" s="13"/>
      <c r="J21" s="13"/>
      <c r="K21" s="13"/>
      <c r="L21" s="13"/>
      <c r="M21" s="8"/>
      <c r="N21" s="8"/>
      <c r="O21" s="8"/>
      <c r="P21" s="8"/>
      <c r="Q21" s="8"/>
      <c r="R21" s="8"/>
      <c r="S21" s="8"/>
      <c r="T21" s="8"/>
      <c r="U21" s="8"/>
      <c r="V21" s="8"/>
      <c r="W21" s="8"/>
      <c r="X21" s="8"/>
      <c r="Y21" s="8"/>
      <c r="Z21" s="8"/>
      <c r="AA21" s="8"/>
      <c r="AB21" s="8"/>
      <c r="AC21" s="8"/>
      <c r="AD21" s="8"/>
      <c r="AE21" s="8"/>
      <c r="AF21" s="8"/>
      <c r="AG21" s="8"/>
      <c r="AH21" s="8"/>
      <c r="AI21" s="8"/>
    </row>
    <row r="22" spans="1:35">
      <c r="A22" s="8" t="s">
        <v>554</v>
      </c>
      <c r="B22" s="13"/>
      <c r="C22" s="13"/>
      <c r="D22" s="13"/>
      <c r="E22" s="13"/>
      <c r="F22" s="13"/>
      <c r="G22" s="13"/>
      <c r="H22" s="13"/>
      <c r="I22" s="13"/>
      <c r="J22" s="13"/>
      <c r="K22" s="13"/>
      <c r="L22" s="13"/>
      <c r="M22" s="8"/>
      <c r="N22" s="8"/>
      <c r="O22" s="8"/>
      <c r="P22" s="8"/>
      <c r="Q22" s="8"/>
      <c r="R22" s="8"/>
      <c r="S22" s="8"/>
      <c r="T22" s="8"/>
      <c r="U22" s="8"/>
      <c r="V22" s="8"/>
      <c r="W22" s="8"/>
      <c r="X22" s="8"/>
      <c r="Y22" s="8"/>
      <c r="Z22" s="8"/>
      <c r="AA22" s="8"/>
      <c r="AB22" s="8"/>
      <c r="AC22" s="8"/>
      <c r="AD22" s="8"/>
      <c r="AE22" s="8"/>
      <c r="AF22" s="8"/>
      <c r="AG22" s="8"/>
      <c r="AH22" s="8"/>
      <c r="AI22" s="8"/>
    </row>
    <row r="23" spans="1:35">
      <c r="A23" s="8" t="s">
        <v>619</v>
      </c>
      <c r="B23" s="13"/>
      <c r="C23" s="13"/>
      <c r="D23" s="13"/>
      <c r="E23" s="13"/>
      <c r="F23" s="13"/>
      <c r="G23" s="13"/>
      <c r="H23" s="13"/>
      <c r="I23" s="13"/>
      <c r="J23" s="13"/>
      <c r="K23" s="13"/>
      <c r="L23" s="13"/>
      <c r="M23" s="8"/>
      <c r="N23" s="8"/>
      <c r="O23" s="8"/>
      <c r="P23" s="8"/>
      <c r="Q23" s="8"/>
      <c r="R23" s="8"/>
      <c r="S23" s="8"/>
      <c r="T23" s="8"/>
      <c r="U23" s="8"/>
      <c r="V23" s="8"/>
      <c r="W23" s="8"/>
      <c r="X23" s="8"/>
      <c r="Y23" s="8"/>
      <c r="Z23" s="8"/>
      <c r="AA23" s="8"/>
      <c r="AB23" s="8"/>
      <c r="AC23" s="8"/>
      <c r="AD23" s="8"/>
      <c r="AE23" s="8"/>
      <c r="AF23" s="8"/>
      <c r="AG23" s="8"/>
      <c r="AH23" s="8"/>
      <c r="AI23" s="8"/>
    </row>
    <row r="24" spans="1:35">
      <c r="A24" s="8" t="s">
        <v>555</v>
      </c>
      <c r="B24" s="13"/>
      <c r="C24" s="13"/>
      <c r="D24" s="13"/>
      <c r="E24" s="13"/>
      <c r="F24" s="13"/>
      <c r="G24" s="13"/>
      <c r="H24" s="13"/>
      <c r="I24" s="13"/>
      <c r="J24" s="13"/>
      <c r="K24" s="13"/>
      <c r="L24" s="13"/>
      <c r="M24" s="8"/>
      <c r="N24" s="8"/>
      <c r="O24" s="8"/>
      <c r="P24" s="8"/>
      <c r="Q24" s="8"/>
      <c r="R24" s="8"/>
      <c r="S24" s="8"/>
      <c r="T24" s="8"/>
      <c r="U24" s="8"/>
      <c r="V24" s="8"/>
      <c r="W24" s="8"/>
      <c r="X24" s="8"/>
      <c r="Y24" s="8"/>
      <c r="Z24" s="8"/>
      <c r="AA24" s="8"/>
      <c r="AB24" s="8"/>
      <c r="AC24" s="8"/>
      <c r="AD24" s="8"/>
      <c r="AE24" s="8"/>
      <c r="AF24" s="8"/>
      <c r="AG24" s="8"/>
      <c r="AH24" s="8"/>
      <c r="AI24" s="8"/>
    </row>
    <row r="25" spans="1:35">
      <c r="A25" s="8" t="s">
        <v>556</v>
      </c>
      <c r="B25" s="13"/>
      <c r="C25" s="13"/>
      <c r="D25" s="13"/>
      <c r="E25" s="13"/>
      <c r="F25" s="13"/>
      <c r="G25" s="13"/>
      <c r="H25" s="13"/>
      <c r="I25" s="13"/>
      <c r="J25" s="13"/>
      <c r="K25" s="13"/>
      <c r="L25" s="13"/>
      <c r="M25" s="8"/>
      <c r="N25" s="8"/>
      <c r="O25" s="8"/>
      <c r="P25" s="8"/>
      <c r="Q25" s="8"/>
      <c r="R25" s="8"/>
      <c r="S25" s="8"/>
      <c r="T25" s="8"/>
      <c r="U25" s="8"/>
      <c r="V25" s="8"/>
      <c r="W25" s="8"/>
      <c r="X25" s="8"/>
      <c r="Y25" s="8"/>
      <c r="Z25" s="8"/>
      <c r="AA25" s="8"/>
      <c r="AB25" s="8"/>
      <c r="AC25" s="8"/>
      <c r="AD25" s="8"/>
      <c r="AE25" s="8"/>
      <c r="AF25" s="8"/>
      <c r="AG25" s="8"/>
      <c r="AH25" s="8"/>
      <c r="AI25" s="8"/>
    </row>
    <row r="26" spans="1:3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row>
    <row r="27" spans="1:3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row>
    <row r="28" spans="1:3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row>
    <row r="29" spans="1:35">
      <c r="A29" s="8">
        <v>1</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row>
    <row r="30" spans="1:3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row>
    <row r="31" spans="1:3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row>
    <row r="32" spans="1:3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row>
    <row r="33" spans="1:3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row>
    <row r="34" spans="1:3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row>
  </sheetData>
  <sheetProtection sheet="1" objects="1" scenarios="1"/>
  <phoneticPr fontId="0" type="noConversion"/>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dimension ref="A1"/>
  <sheetViews>
    <sheetView workbookViewId="0"/>
  </sheetViews>
  <sheetFormatPr baseColWidth="10"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18"/>
  <dimension ref="A1:DA62"/>
  <sheetViews>
    <sheetView tabSelected="1" workbookViewId="0">
      <pane xSplit="4" ySplit="1" topLeftCell="E2" activePane="bottomRight" state="frozen"/>
      <selection pane="topRight"/>
      <selection pane="bottomLeft"/>
      <selection pane="bottomRight" activeCell="E18" sqref="E18"/>
    </sheetView>
  </sheetViews>
  <sheetFormatPr baseColWidth="10" defaultColWidth="9.140625" defaultRowHeight="12.75"/>
  <cols>
    <col min="1" max="1" width="50.7109375" customWidth="1"/>
    <col min="2" max="104" width="5.28515625" customWidth="1"/>
  </cols>
  <sheetData>
    <row r="1" spans="1:105">
      <c r="A1" s="9" t="s">
        <v>311</v>
      </c>
      <c r="B1" s="2" t="s">
        <v>283</v>
      </c>
      <c r="C1" s="2" t="s">
        <v>284</v>
      </c>
      <c r="D1" s="3" t="s">
        <v>285</v>
      </c>
      <c r="E1" s="24" t="s">
        <v>435</v>
      </c>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312</v>
      </c>
      <c r="B2" s="4" t="str">
        <f>IF(COUNTIF(E2:AI2,"NA")&gt;0,COUNTIF(E2:AI2,"NA"),"")</f>
        <v/>
      </c>
      <c r="C2" s="4" t="str">
        <f t="shared" ref="C2:C21" si="0">IF(COUNTIF(E2:AI2,"?")&gt;0,COUNTIF(E2:AI2,"?"),"")</f>
        <v/>
      </c>
      <c r="D2" s="5">
        <f t="shared" ref="D2:D21" si="1">IF(AND((COUNTIF(E2:AI2,"=0")=0),(SUM(E2:AI2)=0)),"",ROUND(AVERAGE(E2:AI2),2))</f>
        <v>10</v>
      </c>
      <c r="E2" s="25">
        <v>10</v>
      </c>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313</v>
      </c>
      <c r="B3" s="4" t="str">
        <f t="shared" ref="B3:B21" si="2">IF(COUNTIF(E3:AI3,"NA")&gt;0,COUNTIF(E3:AI3,"NA"),"")</f>
        <v/>
      </c>
      <c r="C3" s="4" t="str">
        <f t="shared" si="0"/>
        <v/>
      </c>
      <c r="D3" s="5">
        <f t="shared" si="1"/>
        <v>4</v>
      </c>
      <c r="E3" s="14">
        <v>4</v>
      </c>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314</v>
      </c>
      <c r="B4" s="4" t="str">
        <f t="shared" si="2"/>
        <v/>
      </c>
      <c r="C4" s="4" t="str">
        <f t="shared" si="0"/>
        <v/>
      </c>
      <c r="D4" s="5">
        <f t="shared" si="1"/>
        <v>10</v>
      </c>
      <c r="E4" s="14">
        <v>10</v>
      </c>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315</v>
      </c>
      <c r="B5" s="4" t="str">
        <f t="shared" si="2"/>
        <v/>
      </c>
      <c r="C5" s="4" t="str">
        <f t="shared" si="0"/>
        <v/>
      </c>
      <c r="D5" s="5">
        <f t="shared" si="1"/>
        <v>1</v>
      </c>
      <c r="E5" s="14">
        <v>1</v>
      </c>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316</v>
      </c>
      <c r="B6" s="4" t="str">
        <f t="shared" si="2"/>
        <v/>
      </c>
      <c r="C6" s="4" t="str">
        <f t="shared" si="0"/>
        <v/>
      </c>
      <c r="D6" s="5">
        <f t="shared" si="1"/>
        <v>1</v>
      </c>
      <c r="E6" s="14">
        <v>1</v>
      </c>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317</v>
      </c>
      <c r="B7" s="4" t="str">
        <f t="shared" si="2"/>
        <v/>
      </c>
      <c r="C7" s="4" t="str">
        <f t="shared" si="0"/>
        <v/>
      </c>
      <c r="D7" s="5">
        <f t="shared" si="1"/>
        <v>10</v>
      </c>
      <c r="E7" s="14">
        <v>10</v>
      </c>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318</v>
      </c>
      <c r="B8" s="4" t="str">
        <f t="shared" si="2"/>
        <v/>
      </c>
      <c r="C8" s="4" t="str">
        <f t="shared" si="0"/>
        <v/>
      </c>
      <c r="D8" s="5">
        <f t="shared" si="1"/>
        <v>1</v>
      </c>
      <c r="E8" s="14">
        <v>1</v>
      </c>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319</v>
      </c>
      <c r="B9" s="4" t="str">
        <f t="shared" si="2"/>
        <v/>
      </c>
      <c r="C9" s="4" t="str">
        <f t="shared" si="0"/>
        <v/>
      </c>
      <c r="D9" s="5">
        <f t="shared" si="1"/>
        <v>10</v>
      </c>
      <c r="E9" s="14">
        <v>10</v>
      </c>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320</v>
      </c>
      <c r="B10" s="4" t="str">
        <f t="shared" si="2"/>
        <v/>
      </c>
      <c r="C10" s="4" t="str">
        <f t="shared" si="0"/>
        <v/>
      </c>
      <c r="D10" s="5">
        <f t="shared" si="1"/>
        <v>1</v>
      </c>
      <c r="E10" s="14">
        <v>1</v>
      </c>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321</v>
      </c>
      <c r="B11" s="4" t="str">
        <f t="shared" si="2"/>
        <v/>
      </c>
      <c r="C11" s="4" t="str">
        <f t="shared" si="0"/>
        <v/>
      </c>
      <c r="D11" s="5">
        <f t="shared" si="1"/>
        <v>1</v>
      </c>
      <c r="E11" s="14">
        <v>1</v>
      </c>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366</v>
      </c>
      <c r="B12" s="4" t="str">
        <f t="shared" si="2"/>
        <v/>
      </c>
      <c r="C12" s="4" t="str">
        <f t="shared" si="0"/>
        <v/>
      </c>
      <c r="D12" s="5">
        <f t="shared" si="1"/>
        <v>1</v>
      </c>
      <c r="E12" s="14">
        <v>1</v>
      </c>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367</v>
      </c>
      <c r="B13" s="4" t="str">
        <f t="shared" si="2"/>
        <v/>
      </c>
      <c r="C13" s="4" t="str">
        <f t="shared" si="0"/>
        <v/>
      </c>
      <c r="D13" s="5">
        <f t="shared" si="1"/>
        <v>1</v>
      </c>
      <c r="E13" s="14">
        <v>1</v>
      </c>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368</v>
      </c>
      <c r="B14" s="4" t="str">
        <f t="shared" si="2"/>
        <v/>
      </c>
      <c r="C14" s="4" t="str">
        <f t="shared" si="0"/>
        <v/>
      </c>
      <c r="D14" s="5">
        <f t="shared" si="1"/>
        <v>4</v>
      </c>
      <c r="E14" s="14">
        <v>4</v>
      </c>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369</v>
      </c>
      <c r="B15" s="4" t="str">
        <f t="shared" si="2"/>
        <v/>
      </c>
      <c r="C15" s="4" t="str">
        <f t="shared" si="0"/>
        <v/>
      </c>
      <c r="D15" s="5">
        <f t="shared" si="1"/>
        <v>10</v>
      </c>
      <c r="E15" s="14">
        <v>10</v>
      </c>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370</v>
      </c>
      <c r="B16" s="4" t="str">
        <f t="shared" si="2"/>
        <v/>
      </c>
      <c r="C16" s="4" t="str">
        <f t="shared" si="0"/>
        <v/>
      </c>
      <c r="D16" s="5">
        <f t="shared" si="1"/>
        <v>1</v>
      </c>
      <c r="E16" s="14">
        <v>1</v>
      </c>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371</v>
      </c>
      <c r="B17" s="4" t="str">
        <f t="shared" si="2"/>
        <v/>
      </c>
      <c r="C17" s="4" t="str">
        <f t="shared" si="0"/>
        <v/>
      </c>
      <c r="D17" s="5">
        <f t="shared" si="1"/>
        <v>4</v>
      </c>
      <c r="E17" s="14">
        <v>4</v>
      </c>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372</v>
      </c>
      <c r="B18" s="4" t="str">
        <f t="shared" si="2"/>
        <v/>
      </c>
      <c r="C18" s="4" t="str">
        <f t="shared" si="0"/>
        <v/>
      </c>
      <c r="D18" s="5">
        <f t="shared" si="1"/>
        <v>1</v>
      </c>
      <c r="E18" s="14">
        <v>1</v>
      </c>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373</v>
      </c>
      <c r="B19" s="4" t="str">
        <f t="shared" si="2"/>
        <v/>
      </c>
      <c r="C19" s="4" t="str">
        <f t="shared" si="0"/>
        <v/>
      </c>
      <c r="D19" s="46">
        <f t="shared" si="1"/>
        <v>1</v>
      </c>
      <c r="E19" s="25">
        <v>1</v>
      </c>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374</v>
      </c>
      <c r="B20" s="4" t="str">
        <f t="shared" si="2"/>
        <v/>
      </c>
      <c r="C20" s="4" t="str">
        <f t="shared" si="0"/>
        <v/>
      </c>
      <c r="D20" s="46">
        <f t="shared" si="1"/>
        <v>1</v>
      </c>
      <c r="E20" s="25">
        <v>1</v>
      </c>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29" t="s">
        <v>375</v>
      </c>
      <c r="B21" s="4" t="str">
        <f t="shared" si="2"/>
        <v/>
      </c>
      <c r="C21" s="4" t="str">
        <f t="shared" si="0"/>
        <v/>
      </c>
      <c r="D21" s="5">
        <f t="shared" si="1"/>
        <v>1</v>
      </c>
      <c r="E21" s="14">
        <v>1</v>
      </c>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c r="A22" s="29" t="s">
        <v>617</v>
      </c>
      <c r="B22" s="4" t="str">
        <f>IF(COUNTIF(E22:AI22,"NA")&gt;0,COUNTIF(E22:AI22,"NA"),"")</f>
        <v/>
      </c>
      <c r="C22" s="4" t="str">
        <f>IF(COUNTIF(E22:AI22,"?")&gt;0,COUNTIF(E22:AI22,"?"),"")</f>
        <v/>
      </c>
      <c r="D22" s="46">
        <f>IF(AND((COUNTIF(E22:AI22,"=0")=0),(SUM(E22:AI22)=0)),"",ROUND(AVERAGE(E22:AI22),2))</f>
        <v>1</v>
      </c>
      <c r="E22" s="25">
        <v>1</v>
      </c>
      <c r="F22" s="21"/>
      <c r="G22" s="21"/>
      <c r="H22" s="21"/>
      <c r="I22" s="21"/>
      <c r="J22" s="21"/>
      <c r="K22" s="21"/>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row>
    <row r="23" spans="1:105">
      <c r="A23" s="29" t="s">
        <v>618</v>
      </c>
      <c r="B23" s="4" t="str">
        <f>IF(COUNTIF(E23:AI23,"NA")&gt;0,COUNTIF(E23:AI23,"NA"),"")</f>
        <v/>
      </c>
      <c r="C23" s="4" t="str">
        <f>IF(COUNTIF(E23:AI23,"?")&gt;0,COUNTIF(E23:AI23,"?"),"")</f>
        <v/>
      </c>
      <c r="D23" s="46">
        <f>IF(AND((COUNTIF(E23:AI23,"=0")=0),(SUM(E23:AI23)=0)),"",ROUND(AVERAGE(E23:AI23),2))</f>
        <v>1</v>
      </c>
      <c r="E23" s="25">
        <v>1</v>
      </c>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row>
    <row r="24" spans="1:105" ht="13.5" thickBot="1">
      <c r="A24" s="6"/>
      <c r="B24" s="77" t="s">
        <v>286</v>
      </c>
      <c r="C24" s="77"/>
      <c r="D24" s="47">
        <f ca="1">IF(COUNT(E22:AI23)=0,SUM(OFFSET($D$2,0,0,COUNTA(A2:A30)-3,1))/(COUNTA(A2:A30)-3),SUM(OFFSET($D$2,0,0,COUNTA(A2:A30)-1,1))/(COUNTA(A2:A30)-1))</f>
        <v>3.4545454545454546</v>
      </c>
      <c r="E24" s="50"/>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row>
    <row r="25" spans="1:105">
      <c r="A25" s="8" t="s">
        <v>266</v>
      </c>
      <c r="B25" s="4"/>
      <c r="C25" s="4"/>
      <c r="D25" s="4"/>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row>
    <row r="26" spans="1:105">
      <c r="A26" s="8"/>
      <c r="B26" s="4"/>
      <c r="C26" s="4"/>
      <c r="D26" s="4"/>
      <c r="E26" s="21"/>
      <c r="F26" s="21"/>
      <c r="G26" s="21"/>
      <c r="H26" s="21"/>
      <c r="I26" s="21"/>
      <c r="J26" s="21"/>
      <c r="K26" s="21"/>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8"/>
      <c r="B27" s="4"/>
      <c r="C27" s="4"/>
      <c r="D27" s="4"/>
      <c r="E27" s="21"/>
      <c r="F27" s="21"/>
      <c r="G27" s="21"/>
      <c r="H27" s="21"/>
      <c r="I27" s="21"/>
      <c r="J27" s="21"/>
      <c r="K27" s="21"/>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8"/>
      <c r="B28" s="4"/>
      <c r="C28" s="4"/>
      <c r="D28" s="4"/>
      <c r="E28" s="21"/>
      <c r="F28" s="21"/>
      <c r="G28" s="21"/>
      <c r="H28" s="21"/>
      <c r="I28" s="21"/>
      <c r="J28" s="21"/>
      <c r="K28" s="21"/>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8"/>
      <c r="B29" s="8"/>
      <c r="C29" s="8"/>
      <c r="D29" s="8"/>
      <c r="E29" s="17"/>
      <c r="F29" s="17"/>
      <c r="G29" s="17"/>
      <c r="H29" s="17"/>
      <c r="I29" s="17"/>
      <c r="J29" s="17"/>
      <c r="K29" s="17"/>
      <c r="L29" s="30"/>
      <c r="M29" s="30"/>
      <c r="N29" s="30"/>
      <c r="O29" s="30"/>
      <c r="P29" s="30"/>
      <c r="Q29" s="30"/>
      <c r="R29" s="30"/>
      <c r="S29" s="30"/>
      <c r="T29" s="30"/>
      <c r="U29" s="30"/>
      <c r="V29" s="30"/>
      <c r="W29" s="30"/>
      <c r="X29" s="30"/>
      <c r="Y29" s="30"/>
      <c r="Z29" s="30"/>
      <c r="AA29" s="30"/>
      <c r="AB29" s="30"/>
      <c r="AC29" s="30"/>
      <c r="AD29" s="30"/>
      <c r="AE29" s="30"/>
      <c r="AF29" s="30"/>
      <c r="AG29" s="30"/>
      <c r="AH29" s="30"/>
      <c r="AI29" s="30"/>
    </row>
    <row r="30" spans="1:105">
      <c r="A30" s="8"/>
      <c r="B30" s="8"/>
      <c r="C30" s="8"/>
      <c r="D30" s="8"/>
      <c r="E30" s="17"/>
      <c r="F30" s="17"/>
      <c r="G30" s="17"/>
      <c r="H30" s="17"/>
      <c r="I30" s="17"/>
      <c r="J30" s="17"/>
      <c r="K30" s="17"/>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17"/>
      <c r="K31" s="17"/>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17"/>
      <c r="K32" s="17"/>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17"/>
      <c r="K33" s="17"/>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17"/>
      <c r="K34" s="17"/>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17"/>
      <c r="K35" s="17"/>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17"/>
      <c r="K36" s="17"/>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17"/>
      <c r="K37" s="17"/>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17"/>
      <c r="K38" s="17"/>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17"/>
      <c r="J39" s="17"/>
      <c r="K39" s="17"/>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17"/>
      <c r="K40" s="17"/>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17"/>
      <c r="J41" s="17"/>
      <c r="K41" s="17"/>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17"/>
      <c r="K42" s="17"/>
      <c r="L42" s="30"/>
      <c r="M42" s="30"/>
      <c r="N42" s="30"/>
      <c r="O42" s="30"/>
      <c r="P42" s="30"/>
      <c r="Q42" s="30"/>
      <c r="R42" s="30"/>
      <c r="S42" s="30"/>
      <c r="T42" s="30"/>
      <c r="U42" s="30"/>
      <c r="V42" s="30"/>
      <c r="W42" s="30"/>
      <c r="X42" s="30"/>
      <c r="Y42" s="30"/>
      <c r="Z42" s="30"/>
      <c r="AA42" s="30"/>
      <c r="AB42" s="30"/>
      <c r="AC42" s="30"/>
      <c r="AD42" s="30"/>
      <c r="AE42" s="30"/>
      <c r="AF42" s="30"/>
      <c r="AG42" s="30"/>
      <c r="AH42" s="30"/>
      <c r="AI42" s="30"/>
    </row>
    <row r="43" spans="1:35">
      <c r="A43" s="8"/>
      <c r="B43" s="8"/>
      <c r="C43" s="8"/>
      <c r="D43" s="8"/>
      <c r="E43" s="17"/>
      <c r="F43" s="17"/>
      <c r="G43" s="17"/>
      <c r="H43" s="17"/>
      <c r="I43" s="17"/>
      <c r="J43" s="17"/>
      <c r="K43" s="17"/>
      <c r="L43" s="30"/>
      <c r="M43" s="30"/>
      <c r="N43" s="30"/>
      <c r="O43" s="30"/>
      <c r="P43" s="30"/>
      <c r="Q43" s="30"/>
      <c r="R43" s="30"/>
      <c r="S43" s="30"/>
      <c r="T43" s="30"/>
      <c r="U43" s="30"/>
      <c r="V43" s="30"/>
      <c r="W43" s="30"/>
      <c r="X43" s="30"/>
      <c r="Y43" s="30"/>
      <c r="Z43" s="30"/>
      <c r="AA43" s="30"/>
      <c r="AB43" s="30"/>
      <c r="AC43" s="30"/>
      <c r="AD43" s="30"/>
      <c r="AE43" s="30"/>
      <c r="AF43" s="30"/>
      <c r="AG43" s="30"/>
      <c r="AH43" s="30"/>
      <c r="AI43" s="30"/>
    </row>
    <row r="44" spans="1:35">
      <c r="A44" s="8"/>
      <c r="B44" s="8"/>
      <c r="C44" s="8"/>
      <c r="D44" s="8"/>
      <c r="E44" s="17"/>
      <c r="F44" s="17"/>
      <c r="G44" s="17"/>
      <c r="H44" s="17"/>
      <c r="I44" s="17"/>
      <c r="J44" s="17"/>
      <c r="K44" s="17"/>
      <c r="L44" s="30"/>
      <c r="M44" s="30"/>
      <c r="N44" s="30"/>
      <c r="O44" s="30"/>
      <c r="P44" s="30"/>
      <c r="Q44" s="30"/>
      <c r="R44" s="30"/>
      <c r="S44" s="30"/>
      <c r="T44" s="30"/>
      <c r="U44" s="30"/>
      <c r="V44" s="30"/>
      <c r="W44" s="30"/>
      <c r="X44" s="30"/>
      <c r="Y44" s="30"/>
      <c r="Z44" s="30"/>
      <c r="AA44" s="30"/>
      <c r="AB44" s="30"/>
      <c r="AC44" s="30"/>
      <c r="AD44" s="30"/>
      <c r="AE44" s="30"/>
      <c r="AF44" s="30"/>
      <c r="AG44" s="30"/>
      <c r="AH44" s="30"/>
      <c r="AI44" s="30"/>
    </row>
    <row r="45" spans="1:35">
      <c r="A45" s="8"/>
      <c r="B45" s="8"/>
      <c r="C45" s="8"/>
      <c r="D45" s="8"/>
      <c r="E45" s="17"/>
      <c r="F45" s="17"/>
      <c r="G45" s="17"/>
      <c r="H45" s="17"/>
      <c r="I45" s="17"/>
      <c r="J45" s="17"/>
      <c r="K45" s="17"/>
      <c r="L45" s="30"/>
      <c r="M45" s="30"/>
      <c r="N45" s="30"/>
      <c r="O45" s="30"/>
      <c r="P45" s="30"/>
      <c r="Q45" s="30"/>
      <c r="R45" s="30"/>
      <c r="S45" s="30"/>
      <c r="T45" s="30"/>
      <c r="U45" s="30"/>
      <c r="V45" s="30"/>
      <c r="W45" s="30"/>
      <c r="X45" s="30"/>
      <c r="Y45" s="30"/>
      <c r="Z45" s="30"/>
      <c r="AA45" s="30"/>
      <c r="AB45" s="30"/>
      <c r="AC45" s="30"/>
      <c r="AD45" s="30"/>
      <c r="AE45" s="30"/>
      <c r="AF45" s="30"/>
      <c r="AG45" s="30"/>
      <c r="AH45" s="30"/>
      <c r="AI45" s="30"/>
    </row>
    <row r="46" spans="1:35">
      <c r="A46" s="8"/>
      <c r="B46" s="8"/>
      <c r="C46" s="8"/>
      <c r="D46" s="8"/>
      <c r="E46" s="17"/>
      <c r="F46" s="17"/>
      <c r="G46" s="17"/>
      <c r="H46" s="17"/>
      <c r="I46" s="17"/>
      <c r="J46" s="17"/>
      <c r="K46" s="17"/>
      <c r="L46" s="30"/>
      <c r="M46" s="30"/>
      <c r="N46" s="30"/>
      <c r="O46" s="30"/>
      <c r="P46" s="30"/>
      <c r="Q46" s="30"/>
      <c r="R46" s="30"/>
      <c r="S46" s="30"/>
      <c r="T46" s="30"/>
      <c r="U46" s="30"/>
      <c r="V46" s="30"/>
      <c r="W46" s="30"/>
      <c r="X46" s="30"/>
      <c r="Y46" s="30"/>
      <c r="Z46" s="30"/>
      <c r="AA46" s="30"/>
      <c r="AB46" s="30"/>
      <c r="AC46" s="30"/>
      <c r="AD46" s="30"/>
      <c r="AE46" s="30"/>
      <c r="AF46" s="30"/>
      <c r="AG46" s="30"/>
      <c r="AH46" s="30"/>
      <c r="AI46" s="30"/>
    </row>
    <row r="47" spans="1:35">
      <c r="A47" s="8"/>
      <c r="B47" s="8"/>
      <c r="C47" s="8"/>
      <c r="D47" s="8"/>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row>
    <row r="48" spans="1:35">
      <c r="A48" s="8"/>
      <c r="B48" s="8"/>
      <c r="C48" s="8"/>
      <c r="D48" s="8"/>
      <c r="E48" s="17"/>
      <c r="F48" s="17"/>
      <c r="G48" s="17"/>
      <c r="H48" s="17"/>
      <c r="I48" s="17"/>
      <c r="J48" s="17"/>
      <c r="K48" s="17"/>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17"/>
      <c r="F49" s="17"/>
      <c r="G49" s="17"/>
      <c r="H49" s="17"/>
      <c r="I49" s="17"/>
      <c r="J49" s="17"/>
      <c r="K49" s="17"/>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17"/>
      <c r="F50" s="17"/>
      <c r="G50" s="17"/>
      <c r="H50" s="17"/>
      <c r="I50" s="17"/>
      <c r="J50" s="17"/>
      <c r="K50" s="17"/>
      <c r="L50" s="8"/>
      <c r="M50" s="8"/>
      <c r="N50" s="8"/>
      <c r="O50" s="8"/>
      <c r="P50" s="8"/>
      <c r="Q50" s="8"/>
      <c r="R50" s="8"/>
      <c r="S50" s="8"/>
      <c r="T50" s="8"/>
      <c r="U50" s="8"/>
      <c r="V50" s="8"/>
      <c r="W50" s="8"/>
      <c r="X50" s="8"/>
      <c r="Y50" s="8"/>
      <c r="Z50" s="8"/>
      <c r="AA50" s="8"/>
      <c r="AB50" s="8"/>
      <c r="AC50" s="8"/>
      <c r="AD50" s="8"/>
      <c r="AE50" s="8"/>
      <c r="AF50" s="8"/>
      <c r="AG50" s="8"/>
      <c r="AH50" s="8"/>
      <c r="AI50" s="8"/>
    </row>
    <row r="51" spans="1:35">
      <c r="E51" s="18"/>
      <c r="F51" s="18"/>
      <c r="G51" s="18"/>
      <c r="H51" s="18"/>
      <c r="I51" s="18"/>
      <c r="J51" s="18"/>
      <c r="K51" s="18"/>
    </row>
    <row r="52" spans="1:35">
      <c r="E52" s="18"/>
      <c r="F52" s="18"/>
      <c r="G52" s="18"/>
      <c r="H52" s="18"/>
      <c r="I52" s="18"/>
      <c r="J52" s="18"/>
      <c r="K52" s="18"/>
    </row>
    <row r="53" spans="1:35">
      <c r="E53" s="18"/>
      <c r="F53" s="18"/>
      <c r="G53" s="18"/>
      <c r="H53" s="18"/>
      <c r="I53" s="18"/>
      <c r="J53" s="18"/>
      <c r="K53" s="18"/>
    </row>
    <row r="54" spans="1:35">
      <c r="E54" s="18"/>
      <c r="F54" s="18"/>
      <c r="G54" s="18"/>
      <c r="H54" s="18"/>
      <c r="I54" s="18"/>
      <c r="J54" s="18"/>
      <c r="K54" s="18"/>
    </row>
    <row r="55" spans="1:35">
      <c r="E55" s="18"/>
      <c r="F55" s="18"/>
      <c r="G55" s="18"/>
      <c r="H55" s="18"/>
      <c r="I55" s="18"/>
      <c r="J55" s="18"/>
      <c r="K55" s="18"/>
    </row>
    <row r="56" spans="1:35">
      <c r="E56" s="18"/>
      <c r="F56" s="18"/>
      <c r="G56" s="18"/>
      <c r="H56" s="18"/>
      <c r="I56" s="18"/>
      <c r="J56" s="18"/>
      <c r="K56" s="18"/>
    </row>
    <row r="57" spans="1:35">
      <c r="E57" s="18"/>
      <c r="F57" s="18"/>
      <c r="G57" s="18"/>
      <c r="H57" s="18"/>
      <c r="I57" s="18"/>
      <c r="J57" s="18"/>
      <c r="K57" s="18"/>
    </row>
    <row r="58" spans="1:35">
      <c r="E58" s="18"/>
      <c r="F58" s="18"/>
      <c r="G58" s="18"/>
      <c r="H58" s="18"/>
      <c r="I58" s="18"/>
      <c r="J58" s="18"/>
      <c r="K58" s="18"/>
    </row>
    <row r="59" spans="1:35">
      <c r="E59" s="18"/>
      <c r="F59" s="18"/>
      <c r="G59" s="18"/>
      <c r="H59" s="18"/>
      <c r="I59" s="18"/>
      <c r="J59" s="18"/>
      <c r="K59" s="18"/>
    </row>
    <row r="60" spans="1:35">
      <c r="E60" s="18"/>
      <c r="F60" s="18"/>
      <c r="G60" s="18"/>
      <c r="H60" s="18"/>
      <c r="I60" s="18"/>
      <c r="J60" s="18"/>
      <c r="K60" s="18"/>
    </row>
    <row r="61" spans="1:35">
      <c r="E61" s="18"/>
      <c r="F61" s="18"/>
      <c r="G61" s="18"/>
      <c r="H61" s="18"/>
      <c r="I61" s="18"/>
      <c r="J61" s="18"/>
      <c r="K61" s="18"/>
    </row>
    <row r="62" spans="1:35">
      <c r="E62" s="18"/>
      <c r="F62" s="18"/>
      <c r="G62" s="18"/>
      <c r="H62" s="18"/>
      <c r="I62" s="18"/>
      <c r="J62" s="18"/>
      <c r="K62" s="18"/>
    </row>
  </sheetData>
  <sheetProtection sheet="1" objects="1" scenarios="1"/>
  <mergeCells count="1">
    <mergeCell ref="B24:C24"/>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3">
      <formula1 xml:space="preserve"> ((E2 &gt;= 0) * (E2 &lt;= 10)) + (E2 = "?" ) + (E2 = "NA")</formula1>
    </dataValidation>
  </dataValidation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codeName="Sheet17"/>
  <dimension ref="A1:DA340"/>
  <sheetViews>
    <sheetView workbookViewId="0">
      <pane xSplit="4" ySplit="1" topLeftCell="E2" activePane="bottomRight" state="frozen"/>
      <selection pane="topRight"/>
      <selection pane="bottomLeft"/>
      <selection pane="bottomRight" activeCell="E2" sqref="E2"/>
    </sheetView>
  </sheetViews>
  <sheetFormatPr baseColWidth="10" defaultColWidth="9.140625" defaultRowHeight="12.75"/>
  <cols>
    <col min="1" max="1" width="50.7109375" customWidth="1"/>
    <col min="2" max="104" width="5.28515625" customWidth="1"/>
  </cols>
  <sheetData>
    <row r="1" spans="1:105">
      <c r="A1" s="10" t="s">
        <v>322</v>
      </c>
      <c r="B1" s="2" t="s">
        <v>283</v>
      </c>
      <c r="C1" s="2" t="s">
        <v>284</v>
      </c>
      <c r="D1" s="3" t="s">
        <v>285</v>
      </c>
      <c r="E1" s="24" t="s">
        <v>435</v>
      </c>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569</v>
      </c>
      <c r="B2" s="4" t="str">
        <f>IF(COUNTIF(E2:AI2,"NA")&gt;0,COUNTIF(E2:AI2,"NA"),"")</f>
        <v/>
      </c>
      <c r="C2" s="4" t="str">
        <f t="shared" ref="C2:C19" si="0">IF(COUNTIF(E2:AI2,"?")&gt;0,COUNTIF(E2:AI2,"?"),"")</f>
        <v/>
      </c>
      <c r="D2" s="5" t="str">
        <f t="shared" ref="D2:D21" si="1">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323</v>
      </c>
      <c r="B3" s="4" t="str">
        <f t="shared" ref="B3:B19" si="2">IF(COUNTIF(E3:AI3,"NA")&gt;0,COUNTIF(E3:AI3,"NA"),"")</f>
        <v/>
      </c>
      <c r="C3" s="4" t="str">
        <f t="shared" si="0"/>
        <v/>
      </c>
      <c r="D3" s="5" t="str">
        <f t="shared" si="1"/>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324</v>
      </c>
      <c r="B4" s="4" t="str">
        <f t="shared" si="2"/>
        <v/>
      </c>
      <c r="C4" s="4" t="str">
        <f t="shared" si="0"/>
        <v/>
      </c>
      <c r="D4" s="5" t="str">
        <f t="shared" si="1"/>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377</v>
      </c>
      <c r="B5" s="4" t="str">
        <f t="shared" si="2"/>
        <v/>
      </c>
      <c r="C5" s="4" t="str">
        <f t="shared" si="0"/>
        <v/>
      </c>
      <c r="D5" s="5" t="str">
        <f t="shared" si="1"/>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378</v>
      </c>
      <c r="B6" s="4" t="str">
        <f t="shared" si="2"/>
        <v/>
      </c>
      <c r="C6" s="4" t="str">
        <f t="shared" si="0"/>
        <v/>
      </c>
      <c r="D6" s="5" t="str">
        <f t="shared" si="1"/>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379</v>
      </c>
      <c r="B7" s="4" t="str">
        <f t="shared" si="2"/>
        <v/>
      </c>
      <c r="C7" s="4" t="str">
        <f t="shared" si="0"/>
        <v/>
      </c>
      <c r="D7" s="5" t="str">
        <f t="shared" si="1"/>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380</v>
      </c>
      <c r="B8" s="4" t="str">
        <f t="shared" si="2"/>
        <v/>
      </c>
      <c r="C8" s="4" t="str">
        <f t="shared" si="0"/>
        <v/>
      </c>
      <c r="D8" s="5" t="str">
        <f t="shared" si="1"/>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381</v>
      </c>
      <c r="B9" s="4" t="str">
        <f t="shared" si="2"/>
        <v/>
      </c>
      <c r="C9" s="4" t="str">
        <f t="shared" si="0"/>
        <v/>
      </c>
      <c r="D9" s="5" t="str">
        <f t="shared" si="1"/>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356</v>
      </c>
      <c r="B10" s="4" t="str">
        <f t="shared" si="2"/>
        <v/>
      </c>
      <c r="C10" s="4" t="str">
        <f t="shared" si="0"/>
        <v/>
      </c>
      <c r="D10" s="5" t="str">
        <f t="shared" si="1"/>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357</v>
      </c>
      <c r="B11" s="4" t="str">
        <f t="shared" si="2"/>
        <v/>
      </c>
      <c r="C11" s="4" t="str">
        <f t="shared" si="0"/>
        <v/>
      </c>
      <c r="D11" s="5" t="str">
        <f t="shared" si="1"/>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358</v>
      </c>
      <c r="B12" s="4" t="str">
        <f t="shared" si="2"/>
        <v/>
      </c>
      <c r="C12" s="4" t="str">
        <f t="shared" si="0"/>
        <v/>
      </c>
      <c r="D12" s="5" t="str">
        <f t="shared" si="1"/>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359</v>
      </c>
      <c r="B13" s="4" t="str">
        <f t="shared" si="2"/>
        <v/>
      </c>
      <c r="C13" s="4" t="str">
        <f t="shared" si="0"/>
        <v/>
      </c>
      <c r="D13" s="5" t="str">
        <f t="shared" si="1"/>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360</v>
      </c>
      <c r="B14" s="4" t="str">
        <f t="shared" si="2"/>
        <v/>
      </c>
      <c r="C14" s="4" t="str">
        <f t="shared" si="0"/>
        <v/>
      </c>
      <c r="D14" s="5" t="str">
        <f t="shared" si="1"/>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361</v>
      </c>
      <c r="B15" s="4" t="str">
        <f t="shared" si="2"/>
        <v/>
      </c>
      <c r="C15" s="4" t="str">
        <f t="shared" si="0"/>
        <v/>
      </c>
      <c r="D15" s="5" t="str">
        <f t="shared" si="1"/>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362</v>
      </c>
      <c r="B16" s="4" t="str">
        <f t="shared" si="2"/>
        <v/>
      </c>
      <c r="C16" s="4" t="str">
        <f t="shared" si="0"/>
        <v/>
      </c>
      <c r="D16" s="5" t="str">
        <f t="shared" si="1"/>
        <v/>
      </c>
      <c r="E16" s="14"/>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363</v>
      </c>
      <c r="B17" s="4" t="str">
        <f t="shared" si="2"/>
        <v/>
      </c>
      <c r="C17" s="4" t="str">
        <f t="shared" si="0"/>
        <v/>
      </c>
      <c r="D17" s="5" t="str">
        <f t="shared" si="1"/>
        <v/>
      </c>
      <c r="E17" s="14"/>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364</v>
      </c>
      <c r="B18" s="4" t="str">
        <f t="shared" si="2"/>
        <v/>
      </c>
      <c r="C18" s="4" t="str">
        <f t="shared" si="0"/>
        <v/>
      </c>
      <c r="D18" s="5" t="str">
        <f t="shared" si="1"/>
        <v/>
      </c>
      <c r="E18" s="14"/>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365</v>
      </c>
      <c r="B19" s="4" t="str">
        <f t="shared" si="2"/>
        <v/>
      </c>
      <c r="C19" s="4" t="str">
        <f t="shared" si="0"/>
        <v/>
      </c>
      <c r="D19" s="46" t="str">
        <f t="shared" si="1"/>
        <v/>
      </c>
      <c r="E19" s="25"/>
      <c r="F19" s="21"/>
      <c r="G19" s="21"/>
      <c r="H19" s="21"/>
      <c r="I19" s="21"/>
      <c r="J19" s="21"/>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54</v>
      </c>
      <c r="B20" s="4" t="str">
        <f>IF(COUNTIF(E20:AI20,"NA")&gt;0,COUNTIF(E20:AI20,"NA"),"")</f>
        <v/>
      </c>
      <c r="C20" s="4" t="str">
        <f>IF(COUNTIF(E20:AI20,"?")&gt;0,COUNTIF(E20:AI20,"?"),"")</f>
        <v/>
      </c>
      <c r="D20" s="46" t="str">
        <f t="shared" si="1"/>
        <v/>
      </c>
      <c r="E20" s="25"/>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29" t="s">
        <v>55</v>
      </c>
      <c r="B21" s="4" t="str">
        <f>IF(COUNTIF(E21:AI21,"NA")&gt;0,COUNTIF(E21:AI21,"NA"),"")</f>
        <v/>
      </c>
      <c r="C21" s="4" t="str">
        <f>IF(COUNTIF(E21:AI21,"?")&gt;0,COUNTIF(E21:AI21,"?"),"")</f>
        <v/>
      </c>
      <c r="D21" s="46" t="str">
        <f t="shared" si="1"/>
        <v/>
      </c>
      <c r="E21" s="25"/>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ht="13.5" thickBot="1">
      <c r="A22" s="6"/>
      <c r="B22" s="77" t="s">
        <v>286</v>
      </c>
      <c r="C22" s="77"/>
      <c r="D22" s="76">
        <f ca="1">IF(COUNT(E20:AI21)=0,SUM(OFFSET($D$2,0,0,COUNTA(A2:A30)-3,1))/(COUNTA(A2:A30)-3),SUM(OFFSET($D$2,0,0,COUNTA(A2:A30)-1,1))/(COUNTA(A2:A30)-1))</f>
        <v>0</v>
      </c>
      <c r="E22" s="74"/>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row>
    <row r="23" spans="1:105">
      <c r="A23" s="41" t="s">
        <v>266</v>
      </c>
      <c r="B23" s="4"/>
      <c r="C23" s="4"/>
      <c r="D23" s="4"/>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row>
    <row r="24" spans="1:105">
      <c r="A24" s="8"/>
      <c r="B24" s="4"/>
      <c r="C24" s="4"/>
      <c r="D24" s="51"/>
      <c r="E24" s="21"/>
      <c r="F24" s="21"/>
      <c r="G24" s="21"/>
      <c r="H24" s="21"/>
      <c r="I24" s="21"/>
      <c r="J24" s="21"/>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row>
    <row r="25" spans="1:105">
      <c r="A25" s="8"/>
      <c r="B25" s="4"/>
      <c r="C25" s="4"/>
      <c r="D25" s="4"/>
      <c r="E25" s="21"/>
      <c r="F25" s="21"/>
      <c r="G25" s="21"/>
      <c r="H25" s="21"/>
      <c r="I25" s="21"/>
      <c r="J25" s="21"/>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row>
    <row r="26" spans="1:105">
      <c r="A26" s="8"/>
      <c r="B26" s="8"/>
      <c r="C26" s="4"/>
      <c r="D26" s="4"/>
      <c r="E26" s="21"/>
      <c r="F26" s="21"/>
      <c r="G26" s="21"/>
      <c r="H26" s="21"/>
      <c r="I26" s="21"/>
      <c r="J26" s="21"/>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row>
    <row r="27" spans="1:105">
      <c r="A27" s="8"/>
      <c r="B27" s="4"/>
      <c r="C27" s="4"/>
      <c r="D27" s="4"/>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row>
    <row r="28" spans="1:105">
      <c r="A28" s="8"/>
      <c r="B28" s="4"/>
      <c r="C28" s="4"/>
      <c r="D28" s="4"/>
      <c r="E28" s="21"/>
      <c r="F28" s="21"/>
      <c r="G28" s="21"/>
      <c r="H28" s="21"/>
      <c r="I28" s="21"/>
      <c r="J28" s="21"/>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row>
    <row r="29" spans="1:105">
      <c r="A29" s="8"/>
      <c r="B29" s="4"/>
      <c r="C29" s="8"/>
      <c r="D29" s="8"/>
      <c r="E29" s="17"/>
      <c r="F29" s="17"/>
      <c r="G29" s="17"/>
      <c r="H29" s="17"/>
      <c r="I29" s="17"/>
      <c r="J29" s="17"/>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row>
    <row r="30" spans="1:105">
      <c r="A30" s="8"/>
      <c r="B30" s="4"/>
      <c r="C30" s="8"/>
      <c r="D30" s="8"/>
      <c r="E30" s="17"/>
      <c r="F30" s="17"/>
      <c r="G30" s="17"/>
      <c r="H30" s="17"/>
      <c r="I30" s="17"/>
      <c r="J30" s="17"/>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4"/>
      <c r="C31" s="8"/>
      <c r="D31" s="8"/>
      <c r="E31" s="17"/>
      <c r="F31" s="17"/>
      <c r="G31" s="17"/>
      <c r="H31" s="17"/>
      <c r="I31" s="17"/>
      <c r="J31" s="17"/>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17"/>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17"/>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17"/>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17"/>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17"/>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17"/>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17"/>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17"/>
      <c r="J39" s="17"/>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17"/>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17"/>
      <c r="J41" s="17"/>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row>
    <row r="43" spans="1:35">
      <c r="A43" s="8"/>
      <c r="B43" s="8"/>
      <c r="C43" s="8"/>
      <c r="D43" s="8"/>
      <c r="E43" s="17"/>
      <c r="F43" s="17"/>
      <c r="G43" s="17"/>
      <c r="H43" s="17"/>
      <c r="I43" s="17"/>
      <c r="J43" s="17"/>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8"/>
      <c r="B44" s="8"/>
      <c r="C44" s="8"/>
      <c r="D44" s="8"/>
      <c r="E44" s="17"/>
      <c r="F44" s="17"/>
      <c r="G44" s="17"/>
      <c r="H44" s="17"/>
      <c r="I44" s="17"/>
      <c r="J44" s="17"/>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17"/>
      <c r="F45" s="17"/>
      <c r="G45" s="17"/>
      <c r="H45" s="17"/>
      <c r="I45" s="17"/>
      <c r="J45" s="17"/>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17"/>
      <c r="J46" s="17"/>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17"/>
      <c r="J47" s="17"/>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17"/>
      <c r="F48" s="17"/>
      <c r="G48" s="17"/>
      <c r="H48" s="17"/>
      <c r="I48" s="17"/>
      <c r="J48" s="17"/>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17"/>
      <c r="F49" s="17"/>
      <c r="G49" s="17"/>
      <c r="H49" s="17"/>
      <c r="I49" s="17"/>
      <c r="J49" s="17"/>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17"/>
      <c r="F50" s="17"/>
      <c r="G50" s="17"/>
      <c r="H50" s="17"/>
      <c r="I50" s="17"/>
      <c r="J50" s="17"/>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A51" s="8"/>
      <c r="B51" s="8"/>
      <c r="C51" s="8"/>
      <c r="D51" s="8"/>
      <c r="E51" s="17"/>
      <c r="F51" s="17"/>
      <c r="G51" s="17"/>
      <c r="H51" s="17"/>
      <c r="I51" s="17"/>
      <c r="J51" s="17"/>
      <c r="K51" s="8"/>
      <c r="L51" s="8"/>
      <c r="M51" s="8"/>
      <c r="N51" s="8"/>
      <c r="O51" s="8"/>
      <c r="P51" s="8"/>
      <c r="Q51" s="8"/>
      <c r="R51" s="8"/>
      <c r="S51" s="8"/>
      <c r="T51" s="8"/>
      <c r="U51" s="8"/>
      <c r="V51" s="8"/>
      <c r="W51" s="8"/>
      <c r="X51" s="8"/>
      <c r="Y51" s="8"/>
      <c r="Z51" s="8"/>
      <c r="AA51" s="8"/>
      <c r="AB51" s="8"/>
      <c r="AC51" s="8"/>
      <c r="AD51" s="8"/>
      <c r="AE51" s="8"/>
      <c r="AF51" s="8"/>
      <c r="AG51" s="8"/>
      <c r="AH51" s="8"/>
      <c r="AI51" s="8"/>
    </row>
    <row r="52" spans="1:35">
      <c r="E52" s="18"/>
      <c r="F52" s="18"/>
      <c r="G52" s="18"/>
      <c r="H52" s="18"/>
      <c r="I52" s="18"/>
      <c r="J52" s="18"/>
    </row>
    <row r="53" spans="1:35">
      <c r="E53" s="18"/>
      <c r="F53" s="18"/>
      <c r="G53" s="18"/>
      <c r="H53" s="18"/>
      <c r="I53" s="18"/>
      <c r="J53" s="18"/>
    </row>
    <row r="54" spans="1:35">
      <c r="E54" s="18"/>
      <c r="F54" s="18"/>
      <c r="G54" s="18"/>
      <c r="H54" s="18"/>
      <c r="I54" s="18"/>
      <c r="J54" s="18"/>
    </row>
    <row r="55" spans="1:35">
      <c r="E55" s="18"/>
      <c r="F55" s="18"/>
      <c r="G55" s="18"/>
      <c r="H55" s="18"/>
      <c r="I55" s="18"/>
      <c r="J55" s="18"/>
    </row>
    <row r="56" spans="1:35">
      <c r="E56" s="18"/>
      <c r="F56" s="18"/>
      <c r="G56" s="18"/>
      <c r="H56" s="18"/>
      <c r="I56" s="18"/>
      <c r="J56" s="18"/>
    </row>
    <row r="57" spans="1:35">
      <c r="E57" s="18"/>
      <c r="F57" s="18"/>
      <c r="G57" s="18"/>
      <c r="H57" s="18"/>
      <c r="I57" s="18"/>
      <c r="J57" s="18"/>
    </row>
    <row r="58" spans="1:35">
      <c r="E58" s="18"/>
      <c r="F58" s="18"/>
      <c r="G58" s="18"/>
      <c r="H58" s="18"/>
      <c r="I58" s="18"/>
      <c r="J58" s="18"/>
    </row>
    <row r="59" spans="1:35">
      <c r="E59" s="18"/>
      <c r="F59" s="18"/>
      <c r="G59" s="18"/>
      <c r="H59" s="18"/>
      <c r="I59" s="18"/>
      <c r="J59" s="18"/>
    </row>
    <row r="60" spans="1:35">
      <c r="E60" s="18"/>
      <c r="F60" s="18"/>
      <c r="G60" s="18"/>
      <c r="H60" s="18"/>
      <c r="I60" s="18"/>
      <c r="J60" s="18"/>
    </row>
    <row r="61" spans="1:35">
      <c r="E61" s="18"/>
      <c r="F61" s="18"/>
      <c r="G61" s="18"/>
      <c r="H61" s="18"/>
      <c r="I61" s="18"/>
      <c r="J61" s="18"/>
    </row>
    <row r="62" spans="1:35">
      <c r="E62" s="18"/>
      <c r="F62" s="18"/>
      <c r="G62" s="18"/>
      <c r="H62" s="18"/>
      <c r="I62" s="18"/>
      <c r="J62" s="18"/>
    </row>
    <row r="63" spans="1:35">
      <c r="E63" s="18"/>
      <c r="F63" s="18"/>
      <c r="G63" s="18"/>
      <c r="H63" s="18"/>
      <c r="I63" s="18"/>
      <c r="J63" s="18"/>
    </row>
    <row r="64" spans="1:35">
      <c r="E64" s="18"/>
      <c r="F64" s="18"/>
      <c r="G64" s="18"/>
      <c r="H64" s="18"/>
      <c r="I64" s="18"/>
      <c r="J64" s="18"/>
    </row>
    <row r="65" spans="5:10">
      <c r="E65" s="18"/>
      <c r="F65" s="18"/>
      <c r="G65" s="18"/>
      <c r="H65" s="18"/>
      <c r="I65" s="18"/>
      <c r="J65" s="18"/>
    </row>
    <row r="66" spans="5:10">
      <c r="E66" s="18"/>
      <c r="F66" s="18"/>
      <c r="G66" s="18"/>
      <c r="H66" s="18"/>
      <c r="I66" s="18"/>
      <c r="J66" s="18"/>
    </row>
    <row r="67" spans="5:10">
      <c r="E67" s="18"/>
      <c r="F67" s="18"/>
      <c r="G67" s="18"/>
      <c r="H67" s="18"/>
      <c r="I67" s="18"/>
      <c r="J67" s="18"/>
    </row>
    <row r="68" spans="5:10">
      <c r="E68" s="18"/>
      <c r="F68" s="18"/>
      <c r="G68" s="18"/>
      <c r="H68" s="18"/>
      <c r="I68" s="18"/>
      <c r="J68" s="18"/>
    </row>
    <row r="69" spans="5:10">
      <c r="E69" s="18"/>
      <c r="F69" s="18"/>
      <c r="G69" s="18"/>
      <c r="H69" s="18"/>
      <c r="I69" s="18"/>
      <c r="J69" s="18"/>
    </row>
    <row r="70" spans="5:10">
      <c r="E70" s="18"/>
      <c r="F70" s="18"/>
      <c r="G70" s="18"/>
      <c r="H70" s="18"/>
      <c r="I70" s="18"/>
      <c r="J70" s="18"/>
    </row>
    <row r="71" spans="5:10">
      <c r="E71" s="18"/>
      <c r="F71" s="18"/>
      <c r="G71" s="18"/>
      <c r="H71" s="18"/>
      <c r="I71" s="18"/>
      <c r="J71" s="18"/>
    </row>
    <row r="72" spans="5:10">
      <c r="E72" s="18"/>
      <c r="F72" s="18"/>
      <c r="G72" s="18"/>
      <c r="H72" s="18"/>
      <c r="I72" s="18"/>
      <c r="J72" s="18"/>
    </row>
    <row r="73" spans="5:10">
      <c r="E73" s="18"/>
      <c r="F73" s="18"/>
      <c r="G73" s="18"/>
      <c r="H73" s="18"/>
      <c r="I73" s="18"/>
      <c r="J73" s="18"/>
    </row>
    <row r="74" spans="5:10">
      <c r="E74" s="18"/>
      <c r="F74" s="18"/>
      <c r="G74" s="18"/>
      <c r="H74" s="18"/>
      <c r="I74" s="18"/>
      <c r="J74" s="18"/>
    </row>
    <row r="75" spans="5:10">
      <c r="E75" s="18"/>
      <c r="F75" s="18"/>
      <c r="G75" s="18"/>
      <c r="H75" s="18"/>
      <c r="I75" s="18"/>
      <c r="J75" s="18"/>
    </row>
    <row r="76" spans="5:10">
      <c r="E76" s="18"/>
      <c r="F76" s="18"/>
      <c r="G76" s="18"/>
      <c r="H76" s="18"/>
      <c r="I76" s="18"/>
      <c r="J76" s="18"/>
    </row>
    <row r="77" spans="5:10">
      <c r="E77" s="18"/>
      <c r="F77" s="18"/>
      <c r="G77" s="18"/>
      <c r="H77" s="18"/>
      <c r="I77" s="18"/>
      <c r="J77" s="18"/>
    </row>
    <row r="78" spans="5:10">
      <c r="E78" s="18"/>
      <c r="F78" s="18"/>
      <c r="G78" s="18"/>
      <c r="H78" s="18"/>
      <c r="I78" s="18"/>
      <c r="J78" s="18"/>
    </row>
    <row r="79" spans="5:10">
      <c r="E79" s="18"/>
      <c r="F79" s="18"/>
      <c r="G79" s="18"/>
      <c r="H79" s="18"/>
      <c r="I79" s="18"/>
      <c r="J79" s="18"/>
    </row>
    <row r="80" spans="5:10">
      <c r="E80" s="18"/>
      <c r="F80" s="18"/>
      <c r="G80" s="18"/>
      <c r="H80" s="18"/>
      <c r="I80" s="18"/>
      <c r="J80" s="18"/>
    </row>
    <row r="81" spans="5:10">
      <c r="E81" s="18"/>
      <c r="F81" s="18"/>
      <c r="G81" s="18"/>
      <c r="H81" s="18"/>
      <c r="I81" s="18"/>
      <c r="J81" s="18"/>
    </row>
    <row r="82" spans="5:10">
      <c r="E82" s="18"/>
      <c r="F82" s="18"/>
      <c r="G82" s="18"/>
      <c r="H82" s="18"/>
      <c r="I82" s="18"/>
      <c r="J82" s="18"/>
    </row>
    <row r="83" spans="5:10">
      <c r="E83" s="18"/>
      <c r="F83" s="18"/>
      <c r="G83" s="18"/>
      <c r="H83" s="18"/>
      <c r="I83" s="18"/>
      <c r="J83" s="18"/>
    </row>
    <row r="84" spans="5:10">
      <c r="E84" s="18"/>
      <c r="F84" s="18"/>
      <c r="G84" s="18"/>
      <c r="H84" s="18"/>
      <c r="I84" s="18"/>
      <c r="J84" s="18"/>
    </row>
    <row r="85" spans="5:10">
      <c r="E85" s="18"/>
      <c r="F85" s="18"/>
      <c r="G85" s="18"/>
      <c r="H85" s="18"/>
      <c r="I85" s="18"/>
      <c r="J85" s="18"/>
    </row>
    <row r="86" spans="5:10">
      <c r="E86" s="18"/>
      <c r="F86" s="18"/>
      <c r="G86" s="18"/>
      <c r="H86" s="18"/>
      <c r="I86" s="18"/>
      <c r="J86" s="18"/>
    </row>
    <row r="87" spans="5:10">
      <c r="E87" s="18"/>
      <c r="F87" s="18"/>
      <c r="G87" s="18"/>
      <c r="H87" s="18"/>
      <c r="I87" s="18"/>
      <c r="J87" s="18"/>
    </row>
    <row r="88" spans="5:10">
      <c r="E88" s="18"/>
      <c r="F88" s="18"/>
      <c r="G88" s="18"/>
      <c r="H88" s="18"/>
      <c r="I88" s="18"/>
      <c r="J88" s="18"/>
    </row>
    <row r="89" spans="5:10">
      <c r="E89" s="18"/>
      <c r="F89" s="18"/>
      <c r="G89" s="18"/>
      <c r="H89" s="18"/>
      <c r="I89" s="18"/>
      <c r="J89" s="18"/>
    </row>
    <row r="90" spans="5:10">
      <c r="E90" s="18"/>
      <c r="F90" s="18"/>
      <c r="G90" s="18"/>
      <c r="H90" s="18"/>
      <c r="I90" s="18"/>
      <c r="J90" s="18"/>
    </row>
    <row r="91" spans="5:10">
      <c r="E91" s="18"/>
      <c r="F91" s="18"/>
      <c r="G91" s="18"/>
      <c r="H91" s="18"/>
      <c r="I91" s="18"/>
      <c r="J91" s="18"/>
    </row>
    <row r="92" spans="5:10">
      <c r="E92" s="18"/>
      <c r="F92" s="18"/>
      <c r="G92" s="18"/>
      <c r="H92" s="18"/>
      <c r="I92" s="18"/>
      <c r="J92" s="18"/>
    </row>
    <row r="93" spans="5:10">
      <c r="E93" s="18"/>
      <c r="F93" s="18"/>
      <c r="G93" s="18"/>
      <c r="H93" s="18"/>
      <c r="I93" s="18"/>
      <c r="J93" s="18"/>
    </row>
    <row r="94" spans="5:10">
      <c r="E94" s="18"/>
      <c r="F94" s="18"/>
      <c r="G94" s="18"/>
      <c r="H94" s="18"/>
      <c r="I94" s="18"/>
      <c r="J94" s="18"/>
    </row>
    <row r="95" spans="5:10">
      <c r="E95" s="18"/>
      <c r="F95" s="18"/>
      <c r="G95" s="18"/>
      <c r="H95" s="18"/>
      <c r="I95" s="18"/>
      <c r="J95" s="18"/>
    </row>
    <row r="96" spans="5:10">
      <c r="E96" s="18"/>
      <c r="F96" s="18"/>
      <c r="G96" s="18"/>
      <c r="H96" s="18"/>
      <c r="I96" s="18"/>
      <c r="J96" s="18"/>
    </row>
    <row r="97" spans="5:10">
      <c r="E97" s="18"/>
      <c r="F97" s="18"/>
      <c r="G97" s="18"/>
      <c r="H97" s="18"/>
      <c r="I97" s="18"/>
      <c r="J97" s="18"/>
    </row>
    <row r="98" spans="5:10">
      <c r="E98" s="18"/>
      <c r="F98" s="18"/>
      <c r="G98" s="18"/>
      <c r="H98" s="18"/>
      <c r="I98" s="18"/>
      <c r="J98" s="18"/>
    </row>
    <row r="99" spans="5:10">
      <c r="E99" s="18"/>
      <c r="F99" s="18"/>
      <c r="G99" s="18"/>
      <c r="H99" s="18"/>
      <c r="I99" s="18"/>
      <c r="J99" s="18"/>
    </row>
    <row r="100" spans="5:10">
      <c r="E100" s="18"/>
      <c r="F100" s="18"/>
      <c r="G100" s="18"/>
      <c r="H100" s="18"/>
      <c r="I100" s="18"/>
      <c r="J100" s="18"/>
    </row>
    <row r="101" spans="5:10">
      <c r="E101" s="18"/>
      <c r="F101" s="18"/>
      <c r="G101" s="18"/>
      <c r="H101" s="18"/>
      <c r="I101" s="18"/>
      <c r="J101" s="18"/>
    </row>
    <row r="102" spans="5:10">
      <c r="E102" s="18"/>
      <c r="F102" s="18"/>
      <c r="G102" s="18"/>
      <c r="H102" s="18"/>
      <c r="I102" s="18"/>
      <c r="J102" s="18"/>
    </row>
    <row r="103" spans="5:10">
      <c r="E103" s="18"/>
      <c r="F103" s="18"/>
      <c r="G103" s="18"/>
      <c r="H103" s="18"/>
      <c r="I103" s="18"/>
      <c r="J103" s="18"/>
    </row>
    <row r="104" spans="5:10">
      <c r="E104" s="18"/>
      <c r="F104" s="18"/>
      <c r="G104" s="18"/>
      <c r="H104" s="18"/>
      <c r="I104" s="18"/>
      <c r="J104" s="18"/>
    </row>
    <row r="105" spans="5:10">
      <c r="E105" s="18"/>
      <c r="F105" s="18"/>
      <c r="G105" s="18"/>
      <c r="H105" s="18"/>
      <c r="I105" s="18"/>
      <c r="J105" s="18"/>
    </row>
    <row r="106" spans="5:10">
      <c r="E106" s="18"/>
      <c r="F106" s="18"/>
      <c r="G106" s="18"/>
      <c r="H106" s="18"/>
      <c r="I106" s="18"/>
      <c r="J106" s="18"/>
    </row>
    <row r="107" spans="5:10">
      <c r="E107" s="18"/>
      <c r="F107" s="18"/>
      <c r="G107" s="18"/>
      <c r="H107" s="18"/>
      <c r="I107" s="18"/>
      <c r="J107" s="18"/>
    </row>
    <row r="108" spans="5:10">
      <c r="E108" s="18"/>
      <c r="F108" s="18"/>
      <c r="G108" s="18"/>
      <c r="H108" s="18"/>
      <c r="I108" s="18"/>
      <c r="J108" s="18"/>
    </row>
    <row r="109" spans="5:10">
      <c r="E109" s="18"/>
      <c r="F109" s="18"/>
      <c r="G109" s="18"/>
      <c r="H109" s="18"/>
      <c r="I109" s="18"/>
      <c r="J109" s="18"/>
    </row>
    <row r="110" spans="5:10">
      <c r="E110" s="18"/>
      <c r="F110" s="18"/>
      <c r="G110" s="18"/>
      <c r="H110" s="18"/>
      <c r="I110" s="18"/>
      <c r="J110" s="18"/>
    </row>
    <row r="111" spans="5:10">
      <c r="E111" s="18"/>
      <c r="F111" s="18"/>
      <c r="G111" s="18"/>
      <c r="H111" s="18"/>
      <c r="I111" s="18"/>
      <c r="J111" s="18"/>
    </row>
    <row r="112" spans="5:10">
      <c r="E112" s="18"/>
      <c r="F112" s="18"/>
      <c r="G112" s="18"/>
      <c r="H112" s="18"/>
      <c r="I112" s="18"/>
      <c r="J112" s="18"/>
    </row>
    <row r="113" spans="5:10">
      <c r="E113" s="18"/>
      <c r="F113" s="18"/>
      <c r="G113" s="18"/>
      <c r="H113" s="18"/>
      <c r="I113" s="18"/>
      <c r="J113" s="18"/>
    </row>
    <row r="114" spans="5:10">
      <c r="E114" s="18"/>
      <c r="F114" s="18"/>
      <c r="G114" s="18"/>
      <c r="H114" s="18"/>
      <c r="I114" s="18"/>
      <c r="J114" s="18"/>
    </row>
    <row r="115" spans="5:10">
      <c r="E115" s="18"/>
      <c r="F115" s="18"/>
      <c r="G115" s="18"/>
      <c r="H115" s="18"/>
      <c r="I115" s="18"/>
      <c r="J115" s="18"/>
    </row>
    <row r="116" spans="5:10">
      <c r="E116" s="18"/>
      <c r="F116" s="18"/>
      <c r="G116" s="18"/>
      <c r="H116" s="18"/>
      <c r="I116" s="18"/>
      <c r="J116" s="18"/>
    </row>
    <row r="117" spans="5:10">
      <c r="E117" s="18"/>
      <c r="F117" s="18"/>
      <c r="G117" s="18"/>
      <c r="H117" s="18"/>
      <c r="I117" s="18"/>
      <c r="J117" s="18"/>
    </row>
    <row r="118" spans="5:10">
      <c r="E118" s="18"/>
      <c r="F118" s="18"/>
      <c r="G118" s="18"/>
      <c r="H118" s="18"/>
      <c r="I118" s="18"/>
      <c r="J118" s="18"/>
    </row>
    <row r="119" spans="5:10">
      <c r="E119" s="18"/>
      <c r="F119" s="18"/>
      <c r="G119" s="18"/>
      <c r="H119" s="18"/>
      <c r="I119" s="18"/>
      <c r="J119" s="18"/>
    </row>
    <row r="120" spans="5:10">
      <c r="E120" s="18"/>
      <c r="F120" s="18"/>
      <c r="G120" s="18"/>
      <c r="H120" s="18"/>
      <c r="I120" s="18"/>
      <c r="J120" s="18"/>
    </row>
    <row r="121" spans="5:10">
      <c r="E121" s="18"/>
      <c r="F121" s="18"/>
      <c r="G121" s="18"/>
      <c r="H121" s="18"/>
      <c r="I121" s="18"/>
      <c r="J121" s="18"/>
    </row>
    <row r="122" spans="5:10">
      <c r="E122" s="18"/>
      <c r="F122" s="18"/>
      <c r="G122" s="18"/>
      <c r="H122" s="18"/>
      <c r="I122" s="18"/>
      <c r="J122" s="18"/>
    </row>
    <row r="123" spans="5:10">
      <c r="E123" s="18"/>
      <c r="F123" s="18"/>
      <c r="G123" s="18"/>
      <c r="H123" s="18"/>
      <c r="I123" s="18"/>
      <c r="J123" s="18"/>
    </row>
    <row r="124" spans="5:10">
      <c r="E124" s="18"/>
      <c r="F124" s="18"/>
      <c r="G124" s="18"/>
      <c r="H124" s="18"/>
      <c r="I124" s="18"/>
      <c r="J124" s="18"/>
    </row>
    <row r="125" spans="5:10">
      <c r="E125" s="18"/>
      <c r="F125" s="18"/>
      <c r="G125" s="18"/>
      <c r="H125" s="18"/>
      <c r="I125" s="18"/>
      <c r="J125" s="18"/>
    </row>
    <row r="126" spans="5:10">
      <c r="E126" s="18"/>
      <c r="F126" s="18"/>
      <c r="G126" s="18"/>
      <c r="H126" s="18"/>
      <c r="I126" s="18"/>
      <c r="J126" s="18"/>
    </row>
    <row r="127" spans="5:10">
      <c r="E127" s="18"/>
      <c r="F127" s="18"/>
      <c r="G127" s="18"/>
      <c r="H127" s="18"/>
      <c r="I127" s="18"/>
      <c r="J127" s="18"/>
    </row>
    <row r="128" spans="5:10">
      <c r="E128" s="18"/>
      <c r="F128" s="18"/>
      <c r="G128" s="18"/>
      <c r="H128" s="18"/>
      <c r="I128" s="18"/>
      <c r="J128" s="18"/>
    </row>
    <row r="129" spans="5:10">
      <c r="E129" s="18"/>
      <c r="F129" s="18"/>
      <c r="G129" s="18"/>
      <c r="H129" s="18"/>
      <c r="I129" s="18"/>
      <c r="J129" s="18"/>
    </row>
    <row r="130" spans="5:10">
      <c r="E130" s="18"/>
      <c r="F130" s="18"/>
      <c r="G130" s="18"/>
      <c r="H130" s="18"/>
      <c r="I130" s="18"/>
      <c r="J130" s="18"/>
    </row>
    <row r="131" spans="5:10">
      <c r="E131" s="18"/>
      <c r="F131" s="18"/>
      <c r="G131" s="18"/>
      <c r="H131" s="18"/>
      <c r="I131" s="18"/>
      <c r="J131" s="18"/>
    </row>
    <row r="132" spans="5:10">
      <c r="E132" s="18"/>
      <c r="F132" s="18"/>
      <c r="G132" s="18"/>
      <c r="H132" s="18"/>
      <c r="I132" s="18"/>
      <c r="J132" s="18"/>
    </row>
    <row r="133" spans="5:10">
      <c r="E133" s="18"/>
      <c r="F133" s="18"/>
      <c r="G133" s="18"/>
      <c r="H133" s="18"/>
      <c r="I133" s="18"/>
      <c r="J133" s="18"/>
    </row>
    <row r="134" spans="5:10">
      <c r="E134" s="18"/>
      <c r="F134" s="18"/>
      <c r="G134" s="18"/>
      <c r="H134" s="18"/>
      <c r="I134" s="18"/>
      <c r="J134" s="18"/>
    </row>
    <row r="135" spans="5:10">
      <c r="E135" s="18"/>
      <c r="F135" s="18"/>
      <c r="G135" s="18"/>
      <c r="H135" s="18"/>
      <c r="I135" s="18"/>
      <c r="J135" s="18"/>
    </row>
    <row r="136" spans="5:10">
      <c r="E136" s="18"/>
      <c r="F136" s="18"/>
      <c r="G136" s="18"/>
      <c r="H136" s="18"/>
      <c r="I136" s="18"/>
      <c r="J136" s="18"/>
    </row>
    <row r="137" spans="5:10">
      <c r="E137" s="18"/>
      <c r="F137" s="18"/>
      <c r="G137" s="18"/>
      <c r="H137" s="18"/>
      <c r="I137" s="18"/>
      <c r="J137" s="18"/>
    </row>
    <row r="138" spans="5:10">
      <c r="E138" s="18"/>
      <c r="F138" s="18"/>
      <c r="G138" s="18"/>
      <c r="H138" s="18"/>
      <c r="I138" s="18"/>
      <c r="J138" s="18"/>
    </row>
    <row r="139" spans="5:10">
      <c r="E139" s="18"/>
      <c r="F139" s="18"/>
      <c r="G139" s="18"/>
      <c r="H139" s="18"/>
      <c r="I139" s="18"/>
      <c r="J139" s="18"/>
    </row>
    <row r="140" spans="5:10">
      <c r="E140" s="18"/>
      <c r="F140" s="18"/>
      <c r="G140" s="18"/>
      <c r="H140" s="18"/>
      <c r="I140" s="18"/>
      <c r="J140" s="18"/>
    </row>
    <row r="141" spans="5:10">
      <c r="E141" s="18"/>
      <c r="F141" s="18"/>
      <c r="G141" s="18"/>
      <c r="H141" s="18"/>
      <c r="I141" s="18"/>
      <c r="J141" s="18"/>
    </row>
    <row r="142" spans="5:10">
      <c r="E142" s="18"/>
      <c r="F142" s="18"/>
      <c r="G142" s="18"/>
      <c r="H142" s="18"/>
      <c r="I142" s="18"/>
      <c r="J142" s="18"/>
    </row>
    <row r="143" spans="5:10">
      <c r="E143" s="18"/>
      <c r="F143" s="18"/>
      <c r="G143" s="18"/>
      <c r="H143" s="18"/>
      <c r="I143" s="18"/>
      <c r="J143" s="18"/>
    </row>
    <row r="144" spans="5:10">
      <c r="E144" s="18"/>
      <c r="F144" s="18"/>
      <c r="G144" s="18"/>
      <c r="H144" s="18"/>
      <c r="I144" s="18"/>
      <c r="J144" s="18"/>
    </row>
    <row r="145" spans="5:10">
      <c r="E145" s="18"/>
      <c r="F145" s="18"/>
      <c r="G145" s="18"/>
      <c r="H145" s="18"/>
      <c r="I145" s="18"/>
      <c r="J145" s="18"/>
    </row>
    <row r="146" spans="5:10">
      <c r="E146" s="18"/>
      <c r="F146" s="18"/>
      <c r="G146" s="18"/>
      <c r="H146" s="18"/>
      <c r="I146" s="18"/>
      <c r="J146" s="18"/>
    </row>
    <row r="147" spans="5:10">
      <c r="E147" s="18"/>
      <c r="F147" s="18"/>
      <c r="G147" s="18"/>
      <c r="H147" s="18"/>
      <c r="I147" s="18"/>
      <c r="J147" s="18"/>
    </row>
    <row r="148" spans="5:10">
      <c r="E148" s="18"/>
      <c r="F148" s="18"/>
      <c r="G148" s="18"/>
      <c r="H148" s="18"/>
      <c r="I148" s="18"/>
      <c r="J148" s="18"/>
    </row>
    <row r="149" spans="5:10">
      <c r="E149" s="18"/>
      <c r="F149" s="18"/>
      <c r="G149" s="18"/>
      <c r="H149" s="18"/>
      <c r="I149" s="18"/>
      <c r="J149" s="18"/>
    </row>
    <row r="150" spans="5:10">
      <c r="E150" s="18"/>
      <c r="F150" s="18"/>
      <c r="G150" s="18"/>
      <c r="H150" s="18"/>
      <c r="I150" s="18"/>
      <c r="J150" s="18"/>
    </row>
    <row r="151" spans="5:10">
      <c r="E151" s="18"/>
      <c r="F151" s="18"/>
      <c r="G151" s="18"/>
      <c r="H151" s="18"/>
      <c r="I151" s="18"/>
      <c r="J151" s="18"/>
    </row>
    <row r="152" spans="5:10">
      <c r="E152" s="18"/>
      <c r="F152" s="18"/>
      <c r="G152" s="18"/>
      <c r="H152" s="18"/>
      <c r="I152" s="18"/>
      <c r="J152" s="18"/>
    </row>
    <row r="153" spans="5:10">
      <c r="E153" s="18"/>
      <c r="F153" s="18"/>
      <c r="G153" s="18"/>
      <c r="H153" s="18"/>
      <c r="I153" s="18"/>
      <c r="J153" s="18"/>
    </row>
    <row r="154" spans="5:10">
      <c r="E154" s="18"/>
      <c r="F154" s="18"/>
      <c r="G154" s="18"/>
      <c r="H154" s="18"/>
      <c r="I154" s="18"/>
      <c r="J154" s="18"/>
    </row>
    <row r="155" spans="5:10">
      <c r="E155" s="18"/>
      <c r="F155" s="18"/>
      <c r="G155" s="18"/>
      <c r="H155" s="18"/>
      <c r="I155" s="18"/>
      <c r="J155" s="18"/>
    </row>
    <row r="156" spans="5:10">
      <c r="E156" s="18"/>
      <c r="F156" s="18"/>
      <c r="G156" s="18"/>
      <c r="H156" s="18"/>
      <c r="I156" s="18"/>
      <c r="J156" s="18"/>
    </row>
    <row r="157" spans="5:10">
      <c r="E157" s="18"/>
      <c r="F157" s="18"/>
      <c r="G157" s="18"/>
      <c r="H157" s="18"/>
      <c r="I157" s="18"/>
      <c r="J157" s="18"/>
    </row>
    <row r="158" spans="5:10">
      <c r="E158" s="18"/>
      <c r="F158" s="18"/>
      <c r="G158" s="18"/>
      <c r="H158" s="18"/>
      <c r="I158" s="18"/>
      <c r="J158" s="18"/>
    </row>
    <row r="159" spans="5:10">
      <c r="E159" s="18"/>
      <c r="F159" s="18"/>
      <c r="G159" s="18"/>
      <c r="H159" s="18"/>
      <c r="I159" s="18"/>
      <c r="J159" s="18"/>
    </row>
    <row r="160" spans="5:10">
      <c r="E160" s="18"/>
      <c r="F160" s="18"/>
      <c r="G160" s="18"/>
      <c r="H160" s="18"/>
      <c r="I160" s="18"/>
      <c r="J160" s="18"/>
    </row>
    <row r="161" spans="5:10">
      <c r="E161" s="18"/>
      <c r="F161" s="18"/>
      <c r="G161" s="18"/>
      <c r="H161" s="18"/>
      <c r="I161" s="18"/>
      <c r="J161" s="18"/>
    </row>
    <row r="162" spans="5:10">
      <c r="E162" s="18"/>
      <c r="F162" s="18"/>
      <c r="G162" s="18"/>
      <c r="H162" s="18"/>
      <c r="I162" s="18"/>
      <c r="J162" s="18"/>
    </row>
    <row r="163" spans="5:10">
      <c r="E163" s="18"/>
      <c r="F163" s="18"/>
      <c r="G163" s="18"/>
      <c r="H163" s="18"/>
      <c r="I163" s="18"/>
      <c r="J163" s="18"/>
    </row>
    <row r="164" spans="5:10">
      <c r="E164" s="18"/>
      <c r="F164" s="18"/>
      <c r="G164" s="18"/>
      <c r="H164" s="18"/>
      <c r="I164" s="18"/>
      <c r="J164" s="18"/>
    </row>
    <row r="165" spans="5:10">
      <c r="E165" s="18"/>
      <c r="F165" s="18"/>
      <c r="G165" s="18"/>
      <c r="H165" s="18"/>
      <c r="I165" s="18"/>
      <c r="J165" s="18"/>
    </row>
    <row r="166" spans="5:10">
      <c r="E166" s="18"/>
      <c r="F166" s="18"/>
      <c r="G166" s="18"/>
      <c r="H166" s="18"/>
      <c r="I166" s="18"/>
      <c r="J166" s="18"/>
    </row>
    <row r="167" spans="5:10">
      <c r="E167" s="18"/>
      <c r="F167" s="18"/>
      <c r="G167" s="18"/>
      <c r="H167" s="18"/>
      <c r="I167" s="18"/>
      <c r="J167" s="18"/>
    </row>
    <row r="168" spans="5:10">
      <c r="E168" s="18"/>
      <c r="F168" s="18"/>
      <c r="G168" s="18"/>
      <c r="H168" s="18"/>
      <c r="I168" s="18"/>
      <c r="J168" s="18"/>
    </row>
    <row r="169" spans="5:10">
      <c r="E169" s="18"/>
      <c r="F169" s="18"/>
      <c r="G169" s="18"/>
      <c r="H169" s="18"/>
      <c r="I169" s="18"/>
      <c r="J169" s="18"/>
    </row>
    <row r="170" spans="5:10">
      <c r="E170" s="18"/>
      <c r="F170" s="18"/>
      <c r="G170" s="18"/>
      <c r="H170" s="18"/>
      <c r="I170" s="18"/>
      <c r="J170" s="18"/>
    </row>
    <row r="171" spans="5:10">
      <c r="E171" s="18"/>
      <c r="F171" s="18"/>
      <c r="G171" s="18"/>
      <c r="H171" s="18"/>
      <c r="I171" s="18"/>
      <c r="J171" s="18"/>
    </row>
    <row r="172" spans="5:10">
      <c r="E172" s="18"/>
      <c r="F172" s="18"/>
      <c r="G172" s="18"/>
      <c r="H172" s="18"/>
      <c r="I172" s="18"/>
      <c r="J172" s="18"/>
    </row>
    <row r="173" spans="5:10">
      <c r="E173" s="18"/>
      <c r="F173" s="18"/>
      <c r="G173" s="18"/>
      <c r="H173" s="18"/>
      <c r="I173" s="18"/>
      <c r="J173" s="18"/>
    </row>
    <row r="174" spans="5:10">
      <c r="E174" s="18"/>
      <c r="F174" s="18"/>
      <c r="G174" s="18"/>
      <c r="H174" s="18"/>
      <c r="I174" s="18"/>
      <c r="J174" s="18"/>
    </row>
    <row r="175" spans="5:10">
      <c r="E175" s="18"/>
      <c r="F175" s="18"/>
      <c r="G175" s="18"/>
      <c r="H175" s="18"/>
      <c r="I175" s="18"/>
      <c r="J175" s="18"/>
    </row>
    <row r="176" spans="5:10">
      <c r="E176" s="18"/>
      <c r="F176" s="18"/>
      <c r="G176" s="18"/>
      <c r="H176" s="18"/>
      <c r="I176" s="18"/>
      <c r="J176" s="18"/>
    </row>
    <row r="177" spans="5:10">
      <c r="E177" s="18"/>
      <c r="F177" s="18"/>
      <c r="G177" s="18"/>
      <c r="H177" s="18"/>
      <c r="I177" s="18"/>
      <c r="J177" s="18"/>
    </row>
    <row r="178" spans="5:10">
      <c r="E178" s="18"/>
      <c r="F178" s="18"/>
      <c r="G178" s="18"/>
      <c r="H178" s="18"/>
      <c r="I178" s="18"/>
      <c r="J178" s="18"/>
    </row>
    <row r="179" spans="5:10">
      <c r="E179" s="18"/>
      <c r="F179" s="18"/>
      <c r="G179" s="18"/>
      <c r="H179" s="18"/>
      <c r="I179" s="18"/>
      <c r="J179" s="18"/>
    </row>
    <row r="180" spans="5:10">
      <c r="E180" s="18"/>
      <c r="F180" s="18"/>
      <c r="G180" s="18"/>
      <c r="H180" s="18"/>
      <c r="I180" s="18"/>
      <c r="J180" s="18"/>
    </row>
    <row r="181" spans="5:10">
      <c r="E181" s="18"/>
      <c r="F181" s="18"/>
      <c r="G181" s="18"/>
      <c r="H181" s="18"/>
      <c r="I181" s="18"/>
      <c r="J181" s="18"/>
    </row>
    <row r="182" spans="5:10">
      <c r="E182" s="18"/>
      <c r="F182" s="18"/>
      <c r="G182" s="18"/>
      <c r="H182" s="18"/>
      <c r="I182" s="18"/>
      <c r="J182" s="18"/>
    </row>
    <row r="183" spans="5:10">
      <c r="E183" s="18"/>
      <c r="F183" s="18"/>
      <c r="G183" s="18"/>
      <c r="H183" s="18"/>
      <c r="I183" s="18"/>
      <c r="J183" s="18"/>
    </row>
    <row r="184" spans="5:10">
      <c r="E184" s="18"/>
      <c r="F184" s="18"/>
      <c r="G184" s="18"/>
      <c r="H184" s="18"/>
      <c r="I184" s="18"/>
      <c r="J184" s="18"/>
    </row>
    <row r="185" spans="5:10">
      <c r="E185" s="18"/>
      <c r="F185" s="18"/>
      <c r="G185" s="18"/>
      <c r="H185" s="18"/>
      <c r="I185" s="18"/>
      <c r="J185" s="18"/>
    </row>
    <row r="186" spans="5:10">
      <c r="E186" s="18"/>
      <c r="F186" s="18"/>
      <c r="G186" s="18"/>
      <c r="H186" s="18"/>
      <c r="I186" s="18"/>
      <c r="J186" s="18"/>
    </row>
    <row r="187" spans="5:10">
      <c r="E187" s="18"/>
      <c r="F187" s="18"/>
      <c r="G187" s="18"/>
      <c r="H187" s="18"/>
      <c r="I187" s="18"/>
      <c r="J187" s="18"/>
    </row>
    <row r="188" spans="5:10">
      <c r="E188" s="18"/>
      <c r="F188" s="18"/>
      <c r="G188" s="18"/>
      <c r="H188" s="18"/>
      <c r="I188" s="18"/>
      <c r="J188" s="18"/>
    </row>
    <row r="189" spans="5:10">
      <c r="E189" s="18"/>
      <c r="F189" s="18"/>
      <c r="G189" s="18"/>
      <c r="H189" s="18"/>
      <c r="I189" s="18"/>
      <c r="J189" s="18"/>
    </row>
    <row r="190" spans="5:10">
      <c r="E190" s="18"/>
      <c r="F190" s="18"/>
      <c r="G190" s="18"/>
      <c r="H190" s="18"/>
      <c r="I190" s="18"/>
      <c r="J190" s="18"/>
    </row>
    <row r="191" spans="5:10">
      <c r="E191" s="18"/>
      <c r="F191" s="18"/>
      <c r="G191" s="18"/>
      <c r="H191" s="18"/>
      <c r="I191" s="18"/>
      <c r="J191" s="18"/>
    </row>
    <row r="192" spans="5:10">
      <c r="E192" s="18"/>
      <c r="F192" s="18"/>
      <c r="G192" s="18"/>
      <c r="H192" s="18"/>
      <c r="I192" s="18"/>
      <c r="J192" s="18"/>
    </row>
    <row r="193" spans="5:10">
      <c r="E193" s="18"/>
      <c r="F193" s="18"/>
      <c r="G193" s="18"/>
      <c r="H193" s="18"/>
      <c r="I193" s="18"/>
      <c r="J193" s="18"/>
    </row>
    <row r="194" spans="5:10">
      <c r="E194" s="18"/>
      <c r="F194" s="18"/>
      <c r="G194" s="18"/>
      <c r="H194" s="18"/>
      <c r="I194" s="18"/>
      <c r="J194" s="18"/>
    </row>
    <row r="195" spans="5:10">
      <c r="E195" s="18"/>
      <c r="F195" s="18"/>
      <c r="G195" s="18"/>
      <c r="H195" s="18"/>
      <c r="I195" s="18"/>
      <c r="J195" s="18"/>
    </row>
    <row r="196" spans="5:10">
      <c r="E196" s="18"/>
      <c r="F196" s="18"/>
      <c r="G196" s="18"/>
      <c r="H196" s="18"/>
      <c r="I196" s="18"/>
      <c r="J196" s="18"/>
    </row>
    <row r="197" spans="5:10">
      <c r="E197" s="18"/>
      <c r="F197" s="18"/>
      <c r="G197" s="18"/>
      <c r="H197" s="18"/>
      <c r="I197" s="18"/>
      <c r="J197" s="18"/>
    </row>
    <row r="198" spans="5:10">
      <c r="E198" s="18"/>
      <c r="F198" s="18"/>
      <c r="G198" s="18"/>
      <c r="H198" s="18"/>
      <c r="I198" s="18"/>
      <c r="J198" s="18"/>
    </row>
    <row r="199" spans="5:10">
      <c r="E199" s="18"/>
      <c r="F199" s="18"/>
      <c r="G199" s="18"/>
      <c r="H199" s="18"/>
      <c r="I199" s="18"/>
      <c r="J199" s="18"/>
    </row>
    <row r="200" spans="5:10">
      <c r="E200" s="18"/>
      <c r="F200" s="18"/>
      <c r="G200" s="18"/>
      <c r="H200" s="18"/>
      <c r="I200" s="18"/>
      <c r="J200" s="18"/>
    </row>
    <row r="201" spans="5:10">
      <c r="E201" s="18"/>
      <c r="F201" s="18"/>
      <c r="G201" s="18"/>
      <c r="H201" s="18"/>
      <c r="I201" s="18"/>
      <c r="J201" s="18"/>
    </row>
    <row r="202" spans="5:10">
      <c r="E202" s="18"/>
      <c r="F202" s="18"/>
      <c r="G202" s="18"/>
      <c r="H202" s="18"/>
      <c r="I202" s="18"/>
      <c r="J202" s="18"/>
    </row>
    <row r="203" spans="5:10">
      <c r="E203" s="18"/>
      <c r="F203" s="18"/>
      <c r="G203" s="18"/>
      <c r="H203" s="18"/>
      <c r="I203" s="18"/>
      <c r="J203" s="18"/>
    </row>
    <row r="204" spans="5:10">
      <c r="E204" s="18"/>
      <c r="F204" s="18"/>
      <c r="G204" s="18"/>
      <c r="H204" s="18"/>
      <c r="I204" s="18"/>
      <c r="J204" s="18"/>
    </row>
    <row r="205" spans="5:10">
      <c r="E205" s="18"/>
      <c r="F205" s="18"/>
      <c r="G205" s="18"/>
      <c r="H205" s="18"/>
      <c r="I205" s="18"/>
      <c r="J205" s="18"/>
    </row>
    <row r="206" spans="5:10">
      <c r="E206" s="18"/>
      <c r="F206" s="18"/>
      <c r="G206" s="18"/>
      <c r="H206" s="18"/>
      <c r="I206" s="18"/>
      <c r="J206" s="18"/>
    </row>
    <row r="207" spans="5:10">
      <c r="E207" s="18"/>
      <c r="F207" s="18"/>
      <c r="G207" s="18"/>
      <c r="H207" s="18"/>
      <c r="I207" s="18"/>
      <c r="J207" s="18"/>
    </row>
    <row r="208" spans="5:10">
      <c r="E208" s="18"/>
      <c r="F208" s="18"/>
      <c r="G208" s="18"/>
      <c r="H208" s="18"/>
      <c r="I208" s="18"/>
      <c r="J208" s="18"/>
    </row>
    <row r="209" spans="5:10">
      <c r="E209" s="18"/>
      <c r="F209" s="18"/>
      <c r="G209" s="18"/>
      <c r="H209" s="18"/>
      <c r="I209" s="18"/>
      <c r="J209" s="18"/>
    </row>
    <row r="210" spans="5:10">
      <c r="E210" s="18"/>
      <c r="F210" s="18"/>
      <c r="G210" s="18"/>
      <c r="H210" s="18"/>
      <c r="I210" s="18"/>
      <c r="J210" s="18"/>
    </row>
    <row r="211" spans="5:10">
      <c r="E211" s="18"/>
      <c r="F211" s="18"/>
      <c r="G211" s="18"/>
      <c r="H211" s="18"/>
      <c r="I211" s="18"/>
      <c r="J211" s="18"/>
    </row>
    <row r="212" spans="5:10">
      <c r="E212" s="18"/>
      <c r="F212" s="18"/>
      <c r="G212" s="18"/>
      <c r="H212" s="18"/>
      <c r="I212" s="18"/>
      <c r="J212" s="18"/>
    </row>
    <row r="213" spans="5:10">
      <c r="E213" s="18"/>
      <c r="F213" s="18"/>
      <c r="G213" s="18"/>
      <c r="H213" s="18"/>
      <c r="I213" s="18"/>
      <c r="J213" s="18"/>
    </row>
    <row r="214" spans="5:10">
      <c r="E214" s="18"/>
      <c r="F214" s="18"/>
      <c r="G214" s="18"/>
      <c r="H214" s="18"/>
      <c r="I214" s="18"/>
      <c r="J214" s="18"/>
    </row>
    <row r="215" spans="5:10">
      <c r="E215" s="18"/>
      <c r="F215" s="18"/>
      <c r="G215" s="18"/>
      <c r="H215" s="18"/>
      <c r="I215" s="18"/>
      <c r="J215" s="18"/>
    </row>
    <row r="216" spans="5:10">
      <c r="E216" s="18"/>
      <c r="F216" s="18"/>
      <c r="G216" s="18"/>
      <c r="H216" s="18"/>
      <c r="I216" s="18"/>
      <c r="J216" s="18"/>
    </row>
    <row r="217" spans="5:10">
      <c r="E217" s="18"/>
      <c r="F217" s="18"/>
      <c r="G217" s="18"/>
      <c r="H217" s="18"/>
      <c r="I217" s="18"/>
      <c r="J217" s="18"/>
    </row>
    <row r="218" spans="5:10">
      <c r="E218" s="18"/>
      <c r="F218" s="18"/>
      <c r="G218" s="18"/>
      <c r="H218" s="18"/>
      <c r="I218" s="18"/>
      <c r="J218" s="18"/>
    </row>
    <row r="219" spans="5:10">
      <c r="E219" s="18"/>
      <c r="F219" s="18"/>
      <c r="G219" s="18"/>
      <c r="H219" s="18"/>
      <c r="I219" s="18"/>
      <c r="J219" s="18"/>
    </row>
    <row r="220" spans="5:10">
      <c r="E220" s="18"/>
      <c r="F220" s="18"/>
      <c r="G220" s="18"/>
      <c r="H220" s="18"/>
      <c r="I220" s="18"/>
      <c r="J220" s="18"/>
    </row>
    <row r="221" spans="5:10">
      <c r="E221" s="18"/>
      <c r="F221" s="18"/>
      <c r="G221" s="18"/>
      <c r="H221" s="18"/>
      <c r="I221" s="18"/>
      <c r="J221" s="18"/>
    </row>
    <row r="222" spans="5:10">
      <c r="E222" s="18"/>
      <c r="F222" s="18"/>
      <c r="G222" s="18"/>
      <c r="H222" s="18"/>
      <c r="I222" s="18"/>
      <c r="J222" s="18"/>
    </row>
    <row r="223" spans="5:10">
      <c r="E223" s="18"/>
      <c r="F223" s="18"/>
      <c r="G223" s="18"/>
      <c r="H223" s="18"/>
      <c r="I223" s="18"/>
      <c r="J223" s="18"/>
    </row>
    <row r="224" spans="5:10">
      <c r="E224" s="18"/>
      <c r="F224" s="18"/>
      <c r="G224" s="18"/>
      <c r="H224" s="18"/>
      <c r="I224" s="18"/>
      <c r="J224" s="18"/>
    </row>
    <row r="225" spans="5:10">
      <c r="E225" s="18"/>
      <c r="F225" s="18"/>
      <c r="G225" s="18"/>
      <c r="H225" s="18"/>
      <c r="I225" s="18"/>
      <c r="J225" s="18"/>
    </row>
    <row r="226" spans="5:10">
      <c r="E226" s="18"/>
      <c r="F226" s="18"/>
      <c r="G226" s="18"/>
      <c r="H226" s="18"/>
      <c r="I226" s="18"/>
      <c r="J226" s="18"/>
    </row>
    <row r="227" spans="5:10">
      <c r="E227" s="18"/>
      <c r="F227" s="18"/>
      <c r="G227" s="18"/>
      <c r="H227" s="18"/>
      <c r="I227" s="18"/>
      <c r="J227" s="18"/>
    </row>
    <row r="228" spans="5:10">
      <c r="E228" s="18"/>
      <c r="F228" s="18"/>
      <c r="G228" s="18"/>
      <c r="H228" s="18"/>
      <c r="I228" s="18"/>
      <c r="J228" s="18"/>
    </row>
    <row r="229" spans="5:10">
      <c r="E229" s="18"/>
      <c r="F229" s="18"/>
      <c r="G229" s="18"/>
      <c r="H229" s="18"/>
      <c r="I229" s="18"/>
      <c r="J229" s="18"/>
    </row>
    <row r="230" spans="5:10">
      <c r="E230" s="18"/>
      <c r="F230" s="18"/>
      <c r="G230" s="18"/>
      <c r="H230" s="18"/>
      <c r="I230" s="18"/>
      <c r="J230" s="18"/>
    </row>
    <row r="231" spans="5:10">
      <c r="E231" s="18"/>
      <c r="F231" s="18"/>
      <c r="G231" s="18"/>
      <c r="H231" s="18"/>
      <c r="I231" s="18"/>
      <c r="J231" s="18"/>
    </row>
    <row r="232" spans="5:10">
      <c r="E232" s="18"/>
      <c r="F232" s="18"/>
      <c r="G232" s="18"/>
      <c r="H232" s="18"/>
      <c r="I232" s="18"/>
      <c r="J232" s="18"/>
    </row>
    <row r="233" spans="5:10">
      <c r="E233" s="18"/>
      <c r="F233" s="18"/>
      <c r="G233" s="18"/>
      <c r="H233" s="18"/>
      <c r="I233" s="18"/>
      <c r="J233" s="18"/>
    </row>
    <row r="234" spans="5:10">
      <c r="E234" s="18"/>
      <c r="F234" s="18"/>
      <c r="G234" s="18"/>
      <c r="H234" s="18"/>
      <c r="I234" s="18"/>
      <c r="J234" s="18"/>
    </row>
    <row r="235" spans="5:10">
      <c r="E235" s="18"/>
      <c r="F235" s="18"/>
      <c r="G235" s="18"/>
      <c r="H235" s="18"/>
      <c r="I235" s="18"/>
      <c r="J235" s="18"/>
    </row>
    <row r="236" spans="5:10">
      <c r="E236" s="18"/>
      <c r="F236" s="18"/>
      <c r="G236" s="18"/>
      <c r="H236" s="18"/>
      <c r="I236" s="18"/>
      <c r="J236" s="18"/>
    </row>
    <row r="237" spans="5:10">
      <c r="E237" s="18"/>
      <c r="F237" s="18"/>
      <c r="G237" s="18"/>
      <c r="H237" s="18"/>
      <c r="I237" s="18"/>
      <c r="J237" s="18"/>
    </row>
    <row r="238" spans="5:10">
      <c r="E238" s="18"/>
      <c r="F238" s="18"/>
      <c r="G238" s="18"/>
      <c r="H238" s="18"/>
      <c r="I238" s="18"/>
      <c r="J238" s="18"/>
    </row>
    <row r="239" spans="5:10">
      <c r="E239" s="18"/>
      <c r="F239" s="18"/>
      <c r="G239" s="18"/>
      <c r="H239" s="18"/>
      <c r="I239" s="18"/>
      <c r="J239" s="18"/>
    </row>
    <row r="240" spans="5:10">
      <c r="E240" s="18"/>
      <c r="F240" s="18"/>
      <c r="G240" s="18"/>
      <c r="H240" s="18"/>
      <c r="I240" s="18"/>
      <c r="J240" s="18"/>
    </row>
    <row r="241" spans="5:10">
      <c r="E241" s="18"/>
      <c r="F241" s="18"/>
      <c r="G241" s="18"/>
      <c r="H241" s="18"/>
      <c r="I241" s="18"/>
      <c r="J241" s="18"/>
    </row>
    <row r="242" spans="5:10">
      <c r="E242" s="18"/>
      <c r="F242" s="18"/>
      <c r="G242" s="18"/>
      <c r="H242" s="18"/>
      <c r="I242" s="18"/>
      <c r="J242" s="18"/>
    </row>
    <row r="243" spans="5:10">
      <c r="E243" s="18"/>
      <c r="F243" s="18"/>
      <c r="G243" s="18"/>
      <c r="H243" s="18"/>
      <c r="I243" s="18"/>
      <c r="J243" s="18"/>
    </row>
    <row r="244" spans="5:10">
      <c r="E244" s="18"/>
      <c r="F244" s="18"/>
      <c r="G244" s="18"/>
      <c r="H244" s="18"/>
      <c r="I244" s="18"/>
      <c r="J244" s="18"/>
    </row>
    <row r="245" spans="5:10">
      <c r="E245" s="18"/>
      <c r="F245" s="18"/>
      <c r="G245" s="18"/>
      <c r="H245" s="18"/>
      <c r="I245" s="18"/>
      <c r="J245" s="18"/>
    </row>
    <row r="246" spans="5:10">
      <c r="E246" s="18"/>
      <c r="F246" s="18"/>
      <c r="G246" s="18"/>
      <c r="H246" s="18"/>
      <c r="I246" s="18"/>
      <c r="J246" s="18"/>
    </row>
    <row r="247" spans="5:10">
      <c r="E247" s="18"/>
      <c r="F247" s="18"/>
      <c r="G247" s="18"/>
      <c r="H247" s="18"/>
      <c r="I247" s="18"/>
      <c r="J247" s="18"/>
    </row>
    <row r="248" spans="5:10">
      <c r="E248" s="18"/>
      <c r="F248" s="18"/>
      <c r="G248" s="18"/>
      <c r="H248" s="18"/>
      <c r="I248" s="18"/>
      <c r="J248" s="18"/>
    </row>
    <row r="249" spans="5:10">
      <c r="E249" s="18"/>
      <c r="F249" s="18"/>
      <c r="G249" s="18"/>
      <c r="H249" s="18"/>
      <c r="I249" s="18"/>
      <c r="J249" s="18"/>
    </row>
    <row r="250" spans="5:10">
      <c r="E250" s="18"/>
      <c r="F250" s="18"/>
      <c r="G250" s="18"/>
      <c r="H250" s="18"/>
      <c r="I250" s="18"/>
      <c r="J250" s="18"/>
    </row>
    <row r="251" spans="5:10">
      <c r="E251" s="18"/>
      <c r="F251" s="18"/>
      <c r="G251" s="18"/>
      <c r="H251" s="18"/>
      <c r="I251" s="18"/>
      <c r="J251" s="18"/>
    </row>
    <row r="252" spans="5:10">
      <c r="E252" s="18"/>
      <c r="F252" s="18"/>
      <c r="G252" s="18"/>
      <c r="H252" s="18"/>
      <c r="I252" s="18"/>
      <c r="J252" s="18"/>
    </row>
    <row r="253" spans="5:10">
      <c r="E253" s="18"/>
      <c r="F253" s="18"/>
      <c r="G253" s="18"/>
      <c r="H253" s="18"/>
      <c r="I253" s="18"/>
      <c r="J253" s="18"/>
    </row>
    <row r="254" spans="5:10">
      <c r="E254" s="18"/>
      <c r="F254" s="18"/>
      <c r="G254" s="18"/>
      <c r="H254" s="18"/>
      <c r="I254" s="18"/>
      <c r="J254" s="18"/>
    </row>
    <row r="255" spans="5:10">
      <c r="E255" s="18"/>
      <c r="F255" s="18"/>
      <c r="G255" s="18"/>
      <c r="H255" s="18"/>
      <c r="I255" s="18"/>
      <c r="J255" s="18"/>
    </row>
    <row r="256" spans="5:10">
      <c r="E256" s="18"/>
      <c r="F256" s="18"/>
      <c r="G256" s="18"/>
      <c r="H256" s="18"/>
      <c r="I256" s="18"/>
      <c r="J256" s="18"/>
    </row>
    <row r="257" spans="5:10">
      <c r="E257" s="18"/>
      <c r="F257" s="18"/>
      <c r="G257" s="18"/>
      <c r="H257" s="18"/>
      <c r="I257" s="18"/>
      <c r="J257" s="18"/>
    </row>
    <row r="258" spans="5:10">
      <c r="E258" s="18"/>
      <c r="F258" s="18"/>
      <c r="G258" s="18"/>
      <c r="H258" s="18"/>
      <c r="I258" s="18"/>
      <c r="J258" s="18"/>
    </row>
    <row r="259" spans="5:10">
      <c r="E259" s="18"/>
      <c r="F259" s="18"/>
      <c r="G259" s="18"/>
      <c r="H259" s="18"/>
      <c r="I259" s="18"/>
      <c r="J259" s="18"/>
    </row>
    <row r="260" spans="5:10">
      <c r="E260" s="18"/>
      <c r="F260" s="18"/>
      <c r="G260" s="18"/>
      <c r="H260" s="18"/>
      <c r="I260" s="18"/>
      <c r="J260" s="18"/>
    </row>
    <row r="261" spans="5:10">
      <c r="E261" s="18"/>
      <c r="F261" s="18"/>
      <c r="G261" s="18"/>
      <c r="H261" s="18"/>
      <c r="I261" s="18"/>
      <c r="J261" s="18"/>
    </row>
    <row r="262" spans="5:10">
      <c r="E262" s="18"/>
      <c r="F262" s="18"/>
      <c r="G262" s="18"/>
      <c r="H262" s="18"/>
      <c r="I262" s="18"/>
      <c r="J262" s="18"/>
    </row>
    <row r="263" spans="5:10">
      <c r="E263" s="18"/>
      <c r="F263" s="18"/>
      <c r="G263" s="18"/>
      <c r="H263" s="18"/>
      <c r="I263" s="18"/>
      <c r="J263" s="18"/>
    </row>
    <row r="264" spans="5:10">
      <c r="E264" s="18"/>
      <c r="F264" s="18"/>
      <c r="G264" s="18"/>
      <c r="H264" s="18"/>
      <c r="I264" s="18"/>
      <c r="J264" s="18"/>
    </row>
    <row r="265" spans="5:10">
      <c r="E265" s="18"/>
      <c r="F265" s="18"/>
      <c r="G265" s="18"/>
      <c r="H265" s="18"/>
      <c r="I265" s="18"/>
      <c r="J265" s="18"/>
    </row>
    <row r="266" spans="5:10">
      <c r="E266" s="18"/>
      <c r="F266" s="18"/>
      <c r="G266" s="18"/>
      <c r="H266" s="18"/>
      <c r="I266" s="18"/>
      <c r="J266" s="18"/>
    </row>
    <row r="267" spans="5:10">
      <c r="E267" s="18"/>
      <c r="F267" s="18"/>
      <c r="G267" s="18"/>
      <c r="H267" s="18"/>
      <c r="I267" s="18"/>
      <c r="J267" s="18"/>
    </row>
    <row r="268" spans="5:10">
      <c r="E268" s="18"/>
      <c r="F268" s="18"/>
      <c r="G268" s="18"/>
      <c r="H268" s="18"/>
      <c r="I268" s="18"/>
      <c r="J268" s="18"/>
    </row>
    <row r="269" spans="5:10">
      <c r="E269" s="18"/>
      <c r="F269" s="18"/>
      <c r="G269" s="18"/>
      <c r="H269" s="18"/>
      <c r="I269" s="18"/>
      <c r="J269" s="18"/>
    </row>
    <row r="270" spans="5:10">
      <c r="E270" s="18"/>
      <c r="F270" s="18"/>
      <c r="G270" s="18"/>
      <c r="H270" s="18"/>
      <c r="I270" s="18"/>
      <c r="J270" s="18"/>
    </row>
    <row r="271" spans="5:10">
      <c r="E271" s="18"/>
      <c r="F271" s="18"/>
      <c r="G271" s="18"/>
      <c r="H271" s="18"/>
      <c r="I271" s="18"/>
      <c r="J271" s="18"/>
    </row>
    <row r="272" spans="5:10">
      <c r="E272" s="18"/>
      <c r="F272" s="18"/>
      <c r="G272" s="18"/>
      <c r="H272" s="18"/>
      <c r="I272" s="18"/>
      <c r="J272" s="18"/>
    </row>
    <row r="273" spans="5:10">
      <c r="E273" s="18"/>
      <c r="F273" s="18"/>
      <c r="G273" s="18"/>
      <c r="H273" s="18"/>
      <c r="I273" s="18"/>
      <c r="J273" s="18"/>
    </row>
    <row r="274" spans="5:10">
      <c r="E274" s="18"/>
      <c r="F274" s="18"/>
      <c r="G274" s="18"/>
      <c r="H274" s="18"/>
      <c r="I274" s="18"/>
      <c r="J274" s="18"/>
    </row>
    <row r="275" spans="5:10">
      <c r="E275" s="18"/>
      <c r="F275" s="18"/>
      <c r="G275" s="18"/>
      <c r="H275" s="18"/>
      <c r="I275" s="18"/>
      <c r="J275" s="18"/>
    </row>
    <row r="276" spans="5:10">
      <c r="E276" s="18"/>
      <c r="F276" s="18"/>
      <c r="G276" s="18"/>
      <c r="H276" s="18"/>
      <c r="I276" s="18"/>
      <c r="J276" s="18"/>
    </row>
    <row r="277" spans="5:10">
      <c r="E277" s="18"/>
      <c r="F277" s="18"/>
      <c r="G277" s="18"/>
      <c r="H277" s="18"/>
      <c r="I277" s="18"/>
      <c r="J277" s="18"/>
    </row>
    <row r="278" spans="5:10">
      <c r="E278" s="18"/>
      <c r="F278" s="18"/>
      <c r="G278" s="18"/>
      <c r="H278" s="18"/>
      <c r="I278" s="18"/>
      <c r="J278" s="18"/>
    </row>
    <row r="279" spans="5:10">
      <c r="E279" s="18"/>
      <c r="F279" s="18"/>
      <c r="G279" s="18"/>
      <c r="H279" s="18"/>
      <c r="I279" s="18"/>
      <c r="J279" s="18"/>
    </row>
    <row r="280" spans="5:10">
      <c r="E280" s="18"/>
      <c r="F280" s="18"/>
      <c r="G280" s="18"/>
      <c r="H280" s="18"/>
      <c r="I280" s="18"/>
      <c r="J280" s="18"/>
    </row>
    <row r="281" spans="5:10">
      <c r="E281" s="18"/>
      <c r="F281" s="18"/>
      <c r="G281" s="18"/>
      <c r="H281" s="18"/>
      <c r="I281" s="18"/>
      <c r="J281" s="18"/>
    </row>
    <row r="282" spans="5:10">
      <c r="E282" s="18"/>
      <c r="F282" s="18"/>
      <c r="G282" s="18"/>
      <c r="H282" s="18"/>
      <c r="I282" s="18"/>
      <c r="J282" s="18"/>
    </row>
    <row r="283" spans="5:10">
      <c r="E283" s="18"/>
      <c r="F283" s="18"/>
      <c r="G283" s="18"/>
      <c r="H283" s="18"/>
      <c r="I283" s="18"/>
      <c r="J283" s="18"/>
    </row>
    <row r="284" spans="5:10">
      <c r="E284" s="18"/>
      <c r="F284" s="18"/>
      <c r="G284" s="18"/>
      <c r="H284" s="18"/>
      <c r="I284" s="18"/>
      <c r="J284" s="18"/>
    </row>
    <row r="285" spans="5:10">
      <c r="E285" s="18"/>
      <c r="F285" s="18"/>
      <c r="G285" s="18"/>
      <c r="H285" s="18"/>
      <c r="I285" s="18"/>
      <c r="J285" s="18"/>
    </row>
    <row r="286" spans="5:10">
      <c r="E286" s="18"/>
      <c r="F286" s="18"/>
      <c r="G286" s="18"/>
      <c r="H286" s="18"/>
      <c r="I286" s="18"/>
      <c r="J286" s="18"/>
    </row>
    <row r="287" spans="5:10">
      <c r="E287" s="18"/>
      <c r="F287" s="18"/>
      <c r="G287" s="18"/>
      <c r="H287" s="18"/>
      <c r="I287" s="18"/>
      <c r="J287" s="18"/>
    </row>
    <row r="288" spans="5:10">
      <c r="E288" s="18"/>
      <c r="F288" s="18"/>
      <c r="G288" s="18"/>
      <c r="H288" s="18"/>
      <c r="I288" s="18"/>
      <c r="J288" s="18"/>
    </row>
    <row r="289" spans="5:10">
      <c r="E289" s="18"/>
      <c r="F289" s="18"/>
      <c r="G289" s="18"/>
      <c r="H289" s="18"/>
      <c r="I289" s="18"/>
      <c r="J289" s="18"/>
    </row>
    <row r="290" spans="5:10">
      <c r="E290" s="18"/>
      <c r="F290" s="18"/>
      <c r="G290" s="18"/>
      <c r="H290" s="18"/>
      <c r="I290" s="18"/>
      <c r="J290" s="18"/>
    </row>
    <row r="291" spans="5:10">
      <c r="E291" s="18"/>
      <c r="F291" s="18"/>
      <c r="G291" s="18"/>
      <c r="H291" s="18"/>
      <c r="I291" s="18"/>
      <c r="J291" s="18"/>
    </row>
    <row r="292" spans="5:10">
      <c r="E292" s="18"/>
      <c r="F292" s="18"/>
      <c r="G292" s="18"/>
      <c r="H292" s="18"/>
      <c r="I292" s="18"/>
      <c r="J292" s="18"/>
    </row>
    <row r="293" spans="5:10">
      <c r="E293" s="18"/>
      <c r="F293" s="18"/>
      <c r="G293" s="18"/>
      <c r="H293" s="18"/>
      <c r="I293" s="18"/>
      <c r="J293" s="18"/>
    </row>
    <row r="294" spans="5:10">
      <c r="E294" s="18"/>
      <c r="F294" s="18"/>
      <c r="G294" s="18"/>
      <c r="H294" s="18"/>
      <c r="I294" s="18"/>
      <c r="J294" s="18"/>
    </row>
    <row r="295" spans="5:10">
      <c r="E295" s="18"/>
      <c r="F295" s="18"/>
      <c r="G295" s="18"/>
      <c r="H295" s="18"/>
      <c r="I295" s="18"/>
      <c r="J295" s="18"/>
    </row>
    <row r="296" spans="5:10">
      <c r="E296" s="18"/>
      <c r="F296" s="18"/>
      <c r="G296" s="18"/>
      <c r="H296" s="18"/>
      <c r="I296" s="18"/>
      <c r="J296" s="18"/>
    </row>
    <row r="297" spans="5:10">
      <c r="E297" s="18"/>
      <c r="F297" s="18"/>
      <c r="G297" s="18"/>
      <c r="H297" s="18"/>
      <c r="I297" s="18"/>
      <c r="J297" s="18"/>
    </row>
    <row r="298" spans="5:10">
      <c r="E298" s="18"/>
      <c r="F298" s="18"/>
      <c r="G298" s="18"/>
      <c r="H298" s="18"/>
      <c r="I298" s="18"/>
      <c r="J298" s="18"/>
    </row>
    <row r="299" spans="5:10">
      <c r="E299" s="18"/>
      <c r="F299" s="18"/>
      <c r="G299" s="18"/>
      <c r="H299" s="18"/>
      <c r="I299" s="18"/>
      <c r="J299" s="18"/>
    </row>
    <row r="300" spans="5:10">
      <c r="E300" s="18"/>
      <c r="F300" s="18"/>
      <c r="G300" s="18"/>
      <c r="H300" s="18"/>
      <c r="I300" s="18"/>
      <c r="J300" s="18"/>
    </row>
    <row r="301" spans="5:10">
      <c r="E301" s="18"/>
      <c r="F301" s="18"/>
      <c r="G301" s="18"/>
      <c r="H301" s="18"/>
      <c r="I301" s="18"/>
      <c r="J301" s="18"/>
    </row>
    <row r="302" spans="5:10">
      <c r="E302" s="18"/>
      <c r="F302" s="18"/>
      <c r="G302" s="18"/>
      <c r="H302" s="18"/>
      <c r="I302" s="18"/>
      <c r="J302" s="18"/>
    </row>
    <row r="303" spans="5:10">
      <c r="E303" s="18"/>
      <c r="F303" s="18"/>
      <c r="G303" s="18"/>
      <c r="H303" s="18"/>
      <c r="I303" s="18"/>
      <c r="J303" s="18"/>
    </row>
    <row r="304" spans="5:10">
      <c r="E304" s="18"/>
      <c r="F304" s="18"/>
      <c r="G304" s="18"/>
      <c r="H304" s="18"/>
      <c r="I304" s="18"/>
      <c r="J304" s="18"/>
    </row>
    <row r="305" spans="5:10">
      <c r="E305" s="18"/>
      <c r="F305" s="18"/>
      <c r="G305" s="18"/>
      <c r="H305" s="18"/>
      <c r="I305" s="18"/>
      <c r="J305" s="18"/>
    </row>
    <row r="306" spans="5:10">
      <c r="E306" s="18"/>
      <c r="F306" s="18"/>
      <c r="G306" s="18"/>
      <c r="H306" s="18"/>
      <c r="I306" s="18"/>
      <c r="J306" s="18"/>
    </row>
    <row r="307" spans="5:10">
      <c r="E307" s="18"/>
      <c r="F307" s="18"/>
      <c r="G307" s="18"/>
      <c r="H307" s="18"/>
      <c r="I307" s="18"/>
      <c r="J307" s="18"/>
    </row>
    <row r="308" spans="5:10">
      <c r="E308" s="18"/>
      <c r="F308" s="18"/>
      <c r="G308" s="18"/>
      <c r="H308" s="18"/>
      <c r="I308" s="18"/>
      <c r="J308" s="18"/>
    </row>
    <row r="309" spans="5:10">
      <c r="E309" s="18"/>
      <c r="F309" s="18"/>
      <c r="G309" s="18"/>
      <c r="H309" s="18"/>
      <c r="I309" s="18"/>
      <c r="J309" s="18"/>
    </row>
    <row r="310" spans="5:10">
      <c r="E310" s="18"/>
      <c r="F310" s="18"/>
      <c r="G310" s="18"/>
      <c r="H310" s="18"/>
      <c r="I310" s="18"/>
      <c r="J310" s="18"/>
    </row>
    <row r="311" spans="5:10">
      <c r="E311" s="18"/>
      <c r="F311" s="18"/>
      <c r="G311" s="18"/>
      <c r="H311" s="18"/>
      <c r="I311" s="18"/>
      <c r="J311" s="18"/>
    </row>
    <row r="312" spans="5:10">
      <c r="E312" s="18"/>
      <c r="F312" s="18"/>
      <c r="G312" s="18"/>
      <c r="H312" s="18"/>
      <c r="I312" s="18"/>
      <c r="J312" s="18"/>
    </row>
    <row r="313" spans="5:10">
      <c r="E313" s="18"/>
      <c r="F313" s="18"/>
      <c r="G313" s="18"/>
      <c r="H313" s="18"/>
      <c r="I313" s="18"/>
      <c r="J313" s="18"/>
    </row>
    <row r="314" spans="5:10">
      <c r="E314" s="18"/>
      <c r="F314" s="18"/>
      <c r="G314" s="18"/>
      <c r="H314" s="18"/>
      <c r="I314" s="18"/>
      <c r="J314" s="18"/>
    </row>
    <row r="315" spans="5:10">
      <c r="E315" s="18"/>
      <c r="F315" s="18"/>
      <c r="G315" s="18"/>
      <c r="H315" s="18"/>
      <c r="I315" s="18"/>
      <c r="J315" s="18"/>
    </row>
    <row r="316" spans="5:10">
      <c r="E316" s="18"/>
      <c r="F316" s="18"/>
      <c r="G316" s="18"/>
      <c r="H316" s="18"/>
      <c r="I316" s="18"/>
      <c r="J316" s="18"/>
    </row>
    <row r="317" spans="5:10">
      <c r="E317" s="18"/>
      <c r="F317" s="18"/>
      <c r="G317" s="18"/>
      <c r="H317" s="18"/>
      <c r="I317" s="18"/>
      <c r="J317" s="18"/>
    </row>
    <row r="318" spans="5:10">
      <c r="E318" s="18"/>
      <c r="F318" s="18"/>
      <c r="G318" s="18"/>
      <c r="H318" s="18"/>
      <c r="I318" s="18"/>
      <c r="J318" s="18"/>
    </row>
    <row r="319" spans="5:10">
      <c r="E319" s="18"/>
      <c r="F319" s="18"/>
      <c r="G319" s="18"/>
      <c r="H319" s="18"/>
      <c r="I319" s="18"/>
      <c r="J319" s="18"/>
    </row>
    <row r="320" spans="5:10">
      <c r="E320" s="18"/>
      <c r="F320" s="18"/>
      <c r="G320" s="18"/>
      <c r="H320" s="18"/>
      <c r="I320" s="18"/>
      <c r="J320" s="18"/>
    </row>
    <row r="321" spans="5:10">
      <c r="E321" s="18"/>
      <c r="F321" s="18"/>
      <c r="G321" s="18"/>
      <c r="H321" s="18"/>
      <c r="I321" s="18"/>
      <c r="J321" s="18"/>
    </row>
    <row r="322" spans="5:10">
      <c r="E322" s="18"/>
      <c r="F322" s="18"/>
      <c r="G322" s="18"/>
      <c r="H322" s="18"/>
      <c r="I322" s="18"/>
      <c r="J322" s="18"/>
    </row>
    <row r="323" spans="5:10">
      <c r="E323" s="18"/>
      <c r="F323" s="18"/>
      <c r="G323" s="18"/>
      <c r="H323" s="18"/>
      <c r="I323" s="18"/>
      <c r="J323" s="18"/>
    </row>
    <row r="324" spans="5:10">
      <c r="E324" s="18"/>
      <c r="F324" s="18"/>
      <c r="G324" s="18"/>
      <c r="H324" s="18"/>
      <c r="I324" s="18"/>
      <c r="J324" s="18"/>
    </row>
    <row r="325" spans="5:10">
      <c r="E325" s="18"/>
      <c r="F325" s="18"/>
      <c r="G325" s="18"/>
      <c r="H325" s="18"/>
      <c r="I325" s="18"/>
      <c r="J325" s="18"/>
    </row>
    <row r="326" spans="5:10">
      <c r="E326" s="18"/>
      <c r="F326" s="18"/>
      <c r="G326" s="18"/>
      <c r="H326" s="18"/>
      <c r="I326" s="18"/>
      <c r="J326" s="18"/>
    </row>
    <row r="327" spans="5:10">
      <c r="E327" s="18"/>
      <c r="F327" s="18"/>
      <c r="G327" s="18"/>
      <c r="H327" s="18"/>
      <c r="I327" s="18"/>
      <c r="J327" s="18"/>
    </row>
    <row r="328" spans="5:10">
      <c r="E328" s="18"/>
      <c r="F328" s="18"/>
      <c r="G328" s="18"/>
      <c r="H328" s="18"/>
      <c r="I328" s="18"/>
      <c r="J328" s="18"/>
    </row>
    <row r="329" spans="5:10">
      <c r="E329" s="18"/>
      <c r="F329" s="18"/>
      <c r="G329" s="18"/>
      <c r="H329" s="18"/>
      <c r="I329" s="18"/>
      <c r="J329" s="18"/>
    </row>
    <row r="330" spans="5:10">
      <c r="E330" s="18"/>
      <c r="F330" s="18"/>
      <c r="G330" s="18"/>
      <c r="H330" s="18"/>
      <c r="I330" s="18"/>
      <c r="J330" s="18"/>
    </row>
    <row r="331" spans="5:10">
      <c r="E331" s="18"/>
      <c r="F331" s="18"/>
      <c r="G331" s="18"/>
      <c r="H331" s="18"/>
      <c r="I331" s="18"/>
      <c r="J331" s="18"/>
    </row>
    <row r="332" spans="5:10">
      <c r="E332" s="18"/>
      <c r="F332" s="18"/>
      <c r="G332" s="18"/>
      <c r="H332" s="18"/>
      <c r="I332" s="18"/>
      <c r="J332" s="18"/>
    </row>
    <row r="333" spans="5:10">
      <c r="E333" s="18"/>
      <c r="F333" s="18"/>
      <c r="G333" s="18"/>
      <c r="H333" s="18"/>
      <c r="I333" s="18"/>
      <c r="J333" s="18"/>
    </row>
    <row r="334" spans="5:10">
      <c r="E334" s="18"/>
      <c r="F334" s="18"/>
      <c r="G334" s="18"/>
      <c r="H334" s="18"/>
      <c r="I334" s="18"/>
      <c r="J334" s="18"/>
    </row>
    <row r="335" spans="5:10">
      <c r="E335" s="18"/>
      <c r="F335" s="18"/>
      <c r="G335" s="18"/>
      <c r="H335" s="18"/>
      <c r="I335" s="18"/>
      <c r="J335" s="18"/>
    </row>
    <row r="336" spans="5:10">
      <c r="E336" s="18"/>
      <c r="F336" s="18"/>
      <c r="G336" s="18"/>
      <c r="H336" s="18"/>
      <c r="I336" s="18"/>
      <c r="J336" s="18"/>
    </row>
    <row r="337" spans="5:10">
      <c r="E337" s="18"/>
      <c r="F337" s="18"/>
      <c r="G337" s="18"/>
      <c r="H337" s="18"/>
      <c r="I337" s="18"/>
      <c r="J337" s="18"/>
    </row>
    <row r="338" spans="5:10">
      <c r="E338" s="18"/>
      <c r="F338" s="18"/>
      <c r="G338" s="18"/>
      <c r="H338" s="18"/>
      <c r="I338" s="18"/>
      <c r="J338" s="18"/>
    </row>
    <row r="339" spans="5:10">
      <c r="E339" s="18"/>
      <c r="F339" s="18"/>
      <c r="G339" s="18"/>
      <c r="H339" s="18"/>
      <c r="I339" s="18"/>
      <c r="J339" s="18"/>
    </row>
    <row r="340" spans="5:10">
      <c r="E340" s="18"/>
      <c r="F340" s="18"/>
      <c r="G340" s="18"/>
      <c r="H340" s="18"/>
      <c r="I340" s="18"/>
      <c r="J340" s="18"/>
    </row>
  </sheetData>
  <sheetProtection sheet="1" objects="1" scenarios="1"/>
  <mergeCells count="1">
    <mergeCell ref="B22:C22"/>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1">
      <formula1 xml:space="preserve"> ((E2 &gt;= 0) * (E2 &lt;= 10)) + (E2 = "?" ) + (E2 = "NA")</formula1>
    </dataValidation>
  </dataValidation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codeName="Sheet3"/>
  <dimension ref="A1:DA60"/>
  <sheetViews>
    <sheetView workbookViewId="0">
      <pane xSplit="4" ySplit="1" topLeftCell="E2" activePane="bottomRight" state="frozen"/>
      <selection pane="topRight"/>
      <selection pane="bottomLeft"/>
      <selection pane="bottomRight" activeCell="A26" sqref="A26"/>
    </sheetView>
  </sheetViews>
  <sheetFormatPr baseColWidth="10" defaultColWidth="9.140625" defaultRowHeight="12.75"/>
  <cols>
    <col min="1" max="1" width="50.7109375" customWidth="1"/>
    <col min="2" max="104" width="5.28515625" customWidth="1"/>
  </cols>
  <sheetData>
    <row r="1" spans="1:105">
      <c r="A1" s="9" t="s">
        <v>325</v>
      </c>
      <c r="B1" s="2" t="s">
        <v>283</v>
      </c>
      <c r="C1" s="2" t="s">
        <v>284</v>
      </c>
      <c r="D1" s="3" t="s">
        <v>285</v>
      </c>
      <c r="E1" s="24" t="s">
        <v>435</v>
      </c>
      <c r="F1" s="23"/>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326</v>
      </c>
      <c r="B2" s="4" t="str">
        <f>IF(COUNTIF(E2:AI2,"NA")&gt;0,COUNTIF(E2:AI2,"NA"),"")</f>
        <v/>
      </c>
      <c r="C2" s="4" t="str">
        <f t="shared" ref="C2:C19" si="0">IF(COUNTIF(E2:AI2,"?")&gt;0,COUNTIF(E2:AI2,"?"),"")</f>
        <v/>
      </c>
      <c r="D2" s="5">
        <f t="shared" ref="D2:D19" si="1">IF(AND((COUNTIF(E2:AI2,"=0")=0),(SUM(E2:AI2)=0)),"",ROUND(AVERAGE(E2:AI2),2))</f>
        <v>4</v>
      </c>
      <c r="E2" s="25">
        <v>4</v>
      </c>
      <c r="F2" s="21"/>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594</v>
      </c>
      <c r="B3" s="4" t="str">
        <f t="shared" ref="B3:B19" si="2">IF(COUNTIF(E3:AI3,"NA")&gt;0,COUNTIF(E3:AI3,"NA"),"")</f>
        <v/>
      </c>
      <c r="C3" s="4" t="str">
        <f t="shared" si="0"/>
        <v/>
      </c>
      <c r="D3" s="5">
        <f t="shared" si="1"/>
        <v>5</v>
      </c>
      <c r="E3" s="14">
        <v>5</v>
      </c>
      <c r="F3" s="22"/>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327</v>
      </c>
      <c r="B4" s="4" t="str">
        <f t="shared" si="2"/>
        <v/>
      </c>
      <c r="C4" s="4" t="str">
        <f t="shared" si="0"/>
        <v/>
      </c>
      <c r="D4" s="5">
        <f t="shared" si="1"/>
        <v>4</v>
      </c>
      <c r="E4" s="14">
        <v>4</v>
      </c>
      <c r="F4" s="22"/>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328</v>
      </c>
      <c r="B5" s="4" t="str">
        <f t="shared" si="2"/>
        <v/>
      </c>
      <c r="C5" s="4" t="str">
        <f t="shared" si="0"/>
        <v/>
      </c>
      <c r="D5" s="5">
        <f t="shared" si="1"/>
        <v>4</v>
      </c>
      <c r="E5" s="14">
        <v>4</v>
      </c>
      <c r="F5" s="22"/>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590</v>
      </c>
      <c r="B6" s="4" t="str">
        <f t="shared" si="2"/>
        <v/>
      </c>
      <c r="C6" s="4" t="str">
        <f t="shared" si="0"/>
        <v/>
      </c>
      <c r="D6" s="5">
        <f t="shared" si="1"/>
        <v>5</v>
      </c>
      <c r="E6" s="14">
        <v>5</v>
      </c>
      <c r="F6" s="22"/>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591</v>
      </c>
      <c r="B7" s="4" t="str">
        <f t="shared" si="2"/>
        <v/>
      </c>
      <c r="C7" s="4" t="str">
        <f t="shared" si="0"/>
        <v/>
      </c>
      <c r="D7" s="5">
        <f t="shared" si="1"/>
        <v>3</v>
      </c>
      <c r="E7" s="14">
        <v>3</v>
      </c>
      <c r="F7" s="22"/>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592</v>
      </c>
      <c r="B8" s="4" t="str">
        <f t="shared" si="2"/>
        <v/>
      </c>
      <c r="C8" s="4" t="str">
        <f t="shared" si="0"/>
        <v/>
      </c>
      <c r="D8" s="5">
        <f t="shared" si="1"/>
        <v>4</v>
      </c>
      <c r="E8" s="14">
        <v>4</v>
      </c>
      <c r="F8" s="22"/>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593</v>
      </c>
      <c r="B9" s="4" t="str">
        <f t="shared" si="2"/>
        <v/>
      </c>
      <c r="C9" s="4" t="str">
        <f t="shared" si="0"/>
        <v/>
      </c>
      <c r="D9" s="5">
        <f t="shared" si="1"/>
        <v>7</v>
      </c>
      <c r="E9" s="14">
        <v>7</v>
      </c>
      <c r="F9" s="22"/>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356</v>
      </c>
      <c r="B10" s="4" t="str">
        <f t="shared" si="2"/>
        <v/>
      </c>
      <c r="C10" s="4" t="str">
        <f t="shared" si="0"/>
        <v/>
      </c>
      <c r="D10" s="5">
        <f t="shared" si="1"/>
        <v>4</v>
      </c>
      <c r="E10" s="14">
        <v>4</v>
      </c>
      <c r="F10" s="22"/>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357</v>
      </c>
      <c r="B11" s="4" t="str">
        <f t="shared" si="2"/>
        <v/>
      </c>
      <c r="C11" s="4" t="str">
        <f t="shared" si="0"/>
        <v/>
      </c>
      <c r="D11" s="5">
        <f t="shared" si="1"/>
        <v>4</v>
      </c>
      <c r="E11" s="14">
        <v>4</v>
      </c>
      <c r="F11" s="22"/>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358</v>
      </c>
      <c r="B12" s="4" t="str">
        <f t="shared" si="2"/>
        <v/>
      </c>
      <c r="C12" s="4" t="str">
        <f t="shared" si="0"/>
        <v/>
      </c>
      <c r="D12" s="5">
        <f t="shared" si="1"/>
        <v>6</v>
      </c>
      <c r="E12" s="14">
        <v>6</v>
      </c>
      <c r="F12" s="22"/>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359</v>
      </c>
      <c r="B13" s="4" t="str">
        <f t="shared" si="2"/>
        <v/>
      </c>
      <c r="C13" s="4" t="str">
        <f t="shared" si="0"/>
        <v/>
      </c>
      <c r="D13" s="5">
        <f t="shared" si="1"/>
        <v>8</v>
      </c>
      <c r="E13" s="14">
        <v>8</v>
      </c>
      <c r="F13" s="22"/>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360</v>
      </c>
      <c r="B14" s="4" t="str">
        <f t="shared" si="2"/>
        <v/>
      </c>
      <c r="C14" s="4" t="str">
        <f t="shared" si="0"/>
        <v/>
      </c>
      <c r="D14" s="5">
        <f t="shared" si="1"/>
        <v>4</v>
      </c>
      <c r="E14" s="14">
        <v>4</v>
      </c>
      <c r="F14" s="22"/>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361</v>
      </c>
      <c r="B15" s="4" t="str">
        <f t="shared" si="2"/>
        <v/>
      </c>
      <c r="C15" s="4" t="str">
        <f t="shared" si="0"/>
        <v/>
      </c>
      <c r="D15" s="5">
        <f t="shared" si="1"/>
        <v>10</v>
      </c>
      <c r="E15" s="14">
        <v>10</v>
      </c>
      <c r="F15" s="22"/>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362</v>
      </c>
      <c r="B16" s="4" t="str">
        <f t="shared" si="2"/>
        <v/>
      </c>
      <c r="C16" s="4" t="str">
        <f t="shared" si="0"/>
        <v/>
      </c>
      <c r="D16" s="5">
        <f t="shared" si="1"/>
        <v>6</v>
      </c>
      <c r="E16" s="14">
        <v>6</v>
      </c>
      <c r="F16" s="22"/>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363</v>
      </c>
      <c r="B17" s="4" t="str">
        <f t="shared" si="2"/>
        <v/>
      </c>
      <c r="C17" s="4" t="str">
        <f t="shared" si="0"/>
        <v/>
      </c>
      <c r="D17" s="5">
        <f t="shared" si="1"/>
        <v>6</v>
      </c>
      <c r="E17" s="14">
        <v>6</v>
      </c>
      <c r="F17" s="22"/>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364</v>
      </c>
      <c r="B18" s="4" t="str">
        <f t="shared" si="2"/>
        <v/>
      </c>
      <c r="C18" s="4" t="str">
        <f t="shared" si="0"/>
        <v/>
      </c>
      <c r="D18" s="5">
        <f t="shared" si="1"/>
        <v>4</v>
      </c>
      <c r="E18" s="14">
        <v>4</v>
      </c>
      <c r="F18" s="22"/>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365</v>
      </c>
      <c r="B19" s="4" t="str">
        <f t="shared" si="2"/>
        <v/>
      </c>
      <c r="C19" s="4" t="str">
        <f t="shared" si="0"/>
        <v/>
      </c>
      <c r="D19" s="46">
        <f t="shared" si="1"/>
        <v>6</v>
      </c>
      <c r="E19" s="25">
        <v>6</v>
      </c>
      <c r="F19" s="21"/>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54</v>
      </c>
      <c r="B20" s="4" t="str">
        <f>IF(COUNTIF(E20:AI20,"NA")&gt;0,COUNTIF(E20:AI20,"NA"),"")</f>
        <v/>
      </c>
      <c r="C20" s="4" t="str">
        <f>IF(COUNTIF(E20:AI20,"?")&gt;0,COUNTIF(E20:AI20,"?"),"")</f>
        <v/>
      </c>
      <c r="D20" s="46">
        <f>IF(AND((COUNTIF(E20:AI20,"=0")=0),(SUM(E20:AI20)=0)),"",ROUND(AVERAGE(E20:AI20),2))</f>
        <v>4</v>
      </c>
      <c r="E20" s="25">
        <v>4</v>
      </c>
      <c r="F20" s="21"/>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29" t="s">
        <v>55</v>
      </c>
      <c r="B21" s="4" t="str">
        <f>IF(COUNTIF(E21:AI21,"NA")&gt;0,COUNTIF(E21:AI21,"NA"),"")</f>
        <v/>
      </c>
      <c r="C21" s="4" t="str">
        <f>IF(COUNTIF(E21:AI21,"?")&gt;0,COUNTIF(E21:AI21,"?"),"")</f>
        <v/>
      </c>
      <c r="D21" s="46">
        <f>IF(AND((COUNTIF(E21:AI21,"=0")=0),(SUM(E21:AI21)=0)),"",ROUND(AVERAGE(E21:AI21),2))</f>
        <v>4</v>
      </c>
      <c r="E21" s="25">
        <v>4</v>
      </c>
      <c r="F21" s="21"/>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ht="13.5" thickBot="1">
      <c r="A22" s="6"/>
      <c r="B22" s="77" t="s">
        <v>286</v>
      </c>
      <c r="C22" s="77"/>
      <c r="D22" s="47">
        <f ca="1">IF(COUNT(E20:AI21)=0,SUM(OFFSET($D$2,0,0,COUNTA(A2:A30)-3,1))/(COUNTA(A2:A30)-3),SUM(OFFSET($D$2,0,0,COUNTA(A2:A30)-1,1))/(COUNTA(A2:A30)-1))</f>
        <v>5.0999999999999996</v>
      </c>
      <c r="E22" s="50"/>
      <c r="F22" s="21"/>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row>
    <row r="23" spans="1:105">
      <c r="A23" s="41" t="s">
        <v>266</v>
      </c>
      <c r="B23" s="8"/>
      <c r="C23" s="8"/>
      <c r="D23" s="8"/>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row>
    <row r="24" spans="1:105">
      <c r="A24" s="8"/>
      <c r="B24" s="8"/>
      <c r="C24" s="8"/>
      <c r="D24" s="8"/>
      <c r="E24" s="17"/>
      <c r="F24" s="17"/>
      <c r="G24" s="17"/>
      <c r="H24" s="17"/>
      <c r="I24" s="17"/>
      <c r="J24" s="17"/>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row>
    <row r="25" spans="1:105">
      <c r="A25" s="8"/>
      <c r="B25" s="8"/>
      <c r="C25" s="8"/>
      <c r="D25" s="8"/>
      <c r="E25" s="17"/>
      <c r="F25" s="17"/>
      <c r="G25" s="17"/>
      <c r="H25" s="17"/>
      <c r="I25" s="17"/>
      <c r="J25" s="17"/>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row>
    <row r="26" spans="1:105">
      <c r="A26" s="8"/>
      <c r="B26" s="8"/>
      <c r="C26" s="8"/>
      <c r="D26" s="8"/>
      <c r="E26" s="17"/>
      <c r="F26" s="17"/>
      <c r="G26" s="17"/>
      <c r="H26" s="17"/>
      <c r="I26" s="17"/>
      <c r="J26" s="17"/>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row>
    <row r="27" spans="1:105">
      <c r="A27" s="8"/>
      <c r="B27" s="8"/>
      <c r="C27" s="8"/>
      <c r="D27" s="8"/>
      <c r="E27" s="17"/>
      <c r="F27" s="17"/>
      <c r="G27" s="17"/>
      <c r="H27" s="17"/>
      <c r="I27" s="17"/>
      <c r="J27" s="17"/>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row>
    <row r="28" spans="1:105">
      <c r="A28" s="8"/>
      <c r="B28" s="8"/>
      <c r="C28" s="8"/>
      <c r="D28" s="8"/>
      <c r="E28" s="17"/>
      <c r="F28" s="17"/>
      <c r="G28" s="17"/>
      <c r="H28" s="17"/>
      <c r="I28" s="17"/>
      <c r="J28" s="17"/>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row>
    <row r="29" spans="1:105">
      <c r="A29" s="8"/>
      <c r="B29" s="8"/>
      <c r="C29" s="8"/>
      <c r="D29" s="8"/>
      <c r="E29" s="17"/>
      <c r="F29" s="17"/>
      <c r="G29" s="17"/>
      <c r="H29" s="17"/>
      <c r="I29" s="17"/>
      <c r="J29" s="17"/>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row>
    <row r="30" spans="1:105">
      <c r="A30" s="8"/>
      <c r="B30" s="8"/>
      <c r="C30" s="8"/>
      <c r="D30" s="8"/>
      <c r="E30" s="17"/>
      <c r="F30" s="17"/>
      <c r="G30" s="17"/>
      <c r="H30" s="17"/>
      <c r="I30" s="17"/>
      <c r="J30" s="17"/>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17"/>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17"/>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17"/>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17"/>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17"/>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17"/>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17"/>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17"/>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17"/>
      <c r="J39" s="17"/>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17"/>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17"/>
      <c r="J41" s="17"/>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17"/>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row>
    <row r="43" spans="1:35">
      <c r="A43" s="8"/>
      <c r="B43" s="8"/>
      <c r="C43" s="8"/>
      <c r="D43" s="8"/>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row>
    <row r="44" spans="1:35">
      <c r="A44" s="8"/>
      <c r="B44" s="8"/>
      <c r="C44" s="8"/>
      <c r="D44" s="8"/>
      <c r="E44" s="17"/>
      <c r="F44" s="17"/>
      <c r="G44" s="17"/>
      <c r="H44" s="17"/>
      <c r="I44" s="17"/>
      <c r="J44" s="17"/>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17"/>
      <c r="F45" s="17"/>
      <c r="G45" s="17"/>
      <c r="H45" s="17"/>
      <c r="I45" s="17"/>
      <c r="J45" s="17"/>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17"/>
      <c r="J46" s="17"/>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17"/>
      <c r="J47" s="17"/>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17"/>
      <c r="F48" s="17"/>
      <c r="G48" s="17"/>
      <c r="H48" s="17"/>
      <c r="I48" s="17"/>
      <c r="J48" s="17"/>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17"/>
      <c r="F49" s="17"/>
      <c r="G49" s="17"/>
      <c r="H49" s="17"/>
      <c r="I49" s="17"/>
      <c r="J49" s="17"/>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17"/>
      <c r="F50" s="17"/>
      <c r="G50" s="17"/>
      <c r="H50" s="17"/>
      <c r="I50" s="17"/>
      <c r="J50" s="17"/>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E51" s="18"/>
      <c r="F51" s="18"/>
      <c r="G51" s="18"/>
      <c r="H51" s="18"/>
      <c r="I51" s="18"/>
      <c r="J51" s="18"/>
    </row>
    <row r="52" spans="1:35">
      <c r="E52" s="18"/>
      <c r="F52" s="18"/>
      <c r="G52" s="18"/>
      <c r="H52" s="18"/>
      <c r="I52" s="18"/>
      <c r="J52" s="18"/>
    </row>
    <row r="53" spans="1:35">
      <c r="E53" s="18"/>
      <c r="F53" s="18"/>
      <c r="G53" s="18"/>
      <c r="H53" s="18"/>
      <c r="I53" s="18"/>
      <c r="J53" s="18"/>
    </row>
    <row r="54" spans="1:35">
      <c r="E54" s="18"/>
      <c r="F54" s="18"/>
      <c r="G54" s="18"/>
      <c r="H54" s="18"/>
      <c r="I54" s="18"/>
      <c r="J54" s="18"/>
    </row>
    <row r="55" spans="1:35">
      <c r="E55" s="18"/>
      <c r="F55" s="18"/>
      <c r="G55" s="18"/>
      <c r="H55" s="18"/>
      <c r="I55" s="18"/>
      <c r="J55" s="18"/>
    </row>
    <row r="56" spans="1:35">
      <c r="E56" s="18"/>
      <c r="F56" s="18"/>
      <c r="G56" s="18"/>
      <c r="H56" s="18"/>
      <c r="I56" s="18"/>
      <c r="J56" s="18"/>
    </row>
    <row r="57" spans="1:35">
      <c r="E57" s="18"/>
      <c r="F57" s="18"/>
      <c r="G57" s="18"/>
      <c r="H57" s="18"/>
      <c r="I57" s="18"/>
      <c r="J57" s="18"/>
    </row>
    <row r="58" spans="1:35">
      <c r="E58" s="18"/>
      <c r="F58" s="18"/>
      <c r="G58" s="18"/>
      <c r="H58" s="18"/>
      <c r="I58" s="18"/>
      <c r="J58" s="18"/>
    </row>
    <row r="59" spans="1:35">
      <c r="E59" s="18"/>
      <c r="F59" s="18"/>
      <c r="G59" s="18"/>
      <c r="H59" s="18"/>
      <c r="I59" s="18"/>
      <c r="J59" s="18"/>
    </row>
    <row r="60" spans="1:35">
      <c r="E60" s="18"/>
      <c r="F60" s="18"/>
      <c r="G60" s="18"/>
      <c r="H60" s="18"/>
      <c r="I60" s="18"/>
      <c r="J60" s="18"/>
    </row>
  </sheetData>
  <sheetProtection sheet="1" objects="1" scenarios="1"/>
  <mergeCells count="1">
    <mergeCell ref="B22:C22"/>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F21">
      <formula1 xml:space="preserve"> ((E2 &gt;= 0) * (E2 &lt;= 10)) + (E2 = "?" ) + (E2 = "NA")</formula1>
    </dataValidation>
  </dataValidation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sheetPr codeName="Sheet16"/>
  <dimension ref="A1:DA264"/>
  <sheetViews>
    <sheetView workbookViewId="0">
      <pane xSplit="4" ySplit="1" topLeftCell="E2" activePane="bottomRight" state="frozen"/>
      <selection pane="topRight"/>
      <selection pane="bottomLeft"/>
      <selection pane="bottomRight" activeCell="E2" sqref="E2"/>
    </sheetView>
  </sheetViews>
  <sheetFormatPr baseColWidth="10" defaultColWidth="9.140625" defaultRowHeight="12.75"/>
  <cols>
    <col min="1" max="1" width="50.7109375" customWidth="1"/>
    <col min="2" max="104" width="5.28515625" customWidth="1"/>
  </cols>
  <sheetData>
    <row r="1" spans="1:105">
      <c r="A1" s="10" t="s">
        <v>598</v>
      </c>
      <c r="B1" s="2" t="s">
        <v>283</v>
      </c>
      <c r="C1" s="2" t="s">
        <v>284</v>
      </c>
      <c r="D1" s="3" t="s">
        <v>285</v>
      </c>
      <c r="E1" s="24" t="s">
        <v>435</v>
      </c>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597</v>
      </c>
      <c r="B2" s="4" t="str">
        <f>IF(COUNTIF(E2:AI2,"NA")&gt;0,COUNTIF(E2:AI2,"NA"),"")</f>
        <v/>
      </c>
      <c r="C2" s="4" t="str">
        <f t="shared" ref="C2:C15" si="0">IF(COUNTIF(E2:AI2,"?")&gt;0,COUNTIF(E2:AI2,"?"),"")</f>
        <v/>
      </c>
      <c r="D2" s="5" t="str">
        <f t="shared" ref="D2:D15" si="1">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595</v>
      </c>
      <c r="B3" s="4" t="str">
        <f t="shared" ref="B3:B15" si="2">IF(COUNTIF(E3:AI3,"NA")&gt;0,COUNTIF(E3:AI3,"NA"),"")</f>
        <v/>
      </c>
      <c r="C3" s="4" t="str">
        <f t="shared" si="0"/>
        <v/>
      </c>
      <c r="D3" s="5" t="str">
        <f t="shared" si="1"/>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557</v>
      </c>
      <c r="B4" s="4" t="str">
        <f t="shared" si="2"/>
        <v/>
      </c>
      <c r="C4" s="4" t="str">
        <f t="shared" si="0"/>
        <v/>
      </c>
      <c r="D4" s="5" t="str">
        <f t="shared" si="1"/>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596</v>
      </c>
      <c r="B5" s="4" t="str">
        <f t="shared" si="2"/>
        <v/>
      </c>
      <c r="C5" s="4" t="str">
        <f t="shared" si="0"/>
        <v/>
      </c>
      <c r="D5" s="5" t="str">
        <f t="shared" si="1"/>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356</v>
      </c>
      <c r="B6" s="4" t="str">
        <f t="shared" si="2"/>
        <v/>
      </c>
      <c r="C6" s="4" t="str">
        <f t="shared" si="0"/>
        <v/>
      </c>
      <c r="D6" s="5" t="str">
        <f t="shared" si="1"/>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357</v>
      </c>
      <c r="B7" s="4" t="str">
        <f t="shared" si="2"/>
        <v/>
      </c>
      <c r="C7" s="4" t="str">
        <f t="shared" si="0"/>
        <v/>
      </c>
      <c r="D7" s="5" t="str">
        <f t="shared" si="1"/>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358</v>
      </c>
      <c r="B8" s="4" t="str">
        <f t="shared" si="2"/>
        <v/>
      </c>
      <c r="C8" s="4" t="str">
        <f t="shared" si="0"/>
        <v/>
      </c>
      <c r="D8" s="5" t="str">
        <f t="shared" si="1"/>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359</v>
      </c>
      <c r="B9" s="4" t="str">
        <f t="shared" si="2"/>
        <v/>
      </c>
      <c r="C9" s="4" t="str">
        <f t="shared" si="0"/>
        <v/>
      </c>
      <c r="D9" s="5" t="str">
        <f t="shared" si="1"/>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360</v>
      </c>
      <c r="B10" s="4" t="str">
        <f t="shared" si="2"/>
        <v/>
      </c>
      <c r="C10" s="4" t="str">
        <f t="shared" si="0"/>
        <v/>
      </c>
      <c r="D10" s="5" t="str">
        <f t="shared" si="1"/>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361</v>
      </c>
      <c r="B11" s="4" t="str">
        <f t="shared" si="2"/>
        <v/>
      </c>
      <c r="C11" s="4" t="str">
        <f t="shared" si="0"/>
        <v/>
      </c>
      <c r="D11" s="5" t="str">
        <f t="shared" si="1"/>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362</v>
      </c>
      <c r="B12" s="4" t="str">
        <f t="shared" si="2"/>
        <v/>
      </c>
      <c r="C12" s="4" t="str">
        <f t="shared" si="0"/>
        <v/>
      </c>
      <c r="D12" s="5" t="str">
        <f t="shared" si="1"/>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363</v>
      </c>
      <c r="B13" s="4" t="str">
        <f t="shared" si="2"/>
        <v/>
      </c>
      <c r="C13" s="4" t="str">
        <f t="shared" si="0"/>
        <v/>
      </c>
      <c r="D13" s="5" t="str">
        <f t="shared" si="1"/>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364</v>
      </c>
      <c r="B14" s="4" t="str">
        <f t="shared" si="2"/>
        <v/>
      </c>
      <c r="C14" s="4" t="str">
        <f t="shared" si="0"/>
        <v/>
      </c>
      <c r="D14" s="5" t="str">
        <f t="shared" si="1"/>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365</v>
      </c>
      <c r="B15" s="4" t="str">
        <f t="shared" si="2"/>
        <v/>
      </c>
      <c r="C15" s="4" t="str">
        <f t="shared" si="0"/>
        <v/>
      </c>
      <c r="D15" s="46" t="str">
        <f t="shared" si="1"/>
        <v/>
      </c>
      <c r="E15" s="25"/>
      <c r="F15" s="21"/>
      <c r="G15" s="21"/>
      <c r="H15" s="21"/>
      <c r="I15" s="21"/>
      <c r="J15" s="21"/>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54</v>
      </c>
      <c r="B16" s="4" t="str">
        <f>IF(COUNTIF(E16:AI16,"NA")&gt;0,COUNTIF(E16:AI16,"NA"),"")</f>
        <v/>
      </c>
      <c r="C16" s="4" t="str">
        <f>IF(COUNTIF(E16:AI16,"?")&gt;0,COUNTIF(E16:AI16,"?"),"")</f>
        <v/>
      </c>
      <c r="D16" s="46" t="str">
        <f>IF(AND((COUNTIF(E16:AI16,"=0")=0),(SUM(E16:AI16)=0)),"",ROUND(AVERAGE(E16:AI16),2))</f>
        <v/>
      </c>
      <c r="E16" s="25"/>
      <c r="F16" s="21"/>
      <c r="G16" s="21"/>
      <c r="H16" s="21"/>
      <c r="I16" s="21"/>
      <c r="J16" s="21"/>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55</v>
      </c>
      <c r="B17" s="4" t="str">
        <f>IF(COUNTIF(E17:AI17,"NA")&gt;0,COUNTIF(E17:AI17,"NA"),"")</f>
        <v/>
      </c>
      <c r="C17" s="4" t="str">
        <f>IF(COUNTIF(E17:AI17,"?")&gt;0,COUNTIF(E17:AI17,"?"),"")</f>
        <v/>
      </c>
      <c r="D17" s="46" t="str">
        <f>IF(AND((COUNTIF(E17:AI17,"=0")=0),(SUM(E17:AI17)=0)),"",ROUND(AVERAGE(E17:AI17),2))</f>
        <v/>
      </c>
      <c r="E17" s="25"/>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ht="13.5" thickBot="1">
      <c r="A18" s="6"/>
      <c r="B18" s="77" t="s">
        <v>286</v>
      </c>
      <c r="C18" s="77"/>
      <c r="D18" s="47">
        <f ca="1">IF(COUNT(E16:AI17)=0,SUM(OFFSET($D$2,0,0,COUNTA(A2:A30)-3,1))/(COUNTA(A2:A30)-3),SUM(OFFSET($D$2,0,0,COUNTA(A2:A30)-1,1))/(COUNTA(A2:A30)-1))</f>
        <v>0</v>
      </c>
      <c r="E18" s="50"/>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row>
    <row r="19" spans="1:105">
      <c r="A19" s="8" t="s">
        <v>266</v>
      </c>
      <c r="B19" s="4"/>
      <c r="C19" s="4"/>
      <c r="D19" s="4"/>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8"/>
      <c r="B20" s="4"/>
      <c r="C20" s="4"/>
      <c r="D20" s="4"/>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row>
    <row r="21" spans="1:105">
      <c r="A21" s="8"/>
      <c r="B21" s="4"/>
      <c r="C21" s="4"/>
      <c r="D21" s="4"/>
      <c r="E21" s="21"/>
      <c r="F21" s="21"/>
      <c r="G21" s="21"/>
      <c r="H21" s="21"/>
      <c r="I21" s="21"/>
      <c r="J21" s="21"/>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row>
    <row r="22" spans="1:105">
      <c r="A22" s="8"/>
      <c r="B22" s="4"/>
      <c r="C22" s="4"/>
      <c r="D22" s="4"/>
      <c r="E22" s="21"/>
      <c r="F22" s="21"/>
      <c r="G22" s="21"/>
      <c r="H22" s="21"/>
      <c r="I22" s="21"/>
      <c r="J22" s="21"/>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row>
    <row r="23" spans="1:105">
      <c r="A23" s="8"/>
      <c r="B23" s="4"/>
      <c r="C23" s="4"/>
      <c r="D23" s="4"/>
      <c r="E23" s="21"/>
      <c r="F23" s="21"/>
      <c r="G23" s="21"/>
      <c r="H23" s="21"/>
      <c r="I23" s="21"/>
      <c r="J23" s="21"/>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row>
    <row r="24" spans="1:105">
      <c r="A24" s="8"/>
      <c r="B24" s="4"/>
      <c r="C24" s="4"/>
      <c r="D24" s="4"/>
      <c r="E24" s="21"/>
      <c r="F24" s="21"/>
      <c r="G24" s="21"/>
      <c r="H24" s="21"/>
      <c r="I24" s="21"/>
      <c r="J24" s="21"/>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row>
    <row r="25" spans="1:105">
      <c r="A25" s="8"/>
      <c r="B25" s="4"/>
      <c r="C25" s="4"/>
      <c r="D25" s="4"/>
      <c r="E25" s="21"/>
      <c r="F25" s="21"/>
      <c r="G25" s="21"/>
      <c r="H25" s="21"/>
      <c r="I25" s="21"/>
      <c r="J25" s="21"/>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8"/>
      <c r="B26" s="4"/>
      <c r="C26" s="4"/>
      <c r="D26" s="4"/>
      <c r="E26" s="21"/>
      <c r="F26" s="21"/>
      <c r="G26" s="21"/>
      <c r="H26" s="21"/>
      <c r="I26" s="21"/>
      <c r="J26" s="21"/>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8"/>
      <c r="B27" s="4"/>
      <c r="C27" s="4"/>
      <c r="D27" s="4"/>
      <c r="E27" s="21"/>
      <c r="F27" s="21"/>
      <c r="G27" s="21"/>
      <c r="H27" s="21"/>
      <c r="I27" s="21"/>
      <c r="J27" s="21"/>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8"/>
      <c r="B28" s="4"/>
      <c r="C28" s="4"/>
      <c r="D28" s="4"/>
      <c r="E28" s="21"/>
      <c r="F28" s="21"/>
      <c r="G28" s="21"/>
      <c r="H28" s="21"/>
      <c r="I28" s="21"/>
      <c r="J28" s="21"/>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8"/>
      <c r="B29" s="4"/>
      <c r="C29" s="4"/>
      <c r="D29" s="4"/>
      <c r="E29" s="21"/>
      <c r="F29" s="21"/>
      <c r="G29" s="21"/>
      <c r="H29" s="21"/>
      <c r="I29" s="21"/>
      <c r="J29" s="21"/>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row>
    <row r="30" spans="1:105">
      <c r="A30" s="8"/>
      <c r="B30" s="8"/>
      <c r="C30" s="8"/>
      <c r="D30" s="8"/>
      <c r="E30" s="17"/>
      <c r="F30" s="17"/>
      <c r="G30" s="17"/>
      <c r="H30" s="17"/>
      <c r="I30" s="17"/>
      <c r="J30" s="17"/>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17"/>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17"/>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17"/>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17"/>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row>
    <row r="36" spans="1:35">
      <c r="A36" s="8"/>
      <c r="B36" s="8"/>
      <c r="C36" s="8"/>
      <c r="D36" s="8"/>
      <c r="E36" s="17"/>
      <c r="F36" s="17"/>
      <c r="G36" s="17"/>
      <c r="H36" s="17"/>
      <c r="I36" s="17"/>
      <c r="J36" s="17"/>
      <c r="K36" s="8"/>
      <c r="L36" s="8"/>
      <c r="M36" s="8"/>
      <c r="N36" s="8"/>
      <c r="O36" s="8"/>
      <c r="P36" s="8"/>
      <c r="Q36" s="8"/>
      <c r="R36" s="8"/>
      <c r="S36" s="8"/>
      <c r="T36" s="8"/>
      <c r="U36" s="8"/>
      <c r="V36" s="8"/>
      <c r="W36" s="8"/>
      <c r="X36" s="8"/>
      <c r="Y36" s="8"/>
      <c r="Z36" s="8"/>
      <c r="AA36" s="8"/>
      <c r="AB36" s="8"/>
      <c r="AC36" s="8"/>
      <c r="AD36" s="8"/>
      <c r="AE36" s="8"/>
      <c r="AF36" s="8"/>
      <c r="AG36" s="8"/>
      <c r="AH36" s="8"/>
      <c r="AI36" s="8"/>
    </row>
    <row r="37" spans="1:35">
      <c r="A37" s="8"/>
      <c r="B37" s="8"/>
      <c r="C37" s="8"/>
      <c r="D37" s="8"/>
      <c r="E37" s="17"/>
      <c r="F37" s="17"/>
      <c r="G37" s="17"/>
      <c r="H37" s="17"/>
      <c r="I37" s="17"/>
      <c r="J37" s="17"/>
      <c r="K37" s="8"/>
      <c r="L37" s="8"/>
      <c r="M37" s="8"/>
      <c r="N37" s="8"/>
      <c r="O37" s="8"/>
      <c r="P37" s="8"/>
      <c r="Q37" s="8"/>
      <c r="R37" s="8"/>
      <c r="S37" s="8"/>
      <c r="T37" s="8"/>
      <c r="U37" s="8"/>
      <c r="V37" s="8"/>
      <c r="W37" s="8"/>
      <c r="X37" s="8"/>
      <c r="Y37" s="8"/>
      <c r="Z37" s="8"/>
      <c r="AA37" s="8"/>
      <c r="AB37" s="8"/>
      <c r="AC37" s="8"/>
      <c r="AD37" s="8"/>
      <c r="AE37" s="8"/>
      <c r="AF37" s="8"/>
      <c r="AG37" s="8"/>
      <c r="AH37" s="8"/>
      <c r="AI37" s="8"/>
    </row>
    <row r="38" spans="1:35">
      <c r="A38" s="8"/>
      <c r="B38" s="8"/>
      <c r="C38" s="8"/>
      <c r="D38" s="8"/>
      <c r="E38" s="17"/>
      <c r="F38" s="17"/>
      <c r="G38" s="17"/>
      <c r="H38" s="17"/>
      <c r="I38" s="17"/>
      <c r="J38" s="17"/>
      <c r="K38" s="8"/>
      <c r="L38" s="8"/>
      <c r="M38" s="8"/>
      <c r="N38" s="8"/>
      <c r="O38" s="8"/>
      <c r="P38" s="8"/>
      <c r="Q38" s="8"/>
      <c r="R38" s="8"/>
      <c r="S38" s="8"/>
      <c r="T38" s="8"/>
      <c r="U38" s="8"/>
      <c r="V38" s="8"/>
      <c r="W38" s="8"/>
      <c r="X38" s="8"/>
      <c r="Y38" s="8"/>
      <c r="Z38" s="8"/>
      <c r="AA38" s="8"/>
      <c r="AB38" s="8"/>
      <c r="AC38" s="8"/>
      <c r="AD38" s="8"/>
      <c r="AE38" s="8"/>
      <c r="AF38" s="8"/>
      <c r="AG38" s="8"/>
      <c r="AH38" s="8"/>
      <c r="AI38" s="8"/>
    </row>
    <row r="39" spans="1:35">
      <c r="A39" s="8"/>
      <c r="B39" s="8"/>
      <c r="C39" s="8"/>
      <c r="D39" s="8"/>
      <c r="E39" s="17"/>
      <c r="F39" s="17"/>
      <c r="G39" s="17"/>
      <c r="H39" s="17"/>
      <c r="I39" s="17"/>
      <c r="J39" s="17"/>
      <c r="K39" s="8"/>
      <c r="L39" s="8"/>
      <c r="M39" s="8"/>
      <c r="N39" s="8"/>
      <c r="O39" s="8"/>
      <c r="P39" s="8"/>
      <c r="Q39" s="8"/>
      <c r="R39" s="8"/>
      <c r="S39" s="8"/>
      <c r="T39" s="8"/>
      <c r="U39" s="8"/>
      <c r="V39" s="8"/>
      <c r="W39" s="8"/>
      <c r="X39" s="8"/>
      <c r="Y39" s="8"/>
      <c r="Z39" s="8"/>
      <c r="AA39" s="8"/>
      <c r="AB39" s="8"/>
      <c r="AC39" s="8"/>
      <c r="AD39" s="8"/>
      <c r="AE39" s="8"/>
      <c r="AF39" s="8"/>
      <c r="AG39" s="8"/>
      <c r="AH39" s="8"/>
      <c r="AI39" s="8"/>
    </row>
    <row r="40" spans="1:35">
      <c r="A40" s="8"/>
      <c r="B40" s="8"/>
      <c r="C40" s="8"/>
      <c r="D40" s="8"/>
      <c r="E40" s="17"/>
      <c r="F40" s="17"/>
      <c r="G40" s="17"/>
      <c r="H40" s="17"/>
      <c r="I40" s="17"/>
      <c r="J40" s="17"/>
      <c r="K40" s="8"/>
      <c r="L40" s="8"/>
      <c r="M40" s="8"/>
      <c r="N40" s="8"/>
      <c r="O40" s="8"/>
      <c r="P40" s="8"/>
      <c r="Q40" s="8"/>
      <c r="R40" s="8"/>
      <c r="S40" s="8"/>
      <c r="T40" s="8"/>
      <c r="U40" s="8"/>
      <c r="V40" s="8"/>
      <c r="W40" s="8"/>
      <c r="X40" s="8"/>
      <c r="Y40" s="8"/>
      <c r="Z40" s="8"/>
      <c r="AA40" s="8"/>
      <c r="AB40" s="8"/>
      <c r="AC40" s="8"/>
      <c r="AD40" s="8"/>
      <c r="AE40" s="8"/>
      <c r="AF40" s="8"/>
      <c r="AG40" s="8"/>
      <c r="AH40" s="8"/>
      <c r="AI40" s="8"/>
    </row>
    <row r="41" spans="1:35">
      <c r="A41" s="8"/>
      <c r="B41" s="8"/>
      <c r="C41" s="8"/>
      <c r="D41" s="8"/>
      <c r="E41" s="17"/>
      <c r="F41" s="17"/>
      <c r="G41" s="17"/>
      <c r="H41" s="17"/>
      <c r="I41" s="17"/>
      <c r="J41" s="17"/>
      <c r="K41" s="8"/>
      <c r="L41" s="8"/>
      <c r="M41" s="8"/>
      <c r="N41" s="8"/>
      <c r="O41" s="8"/>
      <c r="P41" s="8"/>
      <c r="Q41" s="8"/>
      <c r="R41" s="8"/>
      <c r="S41" s="8"/>
      <c r="T41" s="8"/>
      <c r="U41" s="8"/>
      <c r="V41" s="8"/>
      <c r="W41" s="8"/>
      <c r="X41" s="8"/>
      <c r="Y41" s="8"/>
      <c r="Z41" s="8"/>
      <c r="AA41" s="8"/>
      <c r="AB41" s="8"/>
      <c r="AC41" s="8"/>
      <c r="AD41" s="8"/>
      <c r="AE41" s="8"/>
      <c r="AF41" s="8"/>
      <c r="AG41" s="8"/>
      <c r="AH41" s="8"/>
      <c r="AI41" s="8"/>
    </row>
    <row r="42" spans="1:35">
      <c r="A42" s="8"/>
      <c r="B42" s="8"/>
      <c r="C42" s="8"/>
      <c r="D42" s="8"/>
      <c r="E42" s="17"/>
      <c r="F42" s="17"/>
      <c r="G42" s="17"/>
      <c r="H42" s="17"/>
      <c r="I42" s="17"/>
      <c r="J42" s="17"/>
      <c r="K42" s="8"/>
      <c r="L42" s="8"/>
      <c r="M42" s="8"/>
      <c r="N42" s="8"/>
      <c r="O42" s="8"/>
      <c r="P42" s="8"/>
      <c r="Q42" s="8"/>
      <c r="R42" s="8"/>
      <c r="S42" s="8"/>
      <c r="T42" s="8"/>
      <c r="U42" s="8"/>
      <c r="V42" s="8"/>
      <c r="W42" s="8"/>
      <c r="X42" s="8"/>
      <c r="Y42" s="8"/>
      <c r="Z42" s="8"/>
      <c r="AA42" s="8"/>
      <c r="AB42" s="8"/>
      <c r="AC42" s="8"/>
      <c r="AD42" s="8"/>
      <c r="AE42" s="8"/>
      <c r="AF42" s="8"/>
      <c r="AG42" s="8"/>
      <c r="AH42" s="8"/>
      <c r="AI42" s="8"/>
    </row>
    <row r="43" spans="1:35">
      <c r="A43" s="8"/>
      <c r="B43" s="8"/>
      <c r="C43" s="8"/>
      <c r="D43" s="8"/>
      <c r="E43" s="17"/>
      <c r="F43" s="17"/>
      <c r="G43" s="17"/>
      <c r="H43" s="17"/>
      <c r="I43" s="17"/>
      <c r="J43" s="17"/>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8"/>
      <c r="B44" s="8"/>
      <c r="C44" s="8"/>
      <c r="D44" s="8"/>
      <c r="E44" s="17"/>
      <c r="F44" s="17"/>
      <c r="G44" s="17"/>
      <c r="H44" s="17"/>
      <c r="I44" s="17"/>
      <c r="J44" s="17"/>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17"/>
      <c r="F45" s="17"/>
      <c r="G45" s="17"/>
      <c r="H45" s="17"/>
      <c r="I45" s="17"/>
      <c r="J45" s="17"/>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17"/>
      <c r="J46" s="17"/>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17"/>
      <c r="J47" s="17"/>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17"/>
      <c r="F48" s="17"/>
      <c r="G48" s="17"/>
      <c r="H48" s="17"/>
      <c r="I48" s="17"/>
      <c r="J48" s="17"/>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17"/>
      <c r="F49" s="17"/>
      <c r="G49" s="17"/>
      <c r="H49" s="17"/>
      <c r="I49" s="17"/>
      <c r="J49" s="17"/>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17"/>
      <c r="F50" s="17"/>
      <c r="G50" s="17"/>
      <c r="H50" s="17"/>
      <c r="I50" s="17"/>
      <c r="J50" s="17"/>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E51" s="18"/>
      <c r="F51" s="18"/>
      <c r="G51" s="18"/>
      <c r="H51" s="18"/>
      <c r="I51" s="18"/>
      <c r="J51" s="18"/>
    </row>
    <row r="52" spans="1:35">
      <c r="E52" s="18"/>
      <c r="F52" s="18"/>
      <c r="G52" s="18"/>
      <c r="H52" s="18"/>
      <c r="I52" s="18"/>
      <c r="J52" s="18"/>
    </row>
    <row r="53" spans="1:35">
      <c r="E53" s="18"/>
      <c r="F53" s="18"/>
      <c r="G53" s="18"/>
      <c r="H53" s="18"/>
      <c r="I53" s="18"/>
      <c r="J53" s="18"/>
    </row>
    <row r="54" spans="1:35">
      <c r="E54" s="18"/>
      <c r="F54" s="18"/>
      <c r="G54" s="18"/>
      <c r="H54" s="18"/>
      <c r="I54" s="18"/>
      <c r="J54" s="18"/>
    </row>
    <row r="55" spans="1:35">
      <c r="E55" s="18"/>
      <c r="F55" s="18"/>
      <c r="G55" s="18"/>
      <c r="H55" s="18"/>
      <c r="I55" s="18"/>
      <c r="J55" s="18"/>
    </row>
    <row r="56" spans="1:35">
      <c r="E56" s="18"/>
      <c r="F56" s="18"/>
      <c r="G56" s="18"/>
      <c r="H56" s="18"/>
      <c r="I56" s="18"/>
      <c r="J56" s="18"/>
    </row>
    <row r="57" spans="1:35">
      <c r="E57" s="18"/>
      <c r="F57" s="18"/>
      <c r="G57" s="18"/>
      <c r="H57" s="18"/>
      <c r="I57" s="18"/>
      <c r="J57" s="18"/>
    </row>
    <row r="58" spans="1:35">
      <c r="E58" s="18"/>
      <c r="F58" s="18"/>
      <c r="G58" s="18"/>
      <c r="H58" s="18"/>
      <c r="I58" s="18"/>
      <c r="J58" s="18"/>
    </row>
    <row r="59" spans="1:35">
      <c r="E59" s="18"/>
      <c r="F59" s="18"/>
      <c r="G59" s="18"/>
      <c r="H59" s="18"/>
      <c r="I59" s="18"/>
      <c r="J59" s="18"/>
    </row>
    <row r="60" spans="1:35">
      <c r="E60" s="18"/>
      <c r="F60" s="18"/>
      <c r="G60" s="18"/>
      <c r="H60" s="18"/>
      <c r="I60" s="18"/>
      <c r="J60" s="18"/>
    </row>
    <row r="61" spans="1:35">
      <c r="E61" s="18"/>
      <c r="F61" s="18"/>
      <c r="G61" s="18"/>
      <c r="H61" s="18"/>
      <c r="I61" s="18"/>
      <c r="J61" s="18"/>
    </row>
    <row r="62" spans="1:35">
      <c r="E62" s="18"/>
      <c r="F62" s="18"/>
      <c r="G62" s="18"/>
      <c r="H62" s="18"/>
      <c r="I62" s="18"/>
      <c r="J62" s="18"/>
    </row>
    <row r="63" spans="1:35">
      <c r="E63" s="18"/>
      <c r="F63" s="18"/>
      <c r="G63" s="18"/>
      <c r="H63" s="18"/>
      <c r="I63" s="18"/>
      <c r="J63" s="18"/>
    </row>
    <row r="64" spans="1:35">
      <c r="E64" s="18"/>
      <c r="F64" s="18"/>
      <c r="G64" s="18"/>
      <c r="H64" s="18"/>
      <c r="I64" s="18"/>
      <c r="J64" s="18"/>
    </row>
    <row r="65" spans="5:10">
      <c r="E65" s="18"/>
      <c r="F65" s="18"/>
      <c r="G65" s="18"/>
      <c r="H65" s="18"/>
      <c r="I65" s="18"/>
      <c r="J65" s="18"/>
    </row>
    <row r="66" spans="5:10">
      <c r="E66" s="18"/>
      <c r="F66" s="18"/>
      <c r="G66" s="18"/>
      <c r="H66" s="18"/>
      <c r="I66" s="18"/>
      <c r="J66" s="18"/>
    </row>
    <row r="67" spans="5:10">
      <c r="E67" s="18"/>
      <c r="F67" s="18"/>
      <c r="G67" s="18"/>
      <c r="H67" s="18"/>
      <c r="I67" s="18"/>
      <c r="J67" s="18"/>
    </row>
    <row r="68" spans="5:10">
      <c r="E68" s="18"/>
      <c r="F68" s="18"/>
      <c r="G68" s="18"/>
      <c r="H68" s="18"/>
      <c r="I68" s="18"/>
      <c r="J68" s="18"/>
    </row>
    <row r="69" spans="5:10">
      <c r="E69" s="18"/>
      <c r="F69" s="18"/>
      <c r="G69" s="18"/>
      <c r="H69" s="18"/>
      <c r="I69" s="18"/>
      <c r="J69" s="18"/>
    </row>
    <row r="70" spans="5:10">
      <c r="E70" s="18"/>
      <c r="F70" s="18"/>
      <c r="G70" s="18"/>
      <c r="H70" s="18"/>
      <c r="I70" s="18"/>
      <c r="J70" s="18"/>
    </row>
    <row r="71" spans="5:10">
      <c r="E71" s="18"/>
      <c r="F71" s="18"/>
      <c r="G71" s="18"/>
      <c r="H71" s="18"/>
      <c r="I71" s="18"/>
      <c r="J71" s="18"/>
    </row>
    <row r="72" spans="5:10">
      <c r="E72" s="18"/>
      <c r="F72" s="18"/>
      <c r="G72" s="18"/>
      <c r="H72" s="18"/>
      <c r="I72" s="18"/>
      <c r="J72" s="18"/>
    </row>
    <row r="73" spans="5:10">
      <c r="E73" s="18"/>
      <c r="F73" s="18"/>
      <c r="G73" s="18"/>
      <c r="H73" s="18"/>
      <c r="I73" s="18"/>
      <c r="J73" s="18"/>
    </row>
    <row r="74" spans="5:10">
      <c r="E74" s="18"/>
      <c r="F74" s="18"/>
      <c r="G74" s="18"/>
      <c r="H74" s="18"/>
      <c r="I74" s="18"/>
      <c r="J74" s="18"/>
    </row>
    <row r="75" spans="5:10">
      <c r="E75" s="18"/>
      <c r="F75" s="18"/>
      <c r="G75" s="18"/>
      <c r="H75" s="18"/>
      <c r="I75" s="18"/>
      <c r="J75" s="18"/>
    </row>
    <row r="76" spans="5:10">
      <c r="E76" s="18"/>
      <c r="F76" s="18"/>
      <c r="G76" s="18"/>
      <c r="H76" s="18"/>
      <c r="I76" s="18"/>
      <c r="J76" s="18"/>
    </row>
    <row r="77" spans="5:10">
      <c r="E77" s="18"/>
      <c r="F77" s="18"/>
      <c r="G77" s="18"/>
      <c r="H77" s="18"/>
      <c r="I77" s="18"/>
      <c r="J77" s="18"/>
    </row>
    <row r="78" spans="5:10">
      <c r="E78" s="18"/>
      <c r="F78" s="18"/>
      <c r="G78" s="18"/>
      <c r="H78" s="18"/>
      <c r="I78" s="18"/>
      <c r="J78" s="18"/>
    </row>
    <row r="79" spans="5:10">
      <c r="E79" s="18"/>
      <c r="F79" s="18"/>
      <c r="G79" s="18"/>
      <c r="H79" s="18"/>
      <c r="I79" s="18"/>
      <c r="J79" s="18"/>
    </row>
    <row r="80" spans="5:10">
      <c r="E80" s="18"/>
      <c r="F80" s="18"/>
      <c r="G80" s="18"/>
      <c r="H80" s="18"/>
      <c r="I80" s="18"/>
      <c r="J80" s="18"/>
    </row>
    <row r="81" spans="5:10">
      <c r="E81" s="18"/>
      <c r="F81" s="18"/>
      <c r="G81" s="18"/>
      <c r="H81" s="18"/>
      <c r="I81" s="18"/>
      <c r="J81" s="18"/>
    </row>
    <row r="82" spans="5:10">
      <c r="E82" s="18"/>
      <c r="F82" s="18"/>
      <c r="G82" s="18"/>
      <c r="H82" s="18"/>
      <c r="I82" s="18"/>
      <c r="J82" s="18"/>
    </row>
    <row r="83" spans="5:10">
      <c r="E83" s="18"/>
      <c r="F83" s="18"/>
      <c r="G83" s="18"/>
      <c r="H83" s="18"/>
      <c r="I83" s="18"/>
      <c r="J83" s="18"/>
    </row>
    <row r="84" spans="5:10">
      <c r="E84" s="18"/>
      <c r="F84" s="18"/>
      <c r="G84" s="18"/>
      <c r="H84" s="18"/>
      <c r="I84" s="18"/>
      <c r="J84" s="18"/>
    </row>
    <row r="85" spans="5:10">
      <c r="E85" s="18"/>
      <c r="F85" s="18"/>
      <c r="G85" s="18"/>
      <c r="H85" s="18"/>
      <c r="I85" s="18"/>
      <c r="J85" s="18"/>
    </row>
    <row r="86" spans="5:10">
      <c r="E86" s="18"/>
      <c r="F86" s="18"/>
      <c r="G86" s="18"/>
      <c r="H86" s="18"/>
      <c r="I86" s="18"/>
      <c r="J86" s="18"/>
    </row>
    <row r="87" spans="5:10">
      <c r="E87" s="18"/>
      <c r="F87" s="18"/>
      <c r="G87" s="18"/>
      <c r="H87" s="18"/>
      <c r="I87" s="18"/>
      <c r="J87" s="18"/>
    </row>
    <row r="88" spans="5:10">
      <c r="E88" s="18"/>
      <c r="F88" s="18"/>
      <c r="G88" s="18"/>
      <c r="H88" s="18"/>
      <c r="I88" s="18"/>
      <c r="J88" s="18"/>
    </row>
    <row r="89" spans="5:10">
      <c r="E89" s="18"/>
      <c r="F89" s="18"/>
      <c r="G89" s="18"/>
      <c r="H89" s="18"/>
      <c r="I89" s="18"/>
      <c r="J89" s="18"/>
    </row>
    <row r="90" spans="5:10">
      <c r="E90" s="18"/>
      <c r="F90" s="18"/>
      <c r="G90" s="18"/>
      <c r="H90" s="18"/>
      <c r="I90" s="18"/>
      <c r="J90" s="18"/>
    </row>
    <row r="91" spans="5:10">
      <c r="E91" s="18"/>
      <c r="F91" s="18"/>
      <c r="G91" s="18"/>
      <c r="H91" s="18"/>
      <c r="I91" s="18"/>
      <c r="J91" s="18"/>
    </row>
    <row r="92" spans="5:10">
      <c r="E92" s="18"/>
      <c r="F92" s="18"/>
      <c r="G92" s="18"/>
      <c r="H92" s="18"/>
      <c r="I92" s="18"/>
      <c r="J92" s="18"/>
    </row>
    <row r="93" spans="5:10">
      <c r="E93" s="18"/>
      <c r="F93" s="18"/>
      <c r="G93" s="18"/>
      <c r="H93" s="18"/>
      <c r="I93" s="18"/>
      <c r="J93" s="18"/>
    </row>
    <row r="94" spans="5:10">
      <c r="E94" s="18"/>
      <c r="F94" s="18"/>
      <c r="G94" s="18"/>
      <c r="H94" s="18"/>
      <c r="I94" s="18"/>
      <c r="J94" s="18"/>
    </row>
    <row r="95" spans="5:10">
      <c r="E95" s="18"/>
      <c r="F95" s="18"/>
      <c r="G95" s="18"/>
      <c r="H95" s="18"/>
      <c r="I95" s="18"/>
      <c r="J95" s="18"/>
    </row>
    <row r="96" spans="5:10">
      <c r="E96" s="18"/>
      <c r="F96" s="18"/>
      <c r="G96" s="18"/>
      <c r="H96" s="18"/>
      <c r="I96" s="18"/>
      <c r="J96" s="18"/>
    </row>
    <row r="97" spans="5:10">
      <c r="E97" s="18"/>
      <c r="F97" s="18"/>
      <c r="G97" s="18"/>
      <c r="H97" s="18"/>
      <c r="I97" s="18"/>
      <c r="J97" s="18"/>
    </row>
    <row r="98" spans="5:10">
      <c r="E98" s="18"/>
      <c r="F98" s="18"/>
      <c r="G98" s="18"/>
      <c r="H98" s="18"/>
      <c r="I98" s="18"/>
      <c r="J98" s="18"/>
    </row>
    <row r="99" spans="5:10">
      <c r="E99" s="18"/>
      <c r="F99" s="18"/>
      <c r="G99" s="18"/>
      <c r="H99" s="18"/>
      <c r="I99" s="18"/>
      <c r="J99" s="18"/>
    </row>
    <row r="100" spans="5:10">
      <c r="E100" s="18"/>
      <c r="F100" s="18"/>
      <c r="G100" s="18"/>
      <c r="H100" s="18"/>
      <c r="I100" s="18"/>
      <c r="J100" s="18"/>
    </row>
    <row r="101" spans="5:10">
      <c r="E101" s="18"/>
      <c r="F101" s="18"/>
      <c r="G101" s="18"/>
      <c r="H101" s="18"/>
      <c r="I101" s="18"/>
      <c r="J101" s="18"/>
    </row>
    <row r="102" spans="5:10">
      <c r="E102" s="18"/>
      <c r="F102" s="18"/>
      <c r="G102" s="18"/>
      <c r="H102" s="18"/>
      <c r="I102" s="18"/>
      <c r="J102" s="18"/>
    </row>
    <row r="103" spans="5:10">
      <c r="E103" s="18"/>
      <c r="F103" s="18"/>
      <c r="G103" s="18"/>
      <c r="H103" s="18"/>
      <c r="I103" s="18"/>
      <c r="J103" s="18"/>
    </row>
    <row r="104" spans="5:10">
      <c r="E104" s="18"/>
      <c r="F104" s="18"/>
      <c r="G104" s="18"/>
      <c r="H104" s="18"/>
      <c r="I104" s="18"/>
      <c r="J104" s="18"/>
    </row>
    <row r="105" spans="5:10">
      <c r="E105" s="18"/>
      <c r="F105" s="18"/>
      <c r="G105" s="18"/>
      <c r="H105" s="18"/>
      <c r="I105" s="18"/>
      <c r="J105" s="18"/>
    </row>
    <row r="106" spans="5:10">
      <c r="E106" s="18"/>
      <c r="F106" s="18"/>
      <c r="G106" s="18"/>
      <c r="H106" s="18"/>
      <c r="I106" s="18"/>
      <c r="J106" s="18"/>
    </row>
    <row r="107" spans="5:10">
      <c r="E107" s="18"/>
      <c r="F107" s="18"/>
      <c r="G107" s="18"/>
      <c r="H107" s="18"/>
      <c r="I107" s="18"/>
      <c r="J107" s="18"/>
    </row>
    <row r="108" spans="5:10">
      <c r="E108" s="18"/>
      <c r="F108" s="18"/>
      <c r="G108" s="18"/>
      <c r="H108" s="18"/>
      <c r="I108" s="18"/>
      <c r="J108" s="18"/>
    </row>
    <row r="109" spans="5:10">
      <c r="E109" s="18"/>
      <c r="F109" s="18"/>
      <c r="G109" s="18"/>
      <c r="H109" s="18"/>
      <c r="I109" s="18"/>
      <c r="J109" s="18"/>
    </row>
    <row r="110" spans="5:10">
      <c r="E110" s="18"/>
      <c r="F110" s="18"/>
      <c r="G110" s="18"/>
      <c r="H110" s="18"/>
      <c r="I110" s="18"/>
      <c r="J110" s="18"/>
    </row>
    <row r="111" spans="5:10">
      <c r="E111" s="18"/>
      <c r="F111" s="18"/>
      <c r="G111" s="18"/>
      <c r="H111" s="18"/>
      <c r="I111" s="18"/>
      <c r="J111" s="18"/>
    </row>
    <row r="112" spans="5:10">
      <c r="E112" s="18"/>
      <c r="F112" s="18"/>
      <c r="G112" s="18"/>
      <c r="H112" s="18"/>
      <c r="I112" s="18"/>
      <c r="J112" s="18"/>
    </row>
    <row r="113" spans="5:10">
      <c r="E113" s="18"/>
      <c r="F113" s="18"/>
      <c r="G113" s="18"/>
      <c r="H113" s="18"/>
      <c r="I113" s="18"/>
      <c r="J113" s="18"/>
    </row>
    <row r="114" spans="5:10">
      <c r="E114" s="18"/>
      <c r="F114" s="18"/>
      <c r="G114" s="18"/>
      <c r="H114" s="18"/>
      <c r="I114" s="18"/>
      <c r="J114" s="18"/>
    </row>
    <row r="115" spans="5:10">
      <c r="E115" s="18"/>
      <c r="F115" s="18"/>
      <c r="G115" s="18"/>
      <c r="H115" s="18"/>
      <c r="I115" s="18"/>
      <c r="J115" s="18"/>
    </row>
    <row r="116" spans="5:10">
      <c r="E116" s="18"/>
      <c r="F116" s="18"/>
      <c r="G116" s="18"/>
      <c r="H116" s="18"/>
      <c r="I116" s="18"/>
      <c r="J116" s="18"/>
    </row>
    <row r="117" spans="5:10">
      <c r="E117" s="18"/>
      <c r="F117" s="18"/>
      <c r="G117" s="18"/>
      <c r="H117" s="18"/>
      <c r="I117" s="18"/>
      <c r="J117" s="18"/>
    </row>
    <row r="118" spans="5:10">
      <c r="E118" s="18"/>
      <c r="F118" s="18"/>
      <c r="G118" s="18"/>
      <c r="H118" s="18"/>
      <c r="I118" s="18"/>
      <c r="J118" s="18"/>
    </row>
    <row r="119" spans="5:10">
      <c r="E119" s="18"/>
      <c r="F119" s="18"/>
      <c r="G119" s="18"/>
      <c r="H119" s="18"/>
      <c r="I119" s="18"/>
      <c r="J119" s="18"/>
    </row>
    <row r="120" spans="5:10">
      <c r="E120" s="18"/>
      <c r="F120" s="18"/>
      <c r="G120" s="18"/>
      <c r="H120" s="18"/>
      <c r="I120" s="18"/>
      <c r="J120" s="18"/>
    </row>
    <row r="121" spans="5:10">
      <c r="E121" s="18"/>
      <c r="F121" s="18"/>
      <c r="G121" s="18"/>
      <c r="H121" s="18"/>
      <c r="I121" s="18"/>
      <c r="J121" s="18"/>
    </row>
    <row r="122" spans="5:10">
      <c r="E122" s="18"/>
      <c r="F122" s="18"/>
      <c r="G122" s="18"/>
      <c r="H122" s="18"/>
      <c r="I122" s="18"/>
      <c r="J122" s="18"/>
    </row>
    <row r="123" spans="5:10">
      <c r="E123" s="18"/>
      <c r="F123" s="18"/>
      <c r="G123" s="18"/>
      <c r="H123" s="18"/>
      <c r="I123" s="18"/>
      <c r="J123" s="18"/>
    </row>
    <row r="124" spans="5:10">
      <c r="E124" s="18"/>
      <c r="F124" s="18"/>
      <c r="G124" s="18"/>
      <c r="H124" s="18"/>
      <c r="I124" s="18"/>
      <c r="J124" s="18"/>
    </row>
    <row r="125" spans="5:10">
      <c r="E125" s="18"/>
      <c r="F125" s="18"/>
      <c r="G125" s="18"/>
      <c r="H125" s="18"/>
      <c r="I125" s="18"/>
      <c r="J125" s="18"/>
    </row>
    <row r="126" spans="5:10">
      <c r="E126" s="18"/>
      <c r="F126" s="18"/>
      <c r="G126" s="18"/>
      <c r="H126" s="18"/>
      <c r="I126" s="18"/>
      <c r="J126" s="18"/>
    </row>
    <row r="127" spans="5:10">
      <c r="E127" s="18"/>
      <c r="F127" s="18"/>
      <c r="G127" s="18"/>
      <c r="H127" s="18"/>
      <c r="I127" s="18"/>
      <c r="J127" s="18"/>
    </row>
    <row r="128" spans="5:10">
      <c r="E128" s="18"/>
      <c r="F128" s="18"/>
      <c r="G128" s="18"/>
      <c r="H128" s="18"/>
      <c r="I128" s="18"/>
      <c r="J128" s="18"/>
    </row>
    <row r="129" spans="5:10">
      <c r="E129" s="18"/>
      <c r="F129" s="18"/>
      <c r="G129" s="18"/>
      <c r="H129" s="18"/>
      <c r="I129" s="18"/>
      <c r="J129" s="18"/>
    </row>
    <row r="130" spans="5:10">
      <c r="E130" s="18"/>
      <c r="F130" s="18"/>
      <c r="G130" s="18"/>
      <c r="H130" s="18"/>
      <c r="I130" s="18"/>
      <c r="J130" s="18"/>
    </row>
    <row r="131" spans="5:10">
      <c r="E131" s="18"/>
      <c r="F131" s="18"/>
      <c r="G131" s="18"/>
      <c r="H131" s="18"/>
      <c r="I131" s="18"/>
      <c r="J131" s="18"/>
    </row>
    <row r="132" spans="5:10">
      <c r="E132" s="18"/>
      <c r="F132" s="18"/>
      <c r="G132" s="18"/>
      <c r="H132" s="18"/>
      <c r="I132" s="18"/>
      <c r="J132" s="18"/>
    </row>
    <row r="133" spans="5:10">
      <c r="E133" s="18"/>
      <c r="F133" s="18"/>
      <c r="G133" s="18"/>
      <c r="H133" s="18"/>
      <c r="I133" s="18"/>
      <c r="J133" s="18"/>
    </row>
    <row r="134" spans="5:10">
      <c r="E134" s="18"/>
      <c r="F134" s="18"/>
      <c r="G134" s="18"/>
      <c r="H134" s="18"/>
      <c r="I134" s="18"/>
      <c r="J134" s="18"/>
    </row>
    <row r="135" spans="5:10">
      <c r="E135" s="18"/>
      <c r="F135" s="18"/>
      <c r="G135" s="18"/>
      <c r="H135" s="18"/>
      <c r="I135" s="18"/>
      <c r="J135" s="18"/>
    </row>
    <row r="136" spans="5:10">
      <c r="E136" s="18"/>
      <c r="F136" s="18"/>
      <c r="G136" s="18"/>
      <c r="H136" s="18"/>
      <c r="I136" s="18"/>
      <c r="J136" s="18"/>
    </row>
    <row r="137" spans="5:10">
      <c r="E137" s="18"/>
      <c r="F137" s="18"/>
      <c r="G137" s="18"/>
      <c r="H137" s="18"/>
      <c r="I137" s="18"/>
      <c r="J137" s="18"/>
    </row>
    <row r="138" spans="5:10">
      <c r="E138" s="18"/>
      <c r="F138" s="18"/>
      <c r="G138" s="18"/>
      <c r="H138" s="18"/>
      <c r="I138" s="18"/>
      <c r="J138" s="18"/>
    </row>
    <row r="139" spans="5:10">
      <c r="E139" s="18"/>
      <c r="F139" s="18"/>
      <c r="G139" s="18"/>
      <c r="H139" s="18"/>
      <c r="I139" s="18"/>
      <c r="J139" s="18"/>
    </row>
    <row r="140" spans="5:10">
      <c r="E140" s="18"/>
      <c r="F140" s="18"/>
      <c r="G140" s="18"/>
      <c r="H140" s="18"/>
      <c r="I140" s="18"/>
      <c r="J140" s="18"/>
    </row>
    <row r="141" spans="5:10">
      <c r="E141" s="18"/>
      <c r="F141" s="18"/>
      <c r="G141" s="18"/>
      <c r="H141" s="18"/>
      <c r="I141" s="18"/>
      <c r="J141" s="18"/>
    </row>
    <row r="142" spans="5:10">
      <c r="E142" s="18"/>
      <c r="F142" s="18"/>
      <c r="G142" s="18"/>
      <c r="H142" s="18"/>
      <c r="I142" s="18"/>
      <c r="J142" s="18"/>
    </row>
    <row r="143" spans="5:10">
      <c r="E143" s="18"/>
      <c r="F143" s="18"/>
      <c r="G143" s="18"/>
      <c r="H143" s="18"/>
      <c r="I143" s="18"/>
      <c r="J143" s="18"/>
    </row>
    <row r="144" spans="5:10">
      <c r="E144" s="18"/>
      <c r="F144" s="18"/>
      <c r="G144" s="18"/>
      <c r="H144" s="18"/>
      <c r="I144" s="18"/>
      <c r="J144" s="18"/>
    </row>
    <row r="145" spans="5:10">
      <c r="E145" s="18"/>
      <c r="F145" s="18"/>
      <c r="G145" s="18"/>
      <c r="H145" s="18"/>
      <c r="I145" s="18"/>
      <c r="J145" s="18"/>
    </row>
    <row r="146" spans="5:10">
      <c r="E146" s="18"/>
      <c r="F146" s="18"/>
      <c r="G146" s="18"/>
      <c r="H146" s="18"/>
      <c r="I146" s="18"/>
      <c r="J146" s="18"/>
    </row>
    <row r="147" spans="5:10">
      <c r="E147" s="18"/>
      <c r="F147" s="18"/>
      <c r="G147" s="18"/>
      <c r="H147" s="18"/>
      <c r="I147" s="18"/>
      <c r="J147" s="18"/>
    </row>
    <row r="148" spans="5:10">
      <c r="E148" s="18"/>
      <c r="F148" s="18"/>
      <c r="G148" s="18"/>
      <c r="H148" s="18"/>
      <c r="I148" s="18"/>
      <c r="J148" s="18"/>
    </row>
    <row r="149" spans="5:10">
      <c r="E149" s="18"/>
      <c r="F149" s="18"/>
      <c r="G149" s="18"/>
      <c r="H149" s="18"/>
      <c r="I149" s="18"/>
      <c r="J149" s="18"/>
    </row>
    <row r="150" spans="5:10">
      <c r="E150" s="18"/>
      <c r="F150" s="18"/>
      <c r="G150" s="18"/>
      <c r="H150" s="18"/>
      <c r="I150" s="18"/>
      <c r="J150" s="18"/>
    </row>
    <row r="151" spans="5:10">
      <c r="E151" s="18"/>
      <c r="F151" s="18"/>
      <c r="G151" s="18"/>
      <c r="H151" s="18"/>
      <c r="I151" s="18"/>
      <c r="J151" s="18"/>
    </row>
    <row r="152" spans="5:10">
      <c r="E152" s="18"/>
      <c r="F152" s="18"/>
      <c r="G152" s="18"/>
      <c r="H152" s="18"/>
      <c r="I152" s="18"/>
      <c r="J152" s="18"/>
    </row>
    <row r="153" spans="5:10">
      <c r="E153" s="18"/>
      <c r="F153" s="18"/>
      <c r="G153" s="18"/>
      <c r="H153" s="18"/>
      <c r="I153" s="18"/>
      <c r="J153" s="18"/>
    </row>
    <row r="154" spans="5:10">
      <c r="E154" s="18"/>
      <c r="F154" s="18"/>
      <c r="G154" s="18"/>
      <c r="H154" s="18"/>
      <c r="I154" s="18"/>
      <c r="J154" s="18"/>
    </row>
    <row r="155" spans="5:10">
      <c r="E155" s="18"/>
      <c r="F155" s="18"/>
      <c r="G155" s="18"/>
      <c r="H155" s="18"/>
      <c r="I155" s="18"/>
      <c r="J155" s="18"/>
    </row>
    <row r="156" spans="5:10">
      <c r="E156" s="18"/>
      <c r="F156" s="18"/>
      <c r="G156" s="18"/>
      <c r="H156" s="18"/>
      <c r="I156" s="18"/>
      <c r="J156" s="18"/>
    </row>
    <row r="157" spans="5:10">
      <c r="E157" s="18"/>
      <c r="F157" s="18"/>
      <c r="G157" s="18"/>
      <c r="H157" s="18"/>
      <c r="I157" s="18"/>
      <c r="J157" s="18"/>
    </row>
    <row r="158" spans="5:10">
      <c r="E158" s="18"/>
      <c r="F158" s="18"/>
      <c r="G158" s="18"/>
      <c r="H158" s="18"/>
      <c r="I158" s="18"/>
      <c r="J158" s="18"/>
    </row>
    <row r="159" spans="5:10">
      <c r="E159" s="18"/>
      <c r="F159" s="18"/>
      <c r="G159" s="18"/>
      <c r="H159" s="18"/>
      <c r="I159" s="18"/>
      <c r="J159" s="18"/>
    </row>
    <row r="160" spans="5:10">
      <c r="E160" s="18"/>
      <c r="F160" s="18"/>
      <c r="G160" s="18"/>
      <c r="H160" s="18"/>
      <c r="I160" s="18"/>
      <c r="J160" s="18"/>
    </row>
    <row r="161" spans="5:10">
      <c r="E161" s="18"/>
      <c r="F161" s="18"/>
      <c r="G161" s="18"/>
      <c r="H161" s="18"/>
      <c r="I161" s="18"/>
      <c r="J161" s="18"/>
    </row>
    <row r="162" spans="5:10">
      <c r="E162" s="18"/>
      <c r="F162" s="18"/>
      <c r="G162" s="18"/>
      <c r="H162" s="18"/>
      <c r="I162" s="18"/>
      <c r="J162" s="18"/>
    </row>
    <row r="163" spans="5:10">
      <c r="E163" s="18"/>
      <c r="F163" s="18"/>
      <c r="G163" s="18"/>
      <c r="H163" s="18"/>
      <c r="I163" s="18"/>
      <c r="J163" s="18"/>
    </row>
    <row r="164" spans="5:10">
      <c r="E164" s="18"/>
      <c r="F164" s="18"/>
      <c r="G164" s="18"/>
      <c r="H164" s="18"/>
      <c r="I164" s="18"/>
      <c r="J164" s="18"/>
    </row>
    <row r="165" spans="5:10">
      <c r="E165" s="18"/>
      <c r="F165" s="18"/>
      <c r="G165" s="18"/>
      <c r="H165" s="18"/>
      <c r="I165" s="18"/>
      <c r="J165" s="18"/>
    </row>
    <row r="166" spans="5:10">
      <c r="E166" s="18"/>
      <c r="F166" s="18"/>
      <c r="G166" s="18"/>
      <c r="H166" s="18"/>
      <c r="I166" s="18"/>
      <c r="J166" s="18"/>
    </row>
    <row r="167" spans="5:10">
      <c r="E167" s="18"/>
      <c r="F167" s="18"/>
      <c r="G167" s="18"/>
      <c r="H167" s="18"/>
      <c r="I167" s="18"/>
      <c r="J167" s="18"/>
    </row>
    <row r="168" spans="5:10">
      <c r="E168" s="18"/>
      <c r="F168" s="18"/>
      <c r="G168" s="18"/>
      <c r="H168" s="18"/>
      <c r="I168" s="18"/>
      <c r="J168" s="18"/>
    </row>
    <row r="169" spans="5:10">
      <c r="E169" s="18"/>
      <c r="F169" s="18"/>
      <c r="G169" s="18"/>
      <c r="H169" s="18"/>
      <c r="I169" s="18"/>
      <c r="J169" s="18"/>
    </row>
    <row r="170" spans="5:10">
      <c r="E170" s="18"/>
      <c r="F170" s="18"/>
      <c r="G170" s="18"/>
      <c r="H170" s="18"/>
      <c r="I170" s="18"/>
      <c r="J170" s="18"/>
    </row>
    <row r="171" spans="5:10">
      <c r="E171" s="18"/>
      <c r="F171" s="18"/>
      <c r="G171" s="18"/>
      <c r="H171" s="18"/>
      <c r="I171" s="18"/>
      <c r="J171" s="18"/>
    </row>
    <row r="172" spans="5:10">
      <c r="E172" s="18"/>
      <c r="F172" s="18"/>
      <c r="G172" s="18"/>
      <c r="H172" s="18"/>
      <c r="I172" s="18"/>
      <c r="J172" s="18"/>
    </row>
    <row r="173" spans="5:10">
      <c r="E173" s="18"/>
      <c r="F173" s="18"/>
      <c r="G173" s="18"/>
      <c r="H173" s="18"/>
      <c r="I173" s="18"/>
      <c r="J173" s="18"/>
    </row>
    <row r="174" spans="5:10">
      <c r="E174" s="18"/>
      <c r="F174" s="18"/>
      <c r="G174" s="18"/>
      <c r="H174" s="18"/>
      <c r="I174" s="18"/>
      <c r="J174" s="18"/>
    </row>
    <row r="175" spans="5:10">
      <c r="E175" s="18"/>
      <c r="F175" s="18"/>
      <c r="G175" s="18"/>
      <c r="H175" s="18"/>
      <c r="I175" s="18"/>
      <c r="J175" s="18"/>
    </row>
    <row r="176" spans="5:10">
      <c r="E176" s="18"/>
      <c r="F176" s="18"/>
      <c r="G176" s="18"/>
      <c r="H176" s="18"/>
      <c r="I176" s="18"/>
      <c r="J176" s="18"/>
    </row>
    <row r="177" spans="5:10">
      <c r="E177" s="18"/>
      <c r="F177" s="18"/>
      <c r="G177" s="18"/>
      <c r="H177" s="18"/>
      <c r="I177" s="18"/>
      <c r="J177" s="18"/>
    </row>
    <row r="178" spans="5:10">
      <c r="E178" s="18"/>
      <c r="F178" s="18"/>
      <c r="G178" s="18"/>
      <c r="H178" s="18"/>
      <c r="I178" s="18"/>
      <c r="J178" s="18"/>
    </row>
    <row r="179" spans="5:10">
      <c r="E179" s="18"/>
      <c r="F179" s="18"/>
      <c r="G179" s="18"/>
      <c r="H179" s="18"/>
      <c r="I179" s="18"/>
      <c r="J179" s="18"/>
    </row>
    <row r="180" spans="5:10">
      <c r="E180" s="18"/>
      <c r="F180" s="18"/>
      <c r="G180" s="18"/>
      <c r="H180" s="18"/>
      <c r="I180" s="18"/>
      <c r="J180" s="18"/>
    </row>
    <row r="181" spans="5:10">
      <c r="E181" s="18"/>
      <c r="F181" s="18"/>
      <c r="G181" s="18"/>
      <c r="H181" s="18"/>
      <c r="I181" s="18"/>
      <c r="J181" s="18"/>
    </row>
    <row r="182" spans="5:10">
      <c r="E182" s="18"/>
      <c r="F182" s="18"/>
      <c r="G182" s="18"/>
      <c r="H182" s="18"/>
      <c r="I182" s="18"/>
      <c r="J182" s="18"/>
    </row>
    <row r="183" spans="5:10">
      <c r="E183" s="18"/>
      <c r="F183" s="18"/>
      <c r="G183" s="18"/>
      <c r="H183" s="18"/>
      <c r="I183" s="18"/>
      <c r="J183" s="18"/>
    </row>
    <row r="184" spans="5:10">
      <c r="E184" s="18"/>
      <c r="F184" s="18"/>
      <c r="G184" s="18"/>
      <c r="H184" s="18"/>
      <c r="I184" s="18"/>
      <c r="J184" s="18"/>
    </row>
    <row r="185" spans="5:10">
      <c r="E185" s="18"/>
      <c r="F185" s="18"/>
      <c r="G185" s="18"/>
      <c r="H185" s="18"/>
      <c r="I185" s="18"/>
      <c r="J185" s="18"/>
    </row>
    <row r="186" spans="5:10">
      <c r="E186" s="18"/>
      <c r="F186" s="18"/>
      <c r="G186" s="18"/>
      <c r="H186" s="18"/>
      <c r="I186" s="18"/>
      <c r="J186" s="18"/>
    </row>
    <row r="187" spans="5:10">
      <c r="E187" s="18"/>
      <c r="F187" s="18"/>
      <c r="G187" s="18"/>
      <c r="H187" s="18"/>
      <c r="I187" s="18"/>
      <c r="J187" s="18"/>
    </row>
    <row r="188" spans="5:10">
      <c r="E188" s="18"/>
      <c r="F188" s="18"/>
      <c r="G188" s="18"/>
      <c r="H188" s="18"/>
      <c r="I188" s="18"/>
      <c r="J188" s="18"/>
    </row>
    <row r="189" spans="5:10">
      <c r="E189" s="18"/>
      <c r="F189" s="18"/>
      <c r="G189" s="18"/>
      <c r="H189" s="18"/>
      <c r="I189" s="18"/>
      <c r="J189" s="18"/>
    </row>
    <row r="190" spans="5:10">
      <c r="E190" s="18"/>
      <c r="F190" s="18"/>
      <c r="G190" s="18"/>
      <c r="H190" s="18"/>
      <c r="I190" s="18"/>
      <c r="J190" s="18"/>
    </row>
    <row r="191" spans="5:10">
      <c r="E191" s="18"/>
      <c r="F191" s="18"/>
      <c r="G191" s="18"/>
      <c r="H191" s="18"/>
      <c r="I191" s="18"/>
      <c r="J191" s="18"/>
    </row>
    <row r="192" spans="5:10">
      <c r="E192" s="18"/>
      <c r="F192" s="18"/>
      <c r="G192" s="18"/>
      <c r="H192" s="18"/>
      <c r="I192" s="18"/>
      <c r="J192" s="18"/>
    </row>
    <row r="193" spans="5:10">
      <c r="E193" s="18"/>
      <c r="F193" s="18"/>
      <c r="G193" s="18"/>
      <c r="H193" s="18"/>
      <c r="I193" s="18"/>
      <c r="J193" s="18"/>
    </row>
    <row r="194" spans="5:10">
      <c r="E194" s="18"/>
      <c r="F194" s="18"/>
      <c r="G194" s="18"/>
      <c r="H194" s="18"/>
      <c r="I194" s="18"/>
      <c r="J194" s="18"/>
    </row>
    <row r="195" spans="5:10">
      <c r="E195" s="18"/>
      <c r="F195" s="18"/>
      <c r="G195" s="18"/>
      <c r="H195" s="18"/>
      <c r="I195" s="18"/>
      <c r="J195" s="18"/>
    </row>
    <row r="196" spans="5:10">
      <c r="E196" s="18"/>
      <c r="F196" s="18"/>
      <c r="G196" s="18"/>
      <c r="H196" s="18"/>
      <c r="I196" s="18"/>
      <c r="J196" s="18"/>
    </row>
    <row r="197" spans="5:10">
      <c r="E197" s="18"/>
      <c r="F197" s="18"/>
      <c r="G197" s="18"/>
      <c r="H197" s="18"/>
      <c r="I197" s="18"/>
      <c r="J197" s="18"/>
    </row>
    <row r="198" spans="5:10">
      <c r="E198" s="18"/>
      <c r="F198" s="18"/>
      <c r="G198" s="18"/>
      <c r="H198" s="18"/>
      <c r="I198" s="18"/>
      <c r="J198" s="18"/>
    </row>
    <row r="199" spans="5:10">
      <c r="E199" s="18"/>
      <c r="F199" s="18"/>
      <c r="G199" s="18"/>
      <c r="H199" s="18"/>
      <c r="I199" s="18"/>
      <c r="J199" s="18"/>
    </row>
    <row r="200" spans="5:10">
      <c r="E200" s="18"/>
      <c r="F200" s="18"/>
      <c r="G200" s="18"/>
      <c r="H200" s="18"/>
      <c r="I200" s="18"/>
      <c r="J200" s="18"/>
    </row>
    <row r="201" spans="5:10">
      <c r="E201" s="18"/>
      <c r="F201" s="18"/>
      <c r="G201" s="18"/>
      <c r="H201" s="18"/>
      <c r="I201" s="18"/>
      <c r="J201" s="18"/>
    </row>
    <row r="202" spans="5:10">
      <c r="E202" s="18"/>
      <c r="F202" s="18"/>
      <c r="G202" s="18"/>
      <c r="H202" s="18"/>
      <c r="I202" s="18"/>
      <c r="J202" s="18"/>
    </row>
    <row r="203" spans="5:10">
      <c r="E203" s="18"/>
      <c r="F203" s="18"/>
      <c r="G203" s="18"/>
      <c r="H203" s="18"/>
      <c r="I203" s="18"/>
      <c r="J203" s="18"/>
    </row>
    <row r="204" spans="5:10">
      <c r="E204" s="18"/>
      <c r="F204" s="18"/>
      <c r="G204" s="18"/>
      <c r="H204" s="18"/>
      <c r="I204" s="18"/>
      <c r="J204" s="18"/>
    </row>
    <row r="205" spans="5:10">
      <c r="E205" s="18"/>
      <c r="F205" s="18"/>
      <c r="G205" s="18"/>
      <c r="H205" s="18"/>
      <c r="I205" s="18"/>
      <c r="J205" s="18"/>
    </row>
    <row r="206" spans="5:10">
      <c r="E206" s="18"/>
      <c r="F206" s="18"/>
      <c r="G206" s="18"/>
      <c r="H206" s="18"/>
      <c r="I206" s="18"/>
      <c r="J206" s="18"/>
    </row>
    <row r="207" spans="5:10">
      <c r="E207" s="18"/>
      <c r="F207" s="18"/>
      <c r="G207" s="18"/>
      <c r="H207" s="18"/>
      <c r="I207" s="18"/>
      <c r="J207" s="18"/>
    </row>
    <row r="208" spans="5:10">
      <c r="E208" s="18"/>
      <c r="F208" s="18"/>
      <c r="G208" s="18"/>
      <c r="H208" s="18"/>
      <c r="I208" s="18"/>
      <c r="J208" s="18"/>
    </row>
    <row r="209" spans="5:10">
      <c r="E209" s="18"/>
      <c r="F209" s="18"/>
      <c r="G209" s="18"/>
      <c r="H209" s="18"/>
      <c r="I209" s="18"/>
      <c r="J209" s="18"/>
    </row>
    <row r="210" spans="5:10">
      <c r="E210" s="18"/>
      <c r="F210" s="18"/>
      <c r="G210" s="18"/>
      <c r="H210" s="18"/>
      <c r="I210" s="18"/>
      <c r="J210" s="18"/>
    </row>
    <row r="211" spans="5:10">
      <c r="E211" s="18"/>
      <c r="F211" s="18"/>
      <c r="G211" s="18"/>
      <c r="H211" s="18"/>
      <c r="I211" s="18"/>
      <c r="J211" s="18"/>
    </row>
    <row r="212" spans="5:10">
      <c r="E212" s="18"/>
      <c r="F212" s="18"/>
      <c r="G212" s="18"/>
      <c r="H212" s="18"/>
      <c r="I212" s="18"/>
      <c r="J212" s="18"/>
    </row>
    <row r="213" spans="5:10">
      <c r="E213" s="18"/>
      <c r="F213" s="18"/>
      <c r="G213" s="18"/>
      <c r="H213" s="18"/>
      <c r="I213" s="18"/>
      <c r="J213" s="18"/>
    </row>
    <row r="214" spans="5:10">
      <c r="E214" s="18"/>
      <c r="F214" s="18"/>
      <c r="G214" s="18"/>
      <c r="H214" s="18"/>
      <c r="I214" s="18"/>
      <c r="J214" s="18"/>
    </row>
    <row r="215" spans="5:10">
      <c r="E215" s="18"/>
      <c r="F215" s="18"/>
      <c r="G215" s="18"/>
      <c r="H215" s="18"/>
      <c r="I215" s="18"/>
      <c r="J215" s="18"/>
    </row>
    <row r="216" spans="5:10">
      <c r="E216" s="18"/>
      <c r="F216" s="18"/>
      <c r="G216" s="18"/>
      <c r="H216" s="18"/>
      <c r="I216" s="18"/>
      <c r="J216" s="18"/>
    </row>
    <row r="217" spans="5:10">
      <c r="E217" s="18"/>
      <c r="F217" s="18"/>
      <c r="G217" s="18"/>
      <c r="H217" s="18"/>
      <c r="I217" s="18"/>
      <c r="J217" s="18"/>
    </row>
    <row r="218" spans="5:10">
      <c r="E218" s="18"/>
      <c r="F218" s="18"/>
      <c r="G218" s="18"/>
      <c r="H218" s="18"/>
      <c r="I218" s="18"/>
      <c r="J218" s="18"/>
    </row>
    <row r="219" spans="5:10">
      <c r="E219" s="18"/>
      <c r="F219" s="18"/>
      <c r="G219" s="18"/>
      <c r="H219" s="18"/>
      <c r="I219" s="18"/>
      <c r="J219" s="18"/>
    </row>
    <row r="220" spans="5:10">
      <c r="E220" s="18"/>
      <c r="F220" s="18"/>
      <c r="G220" s="18"/>
      <c r="H220" s="18"/>
      <c r="I220" s="18"/>
      <c r="J220" s="18"/>
    </row>
    <row r="221" spans="5:10">
      <c r="E221" s="18"/>
      <c r="F221" s="18"/>
      <c r="G221" s="18"/>
      <c r="H221" s="18"/>
      <c r="I221" s="18"/>
      <c r="J221" s="18"/>
    </row>
    <row r="222" spans="5:10">
      <c r="E222" s="18"/>
      <c r="F222" s="18"/>
      <c r="G222" s="18"/>
      <c r="H222" s="18"/>
      <c r="I222" s="18"/>
      <c r="J222" s="18"/>
    </row>
    <row r="223" spans="5:10">
      <c r="E223" s="18"/>
      <c r="F223" s="18"/>
      <c r="G223" s="18"/>
      <c r="H223" s="18"/>
      <c r="I223" s="18"/>
      <c r="J223" s="18"/>
    </row>
    <row r="224" spans="5:10">
      <c r="E224" s="18"/>
      <c r="F224" s="18"/>
      <c r="G224" s="18"/>
      <c r="H224" s="18"/>
      <c r="I224" s="18"/>
      <c r="J224" s="18"/>
    </row>
    <row r="225" spans="5:10">
      <c r="E225" s="18"/>
      <c r="F225" s="18"/>
      <c r="G225" s="18"/>
      <c r="H225" s="18"/>
      <c r="I225" s="18"/>
      <c r="J225" s="18"/>
    </row>
    <row r="226" spans="5:10">
      <c r="E226" s="18"/>
      <c r="F226" s="18"/>
      <c r="G226" s="18"/>
      <c r="H226" s="18"/>
      <c r="I226" s="18"/>
      <c r="J226" s="18"/>
    </row>
    <row r="227" spans="5:10">
      <c r="E227" s="18"/>
      <c r="F227" s="18"/>
      <c r="G227" s="18"/>
      <c r="H227" s="18"/>
      <c r="I227" s="18"/>
      <c r="J227" s="18"/>
    </row>
    <row r="228" spans="5:10">
      <c r="E228" s="18"/>
      <c r="F228" s="18"/>
      <c r="G228" s="18"/>
      <c r="H228" s="18"/>
      <c r="I228" s="18"/>
      <c r="J228" s="18"/>
    </row>
    <row r="229" spans="5:10">
      <c r="E229" s="18"/>
      <c r="F229" s="18"/>
      <c r="G229" s="18"/>
      <c r="H229" s="18"/>
      <c r="I229" s="18"/>
      <c r="J229" s="18"/>
    </row>
    <row r="230" spans="5:10">
      <c r="E230" s="18"/>
      <c r="F230" s="18"/>
      <c r="G230" s="18"/>
      <c r="H230" s="18"/>
      <c r="I230" s="18"/>
      <c r="J230" s="18"/>
    </row>
    <row r="231" spans="5:10">
      <c r="E231" s="18"/>
      <c r="F231" s="18"/>
      <c r="G231" s="18"/>
      <c r="H231" s="18"/>
      <c r="I231" s="18"/>
      <c r="J231" s="18"/>
    </row>
    <row r="232" spans="5:10">
      <c r="E232" s="18"/>
      <c r="F232" s="18"/>
      <c r="G232" s="18"/>
      <c r="H232" s="18"/>
      <c r="I232" s="18"/>
      <c r="J232" s="18"/>
    </row>
    <row r="233" spans="5:10">
      <c r="E233" s="18"/>
      <c r="F233" s="18"/>
      <c r="G233" s="18"/>
      <c r="H233" s="18"/>
      <c r="I233" s="18"/>
      <c r="J233" s="18"/>
    </row>
    <row r="234" spans="5:10">
      <c r="E234" s="18"/>
      <c r="F234" s="18"/>
      <c r="G234" s="18"/>
      <c r="H234" s="18"/>
      <c r="I234" s="18"/>
      <c r="J234" s="18"/>
    </row>
    <row r="235" spans="5:10">
      <c r="E235" s="18"/>
      <c r="F235" s="18"/>
      <c r="G235" s="18"/>
      <c r="H235" s="18"/>
      <c r="I235" s="18"/>
      <c r="J235" s="18"/>
    </row>
    <row r="236" spans="5:10">
      <c r="E236" s="18"/>
      <c r="F236" s="18"/>
      <c r="G236" s="18"/>
      <c r="H236" s="18"/>
      <c r="I236" s="18"/>
      <c r="J236" s="18"/>
    </row>
    <row r="237" spans="5:10">
      <c r="E237" s="18"/>
      <c r="F237" s="18"/>
      <c r="G237" s="18"/>
      <c r="H237" s="18"/>
      <c r="I237" s="18"/>
      <c r="J237" s="18"/>
    </row>
    <row r="238" spans="5:10">
      <c r="E238" s="18"/>
      <c r="F238" s="18"/>
      <c r="G238" s="18"/>
      <c r="H238" s="18"/>
      <c r="I238" s="18"/>
      <c r="J238" s="18"/>
    </row>
    <row r="239" spans="5:10">
      <c r="E239" s="18"/>
      <c r="F239" s="18"/>
      <c r="G239" s="18"/>
      <c r="H239" s="18"/>
      <c r="I239" s="18"/>
      <c r="J239" s="18"/>
    </row>
    <row r="240" spans="5:10">
      <c r="E240" s="18"/>
      <c r="F240" s="18"/>
      <c r="G240" s="18"/>
      <c r="H240" s="18"/>
      <c r="I240" s="18"/>
      <c r="J240" s="18"/>
    </row>
    <row r="241" spans="5:10">
      <c r="E241" s="18"/>
      <c r="F241" s="18"/>
      <c r="G241" s="18"/>
      <c r="H241" s="18"/>
      <c r="I241" s="18"/>
      <c r="J241" s="18"/>
    </row>
    <row r="242" spans="5:10">
      <c r="E242" s="18"/>
      <c r="F242" s="18"/>
      <c r="G242" s="18"/>
      <c r="H242" s="18"/>
      <c r="I242" s="18"/>
      <c r="J242" s="18"/>
    </row>
    <row r="243" spans="5:10">
      <c r="E243" s="18"/>
      <c r="F243" s="18"/>
      <c r="G243" s="18"/>
      <c r="H243" s="18"/>
      <c r="I243" s="18"/>
      <c r="J243" s="18"/>
    </row>
    <row r="244" spans="5:10">
      <c r="E244" s="18"/>
      <c r="F244" s="18"/>
      <c r="G244" s="18"/>
      <c r="H244" s="18"/>
      <c r="I244" s="18"/>
      <c r="J244" s="18"/>
    </row>
    <row r="245" spans="5:10">
      <c r="E245" s="18"/>
      <c r="F245" s="18"/>
      <c r="G245" s="18"/>
      <c r="H245" s="18"/>
      <c r="I245" s="18"/>
      <c r="J245" s="18"/>
    </row>
    <row r="246" spans="5:10">
      <c r="E246" s="18"/>
      <c r="F246" s="18"/>
      <c r="G246" s="18"/>
      <c r="H246" s="18"/>
      <c r="I246" s="18"/>
      <c r="J246" s="18"/>
    </row>
    <row r="247" spans="5:10">
      <c r="E247" s="18"/>
      <c r="F247" s="18"/>
      <c r="G247" s="18"/>
      <c r="H247" s="18"/>
      <c r="I247" s="18"/>
      <c r="J247" s="18"/>
    </row>
    <row r="248" spans="5:10">
      <c r="E248" s="18"/>
      <c r="F248" s="18"/>
      <c r="G248" s="18"/>
      <c r="H248" s="18"/>
      <c r="I248" s="18"/>
      <c r="J248" s="18"/>
    </row>
    <row r="249" spans="5:10">
      <c r="E249" s="18"/>
      <c r="F249" s="18"/>
      <c r="G249" s="18"/>
      <c r="H249" s="18"/>
      <c r="I249" s="18"/>
      <c r="J249" s="18"/>
    </row>
    <row r="250" spans="5:10">
      <c r="E250" s="18"/>
      <c r="F250" s="18"/>
      <c r="G250" s="18"/>
      <c r="H250" s="18"/>
      <c r="I250" s="18"/>
      <c r="J250" s="18"/>
    </row>
    <row r="251" spans="5:10">
      <c r="E251" s="18"/>
      <c r="F251" s="18"/>
      <c r="G251" s="18"/>
      <c r="H251" s="18"/>
      <c r="I251" s="18"/>
      <c r="J251" s="18"/>
    </row>
    <row r="252" spans="5:10">
      <c r="E252" s="18"/>
      <c r="F252" s="18"/>
      <c r="G252" s="18"/>
      <c r="H252" s="18"/>
      <c r="I252" s="18"/>
      <c r="J252" s="18"/>
    </row>
    <row r="253" spans="5:10">
      <c r="E253" s="18"/>
      <c r="F253" s="18"/>
      <c r="G253" s="18"/>
      <c r="H253" s="18"/>
      <c r="I253" s="18"/>
      <c r="J253" s="18"/>
    </row>
    <row r="254" spans="5:10">
      <c r="E254" s="18"/>
      <c r="F254" s="18"/>
      <c r="G254" s="18"/>
      <c r="H254" s="18"/>
      <c r="I254" s="18"/>
      <c r="J254" s="18"/>
    </row>
    <row r="255" spans="5:10">
      <c r="E255" s="18"/>
      <c r="F255" s="18"/>
      <c r="G255" s="18"/>
      <c r="H255" s="18"/>
      <c r="I255" s="18"/>
      <c r="J255" s="18"/>
    </row>
    <row r="256" spans="5:10">
      <c r="E256" s="18"/>
      <c r="F256" s="18"/>
      <c r="G256" s="18"/>
      <c r="H256" s="18"/>
      <c r="I256" s="18"/>
      <c r="J256" s="18"/>
    </row>
    <row r="257" spans="5:10">
      <c r="E257" s="18"/>
      <c r="F257" s="18"/>
      <c r="G257" s="18"/>
      <c r="H257" s="18"/>
      <c r="I257" s="18"/>
      <c r="J257" s="18"/>
    </row>
    <row r="258" spans="5:10">
      <c r="E258" s="18"/>
      <c r="F258" s="18"/>
      <c r="G258" s="18"/>
      <c r="H258" s="18"/>
      <c r="I258" s="18"/>
      <c r="J258" s="18"/>
    </row>
    <row r="259" spans="5:10">
      <c r="E259" s="18"/>
      <c r="F259" s="18"/>
      <c r="G259" s="18"/>
      <c r="H259" s="18"/>
      <c r="I259" s="18"/>
      <c r="J259" s="18"/>
    </row>
    <row r="260" spans="5:10">
      <c r="E260" s="18"/>
      <c r="F260" s="18"/>
      <c r="G260" s="18"/>
      <c r="H260" s="18"/>
      <c r="I260" s="18"/>
      <c r="J260" s="18"/>
    </row>
    <row r="261" spans="5:10">
      <c r="E261" s="18"/>
      <c r="F261" s="18"/>
      <c r="G261" s="18"/>
      <c r="H261" s="18"/>
      <c r="I261" s="18"/>
      <c r="J261" s="18"/>
    </row>
    <row r="262" spans="5:10">
      <c r="E262" s="18"/>
      <c r="F262" s="18"/>
      <c r="G262" s="18"/>
      <c r="H262" s="18"/>
      <c r="I262" s="18"/>
      <c r="J262" s="18"/>
    </row>
    <row r="263" spans="5:10">
      <c r="E263" s="18"/>
      <c r="F263" s="18"/>
      <c r="G263" s="18"/>
      <c r="H263" s="18"/>
      <c r="I263" s="18"/>
      <c r="J263" s="18"/>
    </row>
    <row r="264" spans="5:10">
      <c r="E264" s="18"/>
      <c r="F264" s="18"/>
      <c r="G264" s="18"/>
      <c r="H264" s="18"/>
      <c r="I264" s="18"/>
      <c r="J264" s="18"/>
    </row>
  </sheetData>
  <sheetProtection sheet="1" objects="1" scenarios="1"/>
  <mergeCells count="1">
    <mergeCell ref="B18:C18"/>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17">
      <formula1 xml:space="preserve"> ((E2 &gt;= 0) * (E2 &lt;= 10)) + (E2 = "?" ) + (E2 = "NA")</formula1>
    </dataValidation>
  </dataValidation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sheetPr codeName="Sheet19"/>
  <dimension ref="A1:DA63"/>
  <sheetViews>
    <sheetView workbookViewId="0">
      <pane xSplit="4" ySplit="1" topLeftCell="E2" activePane="bottomRight" state="frozen"/>
      <selection pane="topRight"/>
      <selection pane="bottomLeft"/>
      <selection pane="bottomRight" activeCell="E2" sqref="E2"/>
    </sheetView>
  </sheetViews>
  <sheetFormatPr baseColWidth="10" defaultColWidth="9.140625" defaultRowHeight="12.75"/>
  <cols>
    <col min="1" max="1" width="50.7109375" customWidth="1"/>
    <col min="2" max="104" width="5.28515625" customWidth="1"/>
  </cols>
  <sheetData>
    <row r="1" spans="1:105">
      <c r="A1" s="10" t="s">
        <v>599</v>
      </c>
      <c r="B1" s="2" t="s">
        <v>283</v>
      </c>
      <c r="C1" s="2" t="s">
        <v>284</v>
      </c>
      <c r="D1" s="3" t="s">
        <v>285</v>
      </c>
      <c r="E1" s="24" t="s">
        <v>435</v>
      </c>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604</v>
      </c>
      <c r="B2" s="4" t="str">
        <f>IF(COUNTIF(E2:AI2,"NA")&gt;0,COUNTIF(E2:AI2,"NA"),"")</f>
        <v/>
      </c>
      <c r="C2" s="4" t="str">
        <f t="shared" ref="C2:C18" si="0">IF(COUNTIF(E2:AI2,"?")&gt;0,COUNTIF(E2:AI2,"?"),"")</f>
        <v/>
      </c>
      <c r="D2" s="5" t="str">
        <f t="shared" ref="D2:D18" si="1">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600</v>
      </c>
      <c r="B3" s="4" t="str">
        <f t="shared" ref="B3:B18" si="2">IF(COUNTIF(E3:AI3,"NA")&gt;0,COUNTIF(E3:AI3,"NA"),"")</f>
        <v/>
      </c>
      <c r="C3" s="4" t="str">
        <f t="shared" si="0"/>
        <v/>
      </c>
      <c r="D3" s="5" t="str">
        <f t="shared" si="1"/>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601</v>
      </c>
      <c r="B4" s="4" t="str">
        <f t="shared" si="2"/>
        <v/>
      </c>
      <c r="C4" s="4" t="str">
        <f t="shared" si="0"/>
        <v/>
      </c>
      <c r="D4" s="5" t="str">
        <f t="shared" si="1"/>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570</v>
      </c>
      <c r="B5" s="4" t="str">
        <f t="shared" si="2"/>
        <v/>
      </c>
      <c r="C5" s="4" t="str">
        <f t="shared" si="0"/>
        <v/>
      </c>
      <c r="D5" s="5" t="str">
        <f t="shared" si="1"/>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571</v>
      </c>
      <c r="B6" s="4" t="str">
        <f t="shared" si="2"/>
        <v/>
      </c>
      <c r="C6" s="4" t="str">
        <f t="shared" si="0"/>
        <v/>
      </c>
      <c r="D6" s="5" t="str">
        <f t="shared" si="1"/>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602</v>
      </c>
      <c r="B7" s="4" t="str">
        <f t="shared" si="2"/>
        <v/>
      </c>
      <c r="C7" s="4" t="str">
        <f t="shared" si="0"/>
        <v/>
      </c>
      <c r="D7" s="5" t="str">
        <f t="shared" si="1"/>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603</v>
      </c>
      <c r="B8" s="4" t="str">
        <f t="shared" si="2"/>
        <v/>
      </c>
      <c r="C8" s="4" t="str">
        <f t="shared" si="0"/>
        <v/>
      </c>
      <c r="D8" s="5" t="str">
        <f t="shared" si="1"/>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356</v>
      </c>
      <c r="B9" s="4" t="str">
        <f t="shared" si="2"/>
        <v/>
      </c>
      <c r="C9" s="4" t="str">
        <f t="shared" si="0"/>
        <v/>
      </c>
      <c r="D9" s="5" t="str">
        <f t="shared" si="1"/>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357</v>
      </c>
      <c r="B10" s="4" t="str">
        <f t="shared" si="2"/>
        <v/>
      </c>
      <c r="C10" s="4" t="str">
        <f t="shared" si="0"/>
        <v/>
      </c>
      <c r="D10" s="5" t="str">
        <f t="shared" si="1"/>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358</v>
      </c>
      <c r="B11" s="4" t="str">
        <f t="shared" si="2"/>
        <v/>
      </c>
      <c r="C11" s="4" t="str">
        <f t="shared" si="0"/>
        <v/>
      </c>
      <c r="D11" s="5" t="str">
        <f t="shared" si="1"/>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359</v>
      </c>
      <c r="B12" s="4" t="str">
        <f t="shared" si="2"/>
        <v/>
      </c>
      <c r="C12" s="4" t="str">
        <f t="shared" si="0"/>
        <v/>
      </c>
      <c r="D12" s="5" t="str">
        <f t="shared" si="1"/>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360</v>
      </c>
      <c r="B13" s="4" t="str">
        <f t="shared" si="2"/>
        <v/>
      </c>
      <c r="C13" s="4" t="str">
        <f t="shared" si="0"/>
        <v/>
      </c>
      <c r="D13" s="5" t="str">
        <f t="shared" si="1"/>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361</v>
      </c>
      <c r="B14" s="4" t="str">
        <f t="shared" si="2"/>
        <v/>
      </c>
      <c r="C14" s="4" t="str">
        <f t="shared" si="0"/>
        <v/>
      </c>
      <c r="D14" s="5" t="str">
        <f t="shared" si="1"/>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362</v>
      </c>
      <c r="B15" s="4" t="str">
        <f t="shared" si="2"/>
        <v/>
      </c>
      <c r="C15" s="4" t="str">
        <f t="shared" si="0"/>
        <v/>
      </c>
      <c r="D15" s="5" t="str">
        <f t="shared" si="1"/>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363</v>
      </c>
      <c r="B16" s="4" t="str">
        <f t="shared" si="2"/>
        <v/>
      </c>
      <c r="C16" s="4" t="str">
        <f t="shared" si="0"/>
        <v/>
      </c>
      <c r="D16" s="5" t="str">
        <f t="shared" si="1"/>
        <v/>
      </c>
      <c r="E16" s="14"/>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364</v>
      </c>
      <c r="B17" s="4" t="str">
        <f t="shared" si="2"/>
        <v/>
      </c>
      <c r="C17" s="4" t="str">
        <f t="shared" si="0"/>
        <v/>
      </c>
      <c r="D17" s="5" t="str">
        <f t="shared" si="1"/>
        <v/>
      </c>
      <c r="E17" s="14"/>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365</v>
      </c>
      <c r="B18" s="4" t="str">
        <f t="shared" si="2"/>
        <v/>
      </c>
      <c r="C18" s="4" t="str">
        <f t="shared" si="0"/>
        <v/>
      </c>
      <c r="D18" s="46" t="str">
        <f t="shared" si="1"/>
        <v/>
      </c>
      <c r="E18" s="25"/>
      <c r="F18" s="21"/>
      <c r="G18" s="21"/>
      <c r="H18" s="21"/>
      <c r="I18" s="21"/>
      <c r="J18" s="21"/>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54</v>
      </c>
      <c r="B19" s="4" t="str">
        <f>IF(COUNTIF(E19:AI19,"NA")&gt;0,COUNTIF(E19:AI19,"NA"),"")</f>
        <v/>
      </c>
      <c r="C19" s="4" t="str">
        <f>IF(COUNTIF(E19:AI19,"?")&gt;0,COUNTIF(E19:AI19,"?"),"")</f>
        <v/>
      </c>
      <c r="D19" s="46" t="str">
        <f>IF(AND((COUNTIF(E19:AI19,"=0")=0),(SUM(E19:AI19)=0)),"",ROUND(AVERAGE(E19:AI19),2))</f>
        <v/>
      </c>
      <c r="E19" s="25"/>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55</v>
      </c>
      <c r="B20" s="4" t="str">
        <f>IF(COUNTIF(E20:AI20,"NA")&gt;0,COUNTIF(E20:AI20,"NA"),"")</f>
        <v/>
      </c>
      <c r="C20" s="4" t="str">
        <f>IF(COUNTIF(E20:AI20,"?")&gt;0,COUNTIF(E20:AI20,"?"),"")</f>
        <v/>
      </c>
      <c r="D20" s="46" t="str">
        <f>IF(AND((COUNTIF(E20:AI20,"=0")=0),(SUM(E20:AI20)=0)),"",ROUND(AVERAGE(E20:AI20),2))</f>
        <v/>
      </c>
      <c r="E20" s="25"/>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ht="13.5" thickBot="1">
      <c r="A21" s="6"/>
      <c r="B21" s="77" t="s">
        <v>286</v>
      </c>
      <c r="C21" s="77"/>
      <c r="D21" s="47">
        <f ca="1">IF(COUNT(E19:AI20)=0,SUM(OFFSET($D$2,0,0,COUNTA(A2:A30)-3,1))/(COUNTA(A2:A30)-3),SUM(OFFSET($D$2,0,0,COUNTA(A2:A30)-1,1))/(COUNTA(A2:A30)-1))</f>
        <v>0</v>
      </c>
      <c r="E21" s="50"/>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row>
    <row r="22" spans="1:105">
      <c r="A22" s="41" t="s">
        <v>266</v>
      </c>
      <c r="B22" s="4"/>
      <c r="C22" s="4"/>
      <c r="D22" s="4"/>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row>
    <row r="23" spans="1:105">
      <c r="A23" s="8"/>
      <c r="B23" s="4"/>
      <c r="C23" s="4"/>
      <c r="D23" s="4"/>
      <c r="E23" s="21"/>
      <c r="F23" s="21"/>
      <c r="G23" s="21"/>
      <c r="H23" s="21"/>
      <c r="I23" s="21"/>
      <c r="J23" s="21"/>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row>
    <row r="24" spans="1:105">
      <c r="A24" s="8"/>
      <c r="B24" s="4"/>
      <c r="C24" s="4"/>
      <c r="D24" s="4"/>
      <c r="E24" s="21"/>
      <c r="F24" s="21"/>
      <c r="G24" s="21"/>
      <c r="H24" s="21"/>
      <c r="I24" s="21"/>
      <c r="J24" s="21"/>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row>
    <row r="25" spans="1:105">
      <c r="A25" s="8"/>
      <c r="B25" s="4"/>
      <c r="C25" s="4"/>
      <c r="D25" s="4"/>
      <c r="E25" s="21"/>
      <c r="F25" s="21"/>
      <c r="G25" s="21"/>
      <c r="H25" s="21"/>
      <c r="I25" s="21"/>
      <c r="J25" s="21"/>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row>
    <row r="26" spans="1:105">
      <c r="A26" s="8"/>
      <c r="B26" s="4"/>
      <c r="C26" s="4"/>
      <c r="D26" s="4"/>
      <c r="E26" s="21"/>
      <c r="F26" s="21"/>
      <c r="G26" s="21"/>
      <c r="H26" s="21"/>
      <c r="I26" s="21"/>
      <c r="J26" s="21"/>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row>
    <row r="27" spans="1:105">
      <c r="A27" s="8"/>
      <c r="B27" s="4"/>
      <c r="C27" s="4"/>
      <c r="D27" s="4"/>
      <c r="E27" s="21"/>
      <c r="F27" s="21"/>
      <c r="G27" s="21"/>
      <c r="H27" s="21"/>
      <c r="I27" s="21"/>
      <c r="J27" s="21"/>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row>
    <row r="28" spans="1:105">
      <c r="A28" s="8"/>
      <c r="B28" s="4"/>
      <c r="C28" s="4"/>
      <c r="D28" s="4"/>
      <c r="E28" s="21"/>
      <c r="F28" s="21"/>
      <c r="G28" s="21"/>
      <c r="H28" s="21"/>
      <c r="I28" s="21"/>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row>
    <row r="29" spans="1:105">
      <c r="A29" s="8"/>
      <c r="B29" s="8"/>
      <c r="C29" s="8"/>
      <c r="D29" s="8"/>
      <c r="E29" s="17"/>
      <c r="F29" s="17"/>
      <c r="G29" s="17"/>
      <c r="H29" s="17"/>
      <c r="I29" s="17"/>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row>
    <row r="30" spans="1:105">
      <c r="A30" s="8"/>
      <c r="B30" s="8"/>
      <c r="C30" s="8"/>
      <c r="D30" s="8"/>
      <c r="E30" s="17"/>
      <c r="F30" s="17"/>
      <c r="G30" s="17"/>
      <c r="H30" s="17"/>
      <c r="I30" s="17"/>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17"/>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row>
    <row r="42" spans="1:35">
      <c r="A42" s="8"/>
      <c r="B42" s="8"/>
      <c r="C42" s="8"/>
      <c r="D42" s="8"/>
      <c r="E42" s="17"/>
      <c r="F42" s="17"/>
      <c r="G42" s="17"/>
      <c r="H42" s="17"/>
      <c r="I42" s="17"/>
      <c r="J42" s="8"/>
      <c r="K42" s="8"/>
      <c r="L42" s="8"/>
      <c r="M42" s="8"/>
      <c r="N42" s="8"/>
      <c r="O42" s="8"/>
      <c r="P42" s="8"/>
      <c r="Q42" s="8"/>
      <c r="R42" s="8"/>
      <c r="S42" s="8"/>
      <c r="T42" s="8"/>
      <c r="U42" s="8"/>
      <c r="V42" s="8"/>
      <c r="W42" s="8"/>
      <c r="X42" s="8"/>
      <c r="Y42" s="8"/>
      <c r="Z42" s="8"/>
      <c r="AA42" s="8"/>
      <c r="AB42" s="8"/>
      <c r="AC42" s="8"/>
      <c r="AD42" s="8"/>
      <c r="AE42" s="8"/>
      <c r="AF42" s="8"/>
      <c r="AG42" s="8"/>
      <c r="AH42" s="8"/>
      <c r="AI42" s="8"/>
    </row>
    <row r="43" spans="1:35">
      <c r="A43" s="8"/>
      <c r="B43" s="8"/>
      <c r="C43" s="8"/>
      <c r="D43" s="8"/>
      <c r="E43" s="17"/>
      <c r="F43" s="17"/>
      <c r="G43" s="17"/>
      <c r="H43" s="17"/>
      <c r="I43" s="17"/>
      <c r="J43" s="8"/>
      <c r="K43" s="8"/>
      <c r="L43" s="8"/>
      <c r="M43" s="8"/>
      <c r="N43" s="8"/>
      <c r="O43" s="8"/>
      <c r="P43" s="8"/>
      <c r="Q43" s="8"/>
      <c r="R43" s="8"/>
      <c r="S43" s="8"/>
      <c r="T43" s="8"/>
      <c r="U43" s="8"/>
      <c r="V43" s="8"/>
      <c r="W43" s="8"/>
      <c r="X43" s="8"/>
      <c r="Y43" s="8"/>
      <c r="Z43" s="8"/>
      <c r="AA43" s="8"/>
      <c r="AB43" s="8"/>
      <c r="AC43" s="8"/>
      <c r="AD43" s="8"/>
      <c r="AE43" s="8"/>
      <c r="AF43" s="8"/>
      <c r="AG43" s="8"/>
      <c r="AH43" s="8"/>
      <c r="AI43" s="8"/>
    </row>
    <row r="44" spans="1:35">
      <c r="A44" s="8"/>
      <c r="B44" s="8"/>
      <c r="C44" s="8"/>
      <c r="D44" s="8"/>
      <c r="E44" s="17"/>
      <c r="F44" s="17"/>
      <c r="G44" s="17"/>
      <c r="H44" s="17"/>
      <c r="I44" s="17"/>
      <c r="J44" s="8"/>
      <c r="K44" s="8"/>
      <c r="L44" s="8"/>
      <c r="M44" s="8"/>
      <c r="N44" s="8"/>
      <c r="O44" s="8"/>
      <c r="P44" s="8"/>
      <c r="Q44" s="8"/>
      <c r="R44" s="8"/>
      <c r="S44" s="8"/>
      <c r="T44" s="8"/>
      <c r="U44" s="8"/>
      <c r="V44" s="8"/>
      <c r="W44" s="8"/>
      <c r="X44" s="8"/>
      <c r="Y44" s="8"/>
      <c r="Z44" s="8"/>
      <c r="AA44" s="8"/>
      <c r="AB44" s="8"/>
      <c r="AC44" s="8"/>
      <c r="AD44" s="8"/>
      <c r="AE44" s="8"/>
      <c r="AF44" s="8"/>
      <c r="AG44" s="8"/>
      <c r="AH44" s="8"/>
      <c r="AI44" s="8"/>
    </row>
    <row r="45" spans="1:35">
      <c r="A45" s="8"/>
      <c r="B45" s="8"/>
      <c r="C45" s="8"/>
      <c r="D45" s="8"/>
      <c r="E45" s="17"/>
      <c r="F45" s="17"/>
      <c r="G45" s="17"/>
      <c r="H45" s="17"/>
      <c r="I45" s="17"/>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spans="1:35">
      <c r="A46" s="8"/>
      <c r="B46" s="8"/>
      <c r="C46" s="8"/>
      <c r="D46" s="8"/>
      <c r="E46" s="17"/>
      <c r="F46" s="17"/>
      <c r="G46" s="17"/>
      <c r="H46" s="17"/>
      <c r="I46" s="17"/>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17"/>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17"/>
      <c r="F48" s="17"/>
      <c r="G48" s="17"/>
      <c r="H48" s="17"/>
      <c r="I48" s="17"/>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17"/>
      <c r="F49" s="17"/>
      <c r="G49" s="17"/>
      <c r="H49" s="17"/>
      <c r="I49" s="17"/>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17"/>
      <c r="F50" s="17"/>
      <c r="G50" s="17"/>
      <c r="H50" s="17"/>
      <c r="I50" s="17"/>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E51" s="18"/>
      <c r="F51" s="18"/>
      <c r="G51" s="18"/>
      <c r="H51" s="18"/>
      <c r="I51" s="18"/>
    </row>
    <row r="52" spans="1:35">
      <c r="E52" s="18"/>
      <c r="F52" s="18"/>
      <c r="G52" s="18"/>
      <c r="H52" s="18"/>
      <c r="I52" s="18"/>
    </row>
    <row r="53" spans="1:35">
      <c r="E53" s="18"/>
      <c r="F53" s="18"/>
      <c r="G53" s="18"/>
      <c r="H53" s="18"/>
      <c r="I53" s="18"/>
    </row>
    <row r="54" spans="1:35">
      <c r="E54" s="18"/>
      <c r="F54" s="18"/>
      <c r="G54" s="18"/>
      <c r="H54" s="18"/>
      <c r="I54" s="18"/>
    </row>
    <row r="55" spans="1:35">
      <c r="E55" s="18"/>
      <c r="F55" s="18"/>
      <c r="G55" s="18"/>
      <c r="H55" s="18"/>
      <c r="I55" s="18"/>
    </row>
    <row r="56" spans="1:35">
      <c r="E56" s="18"/>
      <c r="F56" s="18"/>
      <c r="G56" s="18"/>
      <c r="H56" s="18"/>
      <c r="I56" s="18"/>
    </row>
    <row r="57" spans="1:35">
      <c r="E57" s="18"/>
      <c r="F57" s="18"/>
      <c r="G57" s="18"/>
      <c r="H57" s="18"/>
      <c r="I57" s="18"/>
    </row>
    <row r="58" spans="1:35">
      <c r="E58" s="18"/>
      <c r="F58" s="18"/>
      <c r="G58" s="18"/>
      <c r="H58" s="18"/>
      <c r="I58" s="18"/>
    </row>
    <row r="59" spans="1:35">
      <c r="E59" s="18"/>
      <c r="F59" s="18"/>
      <c r="G59" s="18"/>
      <c r="H59" s="18"/>
      <c r="I59" s="18"/>
    </row>
    <row r="60" spans="1:35">
      <c r="E60" s="18"/>
      <c r="F60" s="18"/>
      <c r="G60" s="18"/>
      <c r="H60" s="18"/>
      <c r="I60" s="18"/>
    </row>
    <row r="61" spans="1:35">
      <c r="E61" s="18"/>
      <c r="F61" s="18"/>
      <c r="G61" s="18"/>
      <c r="H61" s="18"/>
      <c r="I61" s="18"/>
    </row>
    <row r="62" spans="1:35">
      <c r="E62" s="18"/>
      <c r="F62" s="18"/>
      <c r="G62" s="18"/>
      <c r="H62" s="18"/>
      <c r="I62" s="18"/>
    </row>
    <row r="63" spans="1:35">
      <c r="E63" s="18"/>
      <c r="F63" s="18"/>
      <c r="G63" s="18"/>
      <c r="H63" s="18"/>
      <c r="I63" s="18"/>
    </row>
  </sheetData>
  <sheetProtection sheet="1" objects="1" scenarios="1"/>
  <mergeCells count="1">
    <mergeCell ref="B21:C21"/>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0">
      <formula1 xml:space="preserve"> ((E2 &gt;= 0) * (E2 &lt;= 10)) + (E2 = "?" ) + (E2 = "NA")</formula1>
    </dataValidation>
  </dataValidation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sheetPr codeName="Sheet4"/>
  <dimension ref="A1:DA50"/>
  <sheetViews>
    <sheetView workbookViewId="0">
      <pane xSplit="4" ySplit="1" topLeftCell="E2" activePane="bottomRight" state="frozen"/>
      <selection pane="topRight"/>
      <selection pane="bottomLeft"/>
      <selection pane="bottomRight" activeCell="E2" sqref="E2"/>
    </sheetView>
  </sheetViews>
  <sheetFormatPr baseColWidth="10" defaultColWidth="9.140625" defaultRowHeight="12.75"/>
  <cols>
    <col min="1" max="1" width="50.7109375" customWidth="1"/>
    <col min="2" max="104" width="5.28515625" customWidth="1"/>
  </cols>
  <sheetData>
    <row r="1" spans="1:105">
      <c r="A1" s="9" t="s">
        <v>605</v>
      </c>
      <c r="B1" s="2" t="s">
        <v>283</v>
      </c>
      <c r="C1" s="2" t="s">
        <v>284</v>
      </c>
      <c r="D1" s="3" t="s">
        <v>285</v>
      </c>
      <c r="E1" s="24" t="s">
        <v>435</v>
      </c>
      <c r="F1" s="23"/>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354</v>
      </c>
      <c r="B2" s="4" t="str">
        <f>IF(COUNTIF(E2:AI2,"NA")&gt;0,COUNTIF(E2:AI2,"NA"),"")</f>
        <v/>
      </c>
      <c r="C2" s="4" t="str">
        <f t="shared" ref="C2:C23" si="0">IF(COUNTIF(E2:AI2,"?")&gt;0,COUNTIF(E2:AI2,"?"),"")</f>
        <v/>
      </c>
      <c r="D2" s="5" t="str">
        <f>IF(AND((COUNTIF(E2:AI2,"=0")=0),(SUM(E2:AI2)=0)),"",ROUND(AVERAGE(E2:AI2),2))</f>
        <v/>
      </c>
      <c r="E2" s="25"/>
      <c r="F2" s="21"/>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572</v>
      </c>
      <c r="B3" s="4" t="str">
        <f t="shared" ref="B3:B23" si="1">IF(COUNTIF(E3:AI3,"NA")&gt;0,COUNTIF(E3:AI3,"NA"),"")</f>
        <v/>
      </c>
      <c r="C3" s="4" t="str">
        <f t="shared" si="0"/>
        <v/>
      </c>
      <c r="D3" s="5" t="str">
        <f t="shared" ref="D3:D23" si="2">IF(AND((COUNTIF(E3:AI3,"=0")=0),(SUM(E3:AI3)=0)),"",ROUND(AVERAGE(E3:AI3),2))</f>
        <v/>
      </c>
      <c r="E3" s="14"/>
      <c r="F3" s="22"/>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355</v>
      </c>
      <c r="B4" s="4" t="str">
        <f t="shared" si="1"/>
        <v/>
      </c>
      <c r="C4" s="4" t="str">
        <f t="shared" si="0"/>
        <v/>
      </c>
      <c r="D4" s="5" t="str">
        <f t="shared" si="2"/>
        <v/>
      </c>
      <c r="E4" s="14"/>
      <c r="F4" s="22"/>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350</v>
      </c>
      <c r="B5" s="4" t="str">
        <f t="shared" si="1"/>
        <v/>
      </c>
      <c r="C5" s="4" t="str">
        <f t="shared" si="0"/>
        <v/>
      </c>
      <c r="D5" s="5" t="str">
        <f t="shared" si="2"/>
        <v/>
      </c>
      <c r="E5" s="14"/>
      <c r="F5" s="22"/>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351</v>
      </c>
      <c r="B6" s="4" t="str">
        <f t="shared" si="1"/>
        <v/>
      </c>
      <c r="C6" s="4" t="str">
        <f t="shared" si="0"/>
        <v/>
      </c>
      <c r="D6" s="5" t="str">
        <f t="shared" si="2"/>
        <v/>
      </c>
      <c r="E6" s="14"/>
      <c r="F6" s="22"/>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352</v>
      </c>
      <c r="B7" s="4" t="str">
        <f t="shared" si="1"/>
        <v/>
      </c>
      <c r="C7" s="4" t="str">
        <f t="shared" si="0"/>
        <v/>
      </c>
      <c r="D7" s="5" t="str">
        <f t="shared" si="2"/>
        <v/>
      </c>
      <c r="E7" s="14"/>
      <c r="F7" s="22"/>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353</v>
      </c>
      <c r="B8" s="4" t="str">
        <f t="shared" si="1"/>
        <v/>
      </c>
      <c r="C8" s="4" t="str">
        <f t="shared" si="0"/>
        <v/>
      </c>
      <c r="D8" s="5" t="str">
        <f t="shared" si="2"/>
        <v/>
      </c>
      <c r="E8" s="14"/>
      <c r="F8" s="22"/>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697</v>
      </c>
      <c r="B9" s="4" t="str">
        <f t="shared" si="1"/>
        <v/>
      </c>
      <c r="C9" s="4" t="str">
        <f t="shared" si="0"/>
        <v/>
      </c>
      <c r="D9" s="5" t="str">
        <f t="shared" si="2"/>
        <v/>
      </c>
      <c r="E9" s="14"/>
      <c r="F9" s="22"/>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698</v>
      </c>
      <c r="B10" s="4" t="str">
        <f t="shared" si="1"/>
        <v/>
      </c>
      <c r="C10" s="4" t="str">
        <f t="shared" si="0"/>
        <v/>
      </c>
      <c r="D10" s="5" t="str">
        <f t="shared" si="2"/>
        <v/>
      </c>
      <c r="E10" s="14"/>
      <c r="F10" s="22"/>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699</v>
      </c>
      <c r="B11" s="4" t="str">
        <f t="shared" si="1"/>
        <v/>
      </c>
      <c r="C11" s="4" t="str">
        <f t="shared" si="0"/>
        <v/>
      </c>
      <c r="D11" s="5" t="str">
        <f t="shared" si="2"/>
        <v/>
      </c>
      <c r="E11" s="14"/>
      <c r="F11" s="22"/>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356</v>
      </c>
      <c r="B12" s="4" t="str">
        <f t="shared" si="1"/>
        <v/>
      </c>
      <c r="C12" s="4" t="str">
        <f t="shared" si="0"/>
        <v/>
      </c>
      <c r="D12" s="5" t="str">
        <f t="shared" si="2"/>
        <v/>
      </c>
      <c r="E12" s="14"/>
      <c r="F12" s="22"/>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357</v>
      </c>
      <c r="B13" s="4" t="str">
        <f t="shared" si="1"/>
        <v/>
      </c>
      <c r="C13" s="4" t="str">
        <f t="shared" si="0"/>
        <v/>
      </c>
      <c r="D13" s="5" t="str">
        <f t="shared" si="2"/>
        <v/>
      </c>
      <c r="E13" s="14"/>
      <c r="F13" s="22"/>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358</v>
      </c>
      <c r="B14" s="4" t="str">
        <f t="shared" si="1"/>
        <v/>
      </c>
      <c r="C14" s="4" t="str">
        <f t="shared" si="0"/>
        <v/>
      </c>
      <c r="D14" s="5" t="str">
        <f t="shared" si="2"/>
        <v/>
      </c>
      <c r="E14" s="14"/>
      <c r="F14" s="22"/>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359</v>
      </c>
      <c r="B15" s="4" t="str">
        <f t="shared" si="1"/>
        <v/>
      </c>
      <c r="C15" s="4" t="str">
        <f t="shared" si="0"/>
        <v/>
      </c>
      <c r="D15" s="5" t="str">
        <f t="shared" si="2"/>
        <v/>
      </c>
      <c r="E15" s="14"/>
      <c r="F15" s="22"/>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360</v>
      </c>
      <c r="B16" s="4" t="str">
        <f t="shared" si="1"/>
        <v/>
      </c>
      <c r="C16" s="4" t="str">
        <f t="shared" si="0"/>
        <v/>
      </c>
      <c r="D16" s="5" t="str">
        <f t="shared" si="2"/>
        <v/>
      </c>
      <c r="E16" s="14"/>
      <c r="F16" s="22"/>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361</v>
      </c>
      <c r="B17" s="4" t="str">
        <f t="shared" si="1"/>
        <v/>
      </c>
      <c r="C17" s="4" t="str">
        <f t="shared" si="0"/>
        <v/>
      </c>
      <c r="D17" s="5" t="str">
        <f t="shared" si="2"/>
        <v/>
      </c>
      <c r="E17" s="14"/>
      <c r="F17" s="22"/>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362</v>
      </c>
      <c r="B18" s="4" t="str">
        <f t="shared" si="1"/>
        <v/>
      </c>
      <c r="C18" s="4" t="str">
        <f t="shared" si="0"/>
        <v/>
      </c>
      <c r="D18" s="46" t="str">
        <f t="shared" si="2"/>
        <v/>
      </c>
      <c r="E18" s="25"/>
      <c r="F18" s="21"/>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363</v>
      </c>
      <c r="B19" s="4" t="str">
        <f t="shared" si="1"/>
        <v/>
      </c>
      <c r="C19" s="4" t="str">
        <f t="shared" si="0"/>
        <v/>
      </c>
      <c r="D19" s="46" t="str">
        <f t="shared" si="2"/>
        <v/>
      </c>
      <c r="E19" s="25"/>
      <c r="F19" s="21"/>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364</v>
      </c>
      <c r="B20" s="4" t="str">
        <f t="shared" si="1"/>
        <v/>
      </c>
      <c r="C20" s="4" t="str">
        <f t="shared" si="0"/>
        <v/>
      </c>
      <c r="D20" s="46" t="str">
        <f t="shared" si="2"/>
        <v/>
      </c>
      <c r="E20" s="25"/>
      <c r="F20" s="21"/>
      <c r="G20" s="17"/>
      <c r="H20" s="17"/>
      <c r="I20" s="17"/>
      <c r="J20" s="17"/>
      <c r="K20" s="17"/>
      <c r="L20" s="17"/>
      <c r="M20" s="17"/>
      <c r="N20" s="30"/>
      <c r="O20" s="30"/>
      <c r="P20" s="30"/>
      <c r="Q20" s="30"/>
      <c r="R20" s="30"/>
      <c r="S20" s="30"/>
      <c r="T20" s="30"/>
      <c r="U20" s="30"/>
      <c r="V20" s="30"/>
      <c r="W20" s="30"/>
      <c r="X20" s="30"/>
      <c r="Y20" s="30"/>
      <c r="Z20" s="30"/>
      <c r="AA20" s="30"/>
      <c r="AB20" s="30"/>
      <c r="AC20" s="30"/>
      <c r="AD20" s="30"/>
      <c r="AE20" s="30"/>
      <c r="AF20" s="30"/>
      <c r="AG20" s="30"/>
      <c r="AH20" s="30"/>
      <c r="AI20" s="30"/>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row>
    <row r="21" spans="1:105">
      <c r="A21" s="29" t="s">
        <v>365</v>
      </c>
      <c r="B21" s="4" t="str">
        <f t="shared" si="1"/>
        <v/>
      </c>
      <c r="C21" s="4" t="str">
        <f t="shared" si="0"/>
        <v/>
      </c>
      <c r="D21" s="46" t="str">
        <f t="shared" si="2"/>
        <v/>
      </c>
      <c r="E21" s="25"/>
      <c r="F21" s="21"/>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c r="A22" s="29" t="s">
        <v>376</v>
      </c>
      <c r="B22" s="4" t="str">
        <f t="shared" si="1"/>
        <v/>
      </c>
      <c r="C22" s="4" t="str">
        <f t="shared" si="0"/>
        <v/>
      </c>
      <c r="D22" s="46" t="str">
        <f t="shared" si="2"/>
        <v/>
      </c>
      <c r="E22" s="25"/>
      <c r="F22" s="21"/>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row>
    <row r="23" spans="1:105">
      <c r="A23" s="29" t="s">
        <v>382</v>
      </c>
      <c r="B23" s="4" t="str">
        <f t="shared" si="1"/>
        <v/>
      </c>
      <c r="C23" s="4" t="str">
        <f t="shared" si="0"/>
        <v/>
      </c>
      <c r="D23" s="46" t="str">
        <f t="shared" si="2"/>
        <v/>
      </c>
      <c r="E23" s="25"/>
      <c r="F23" s="21"/>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row>
    <row r="24" spans="1:105" ht="13.5" thickBot="1">
      <c r="A24" s="6"/>
      <c r="B24" s="79" t="s">
        <v>286</v>
      </c>
      <c r="C24" s="78"/>
      <c r="D24" s="47">
        <f ca="1">SUM(OFFSET($D$2,0,0,COUNTA(A2:A30),1))/COUNTA(A2:A30)</f>
        <v>0</v>
      </c>
      <c r="E24" s="50"/>
      <c r="F24" s="21"/>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row>
    <row r="25" spans="1:105">
      <c r="A25" s="8"/>
      <c r="B25" s="8"/>
      <c r="C25" s="8"/>
      <c r="D25" s="8"/>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row>
    <row r="26" spans="1:105">
      <c r="A26" s="8"/>
      <c r="B26" s="8"/>
      <c r="C26" s="8"/>
      <c r="D26" s="8"/>
      <c r="E26" s="17"/>
      <c r="F26" s="17"/>
      <c r="G26" s="17"/>
      <c r="H26" s="17"/>
      <c r="I26" s="17"/>
      <c r="J26" s="17"/>
      <c r="K26" s="17"/>
      <c r="L26" s="17"/>
      <c r="M26" s="17"/>
      <c r="N26" s="30"/>
      <c r="O26" s="30"/>
      <c r="P26" s="30"/>
      <c r="Q26" s="30"/>
      <c r="R26" s="30"/>
      <c r="S26" s="30"/>
      <c r="T26" s="30"/>
      <c r="U26" s="30"/>
      <c r="V26" s="30"/>
      <c r="W26" s="30"/>
      <c r="X26" s="30"/>
      <c r="Y26" s="30"/>
      <c r="Z26" s="30"/>
      <c r="AA26" s="30"/>
      <c r="AB26" s="30"/>
      <c r="AC26" s="30"/>
      <c r="AD26" s="30"/>
      <c r="AE26" s="30"/>
      <c r="AF26" s="30"/>
      <c r="AG26" s="30"/>
      <c r="AH26" s="30"/>
      <c r="AI26" s="30"/>
    </row>
    <row r="27" spans="1:105">
      <c r="A27" s="8"/>
      <c r="B27" s="8"/>
      <c r="C27" s="8"/>
      <c r="D27" s="8"/>
      <c r="E27" s="17"/>
      <c r="F27" s="17"/>
      <c r="G27" s="17"/>
      <c r="H27" s="17"/>
      <c r="I27" s="17"/>
      <c r="J27" s="17"/>
      <c r="K27" s="17"/>
      <c r="L27" s="17"/>
      <c r="M27" s="17"/>
      <c r="N27" s="30"/>
      <c r="O27" s="30"/>
      <c r="P27" s="30"/>
      <c r="Q27" s="30"/>
      <c r="R27" s="30"/>
      <c r="S27" s="30"/>
      <c r="T27" s="30"/>
      <c r="U27" s="30"/>
      <c r="V27" s="30"/>
      <c r="W27" s="30"/>
      <c r="X27" s="30"/>
      <c r="Y27" s="30"/>
      <c r="Z27" s="30"/>
      <c r="AA27" s="30"/>
      <c r="AB27" s="30"/>
      <c r="AC27" s="30"/>
      <c r="AD27" s="30"/>
      <c r="AE27" s="30"/>
      <c r="AF27" s="30"/>
      <c r="AG27" s="30"/>
      <c r="AH27" s="30"/>
      <c r="AI27" s="30"/>
    </row>
    <row r="28" spans="1:105">
      <c r="A28" s="8"/>
      <c r="B28" s="8"/>
      <c r="C28" s="8"/>
      <c r="D28" s="8"/>
      <c r="E28" s="17"/>
      <c r="F28" s="17"/>
      <c r="G28" s="17"/>
      <c r="H28" s="17"/>
      <c r="I28" s="17"/>
      <c r="J28" s="17"/>
      <c r="K28" s="17"/>
      <c r="L28" s="17"/>
      <c r="M28" s="17"/>
      <c r="N28" s="30"/>
      <c r="O28" s="30"/>
      <c r="P28" s="30"/>
      <c r="Q28" s="30"/>
      <c r="R28" s="30"/>
      <c r="S28" s="30"/>
      <c r="T28" s="30"/>
      <c r="U28" s="30"/>
      <c r="V28" s="30"/>
      <c r="W28" s="30"/>
      <c r="X28" s="30"/>
      <c r="Y28" s="30"/>
      <c r="Z28" s="30"/>
      <c r="AA28" s="30"/>
      <c r="AB28" s="30"/>
      <c r="AC28" s="30"/>
      <c r="AD28" s="30"/>
      <c r="AE28" s="30"/>
      <c r="AF28" s="30"/>
      <c r="AG28" s="30"/>
      <c r="AH28" s="30"/>
      <c r="AI28" s="30"/>
    </row>
    <row r="29" spans="1:105">
      <c r="A29" s="8"/>
      <c r="B29" s="8"/>
      <c r="C29" s="8"/>
      <c r="D29" s="8"/>
      <c r="E29" s="17"/>
      <c r="F29" s="17"/>
      <c r="G29" s="17"/>
      <c r="H29" s="17"/>
      <c r="I29" s="17"/>
      <c r="J29" s="17"/>
      <c r="K29" s="17"/>
      <c r="L29" s="17"/>
      <c r="M29" s="17"/>
      <c r="N29" s="30"/>
      <c r="O29" s="30"/>
      <c r="P29" s="30"/>
      <c r="Q29" s="30"/>
      <c r="R29" s="30"/>
      <c r="S29" s="30"/>
      <c r="T29" s="30"/>
      <c r="U29" s="30"/>
      <c r="V29" s="30"/>
      <c r="W29" s="30"/>
      <c r="X29" s="30"/>
      <c r="Y29" s="30"/>
      <c r="Z29" s="30"/>
      <c r="AA29" s="30"/>
      <c r="AB29" s="30"/>
      <c r="AC29" s="30"/>
      <c r="AD29" s="30"/>
      <c r="AE29" s="30"/>
      <c r="AF29" s="30"/>
      <c r="AG29" s="30"/>
      <c r="AH29" s="30"/>
      <c r="AI29" s="30"/>
    </row>
    <row r="30" spans="1:105">
      <c r="A30" s="8"/>
      <c r="B30" s="8"/>
      <c r="C30" s="8"/>
      <c r="D30" s="8"/>
      <c r="E30" s="17"/>
      <c r="F30" s="17"/>
      <c r="G30" s="17"/>
      <c r="H30" s="17"/>
      <c r="I30" s="17"/>
      <c r="J30" s="17"/>
      <c r="K30" s="17"/>
      <c r="L30" s="17"/>
      <c r="M30" s="17"/>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17"/>
      <c r="K31" s="17"/>
      <c r="L31" s="17"/>
      <c r="M31" s="17"/>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17"/>
      <c r="K32" s="17"/>
      <c r="L32" s="17"/>
      <c r="M32" s="17"/>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17"/>
      <c r="K33" s="17"/>
      <c r="L33" s="17"/>
      <c r="M33" s="17"/>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17"/>
      <c r="K34" s="17"/>
      <c r="L34" s="17"/>
      <c r="M34" s="17"/>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17"/>
      <c r="K35" s="17"/>
      <c r="L35" s="17"/>
      <c r="M35" s="17"/>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17"/>
      <c r="K36" s="17"/>
      <c r="L36" s="17"/>
      <c r="M36" s="17"/>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17"/>
      <c r="K37" s="17"/>
      <c r="L37" s="17"/>
      <c r="M37" s="17"/>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17"/>
      <c r="K38" s="17"/>
      <c r="L38" s="17"/>
      <c r="M38" s="17"/>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17"/>
      <c r="J39" s="17"/>
      <c r="K39" s="17"/>
      <c r="L39" s="17"/>
      <c r="M39" s="17"/>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17"/>
      <c r="K40" s="17"/>
      <c r="L40" s="17"/>
      <c r="M40" s="17"/>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17"/>
      <c r="J41" s="17"/>
      <c r="K41" s="17"/>
      <c r="L41" s="17"/>
      <c r="M41" s="17"/>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17"/>
      <c r="K42" s="17"/>
      <c r="L42" s="17"/>
      <c r="M42" s="17"/>
      <c r="N42" s="30"/>
      <c r="O42" s="30"/>
      <c r="P42" s="30"/>
      <c r="Q42" s="30"/>
      <c r="R42" s="30"/>
      <c r="S42" s="30"/>
      <c r="T42" s="30"/>
      <c r="U42" s="30"/>
      <c r="V42" s="30"/>
      <c r="W42" s="30"/>
      <c r="X42" s="30"/>
      <c r="Y42" s="30"/>
      <c r="Z42" s="30"/>
      <c r="AA42" s="30"/>
      <c r="AB42" s="30"/>
      <c r="AC42" s="30"/>
      <c r="AD42" s="30"/>
      <c r="AE42" s="30"/>
      <c r="AF42" s="30"/>
      <c r="AG42" s="30"/>
      <c r="AH42" s="30"/>
      <c r="AI42" s="30"/>
    </row>
    <row r="43" spans="1:35">
      <c r="A43" s="8"/>
      <c r="B43" s="8"/>
      <c r="C43" s="8"/>
      <c r="D43" s="8"/>
      <c r="E43" s="17"/>
      <c r="F43" s="17"/>
      <c r="G43" s="17"/>
      <c r="H43" s="17"/>
      <c r="I43" s="17"/>
      <c r="J43" s="17"/>
      <c r="K43" s="17"/>
      <c r="L43" s="17"/>
      <c r="M43" s="17"/>
      <c r="N43" s="30"/>
      <c r="O43" s="30"/>
      <c r="P43" s="30"/>
      <c r="Q43" s="30"/>
      <c r="R43" s="30"/>
      <c r="S43" s="30"/>
      <c r="T43" s="30"/>
      <c r="U43" s="30"/>
      <c r="V43" s="30"/>
      <c r="W43" s="30"/>
      <c r="X43" s="30"/>
      <c r="Y43" s="30"/>
      <c r="Z43" s="30"/>
      <c r="AA43" s="30"/>
      <c r="AB43" s="30"/>
      <c r="AC43" s="30"/>
      <c r="AD43" s="30"/>
      <c r="AE43" s="30"/>
      <c r="AF43" s="30"/>
      <c r="AG43" s="30"/>
      <c r="AH43" s="30"/>
      <c r="AI43" s="30"/>
    </row>
    <row r="44" spans="1:35">
      <c r="A44" s="8"/>
      <c r="B44" s="8"/>
      <c r="C44" s="8"/>
      <c r="D44" s="8"/>
      <c r="E44" s="17"/>
      <c r="F44" s="17"/>
      <c r="G44" s="17"/>
      <c r="H44" s="17"/>
      <c r="I44" s="17"/>
      <c r="J44" s="17"/>
      <c r="K44" s="17"/>
      <c r="L44" s="17"/>
      <c r="M44" s="17"/>
      <c r="N44" s="30"/>
      <c r="O44" s="30"/>
      <c r="P44" s="30"/>
      <c r="Q44" s="30"/>
      <c r="R44" s="30"/>
      <c r="S44" s="30"/>
      <c r="T44" s="30"/>
      <c r="U44" s="30"/>
      <c r="V44" s="30"/>
      <c r="W44" s="30"/>
      <c r="X44" s="30"/>
      <c r="Y44" s="30"/>
      <c r="Z44" s="30"/>
      <c r="AA44" s="30"/>
      <c r="AB44" s="30"/>
      <c r="AC44" s="30"/>
      <c r="AD44" s="30"/>
      <c r="AE44" s="30"/>
      <c r="AF44" s="30"/>
      <c r="AG44" s="30"/>
      <c r="AH44" s="30"/>
      <c r="AI44" s="30"/>
    </row>
    <row r="45" spans="1:35">
      <c r="A45" s="8"/>
      <c r="B45" s="8"/>
      <c r="C45" s="8"/>
      <c r="D45" s="8"/>
      <c r="E45" s="17"/>
      <c r="F45" s="17"/>
      <c r="G45" s="17"/>
      <c r="H45" s="17"/>
      <c r="I45" s="17"/>
      <c r="J45" s="17"/>
      <c r="K45" s="17"/>
      <c r="L45" s="17"/>
      <c r="M45" s="17"/>
      <c r="N45" s="30"/>
      <c r="O45" s="30"/>
      <c r="P45" s="30"/>
      <c r="Q45" s="30"/>
      <c r="R45" s="30"/>
      <c r="S45" s="30"/>
      <c r="T45" s="30"/>
      <c r="U45" s="30"/>
      <c r="V45" s="30"/>
      <c r="W45" s="30"/>
      <c r="X45" s="30"/>
      <c r="Y45" s="30"/>
      <c r="Z45" s="30"/>
      <c r="AA45" s="30"/>
      <c r="AB45" s="30"/>
      <c r="AC45" s="30"/>
      <c r="AD45" s="30"/>
      <c r="AE45" s="30"/>
      <c r="AF45" s="30"/>
      <c r="AG45" s="30"/>
      <c r="AH45" s="30"/>
      <c r="AI45" s="30"/>
    </row>
    <row r="46" spans="1:35">
      <c r="A46" s="8"/>
      <c r="B46" s="8"/>
      <c r="C46" s="8"/>
      <c r="D46" s="8"/>
      <c r="E46" s="17"/>
      <c r="F46" s="17"/>
      <c r="G46" s="17"/>
      <c r="H46" s="17"/>
      <c r="I46" s="17"/>
      <c r="J46" s="17"/>
      <c r="K46" s="17"/>
      <c r="L46" s="17"/>
      <c r="M46" s="17"/>
      <c r="N46" s="30"/>
      <c r="O46" s="30"/>
      <c r="P46" s="30"/>
      <c r="Q46" s="30"/>
      <c r="R46" s="30"/>
      <c r="S46" s="30"/>
      <c r="T46" s="30"/>
      <c r="U46" s="30"/>
      <c r="V46" s="30"/>
      <c r="W46" s="30"/>
      <c r="X46" s="30"/>
      <c r="Y46" s="30"/>
      <c r="Z46" s="30"/>
      <c r="AA46" s="30"/>
      <c r="AB46" s="30"/>
      <c r="AC46" s="30"/>
      <c r="AD46" s="30"/>
      <c r="AE46" s="30"/>
      <c r="AF46" s="30"/>
      <c r="AG46" s="30"/>
      <c r="AH46" s="30"/>
      <c r="AI46" s="30"/>
    </row>
    <row r="47" spans="1:35">
      <c r="A47" s="8"/>
      <c r="B47" s="8"/>
      <c r="C47" s="8"/>
      <c r="D47" s="8"/>
      <c r="E47" s="17"/>
      <c r="F47" s="17"/>
      <c r="G47" s="17"/>
      <c r="H47" s="17"/>
      <c r="I47" s="17"/>
      <c r="J47" s="17"/>
      <c r="K47" s="17"/>
      <c r="L47" s="17"/>
      <c r="M47" s="17"/>
      <c r="N47" s="30"/>
      <c r="O47" s="30"/>
      <c r="P47" s="30"/>
      <c r="Q47" s="30"/>
      <c r="R47" s="30"/>
      <c r="S47" s="30"/>
      <c r="T47" s="30"/>
      <c r="U47" s="30"/>
      <c r="V47" s="30"/>
      <c r="W47" s="30"/>
      <c r="X47" s="30"/>
      <c r="Y47" s="30"/>
      <c r="Z47" s="30"/>
      <c r="AA47" s="30"/>
      <c r="AB47" s="30"/>
      <c r="AC47" s="30"/>
      <c r="AD47" s="30"/>
      <c r="AE47" s="30"/>
      <c r="AF47" s="30"/>
      <c r="AG47" s="30"/>
      <c r="AH47" s="30"/>
      <c r="AI47" s="30"/>
    </row>
    <row r="48" spans="1:35">
      <c r="A48" s="8"/>
      <c r="B48" s="8"/>
      <c r="C48" s="8"/>
      <c r="D48" s="8"/>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row>
    <row r="49" spans="1:35">
      <c r="A49" s="8"/>
      <c r="B49" s="8"/>
      <c r="C49" s="8"/>
      <c r="D49" s="8"/>
      <c r="E49" s="17"/>
      <c r="F49" s="17"/>
      <c r="G49" s="17"/>
      <c r="H49" s="17"/>
      <c r="I49" s="7"/>
      <c r="J49" s="7"/>
      <c r="K49" s="7"/>
      <c r="L49" s="7"/>
      <c r="M49" s="7"/>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30"/>
      <c r="F50" s="30"/>
      <c r="G50" s="30"/>
      <c r="H50" s="30"/>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sheetData>
  <sheetProtection sheet="1" objects="1" scenarios="1"/>
  <mergeCells count="1">
    <mergeCell ref="B24:C24"/>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F23">
      <formula1 xml:space="preserve"> ((E2 &gt;= 0) * (E2 &lt;= 10)) + (E2 = "?" ) + (E2 = "NA")</formula1>
    </dataValidation>
  </dataValidation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sheetPr codeName="Sheet7"/>
  <dimension ref="A1:DA70"/>
  <sheetViews>
    <sheetView workbookViewId="0">
      <pane xSplit="4" ySplit="1" topLeftCell="E2" activePane="bottomRight" state="frozen"/>
      <selection pane="topRight"/>
      <selection pane="bottomLeft"/>
      <selection pane="bottomRight" activeCell="E2" sqref="E2"/>
    </sheetView>
  </sheetViews>
  <sheetFormatPr baseColWidth="10" defaultColWidth="9.140625" defaultRowHeight="12.75"/>
  <cols>
    <col min="1" max="1" width="50.7109375" customWidth="1"/>
    <col min="2" max="104" width="5.28515625" customWidth="1"/>
  </cols>
  <sheetData>
    <row r="1" spans="1:105">
      <c r="A1" s="9" t="s">
        <v>606</v>
      </c>
      <c r="B1" s="2" t="s">
        <v>283</v>
      </c>
      <c r="C1" s="2" t="s">
        <v>284</v>
      </c>
      <c r="D1" s="3" t="s">
        <v>285</v>
      </c>
      <c r="E1" s="24" t="s">
        <v>435</v>
      </c>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row>
    <row r="2" spans="1:105">
      <c r="A2" s="29" t="s">
        <v>700</v>
      </c>
      <c r="B2" s="4" t="str">
        <f>IF(COUNTIF(E2:AI2,"NA")&gt;0,COUNTIF(E2:AI2,"NA"),"")</f>
        <v/>
      </c>
      <c r="C2" s="4" t="str">
        <f t="shared" ref="C2:C19" si="0">IF(COUNTIF(E2:AI2,"?")&gt;0,COUNTIF(E2:AI2,"?"),"")</f>
        <v/>
      </c>
      <c r="D2" s="5" t="str">
        <f>IF(AND((COUNTIF(E2:AI2,"=0")=0),(SUM(E2:AI2)=0)),"",ROUND(AVERAGE(E2:AI2),2))</f>
        <v/>
      </c>
      <c r="E2" s="25"/>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row>
    <row r="3" spans="1:105">
      <c r="A3" s="29" t="s">
        <v>701</v>
      </c>
      <c r="B3" s="4" t="str">
        <f t="shared" ref="B3:B19" si="1">IF(COUNTIF(E3:AI3,"NA")&gt;0,COUNTIF(E3:AI3,"NA"),"")</f>
        <v/>
      </c>
      <c r="C3" s="4" t="str">
        <f t="shared" si="0"/>
        <v/>
      </c>
      <c r="D3" s="5" t="str">
        <f t="shared" ref="D3:D19" si="2">IF(AND((COUNTIF(E3:AI3,"=0")=0),(SUM(E3:AI3)=0)),"",ROUND(AVERAGE(E3:AI3),2))</f>
        <v/>
      </c>
      <c r="E3" s="14"/>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row>
    <row r="4" spans="1:105">
      <c r="A4" s="29" t="s">
        <v>573</v>
      </c>
      <c r="B4" s="4" t="str">
        <f t="shared" si="1"/>
        <v/>
      </c>
      <c r="C4" s="4" t="str">
        <f t="shared" si="0"/>
        <v/>
      </c>
      <c r="D4" s="5" t="str">
        <f t="shared" si="2"/>
        <v/>
      </c>
      <c r="E4" s="14"/>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row>
    <row r="5" spans="1:105">
      <c r="A5" s="29" t="s">
        <v>574</v>
      </c>
      <c r="B5" s="4" t="str">
        <f t="shared" si="1"/>
        <v/>
      </c>
      <c r="C5" s="4" t="str">
        <f t="shared" si="0"/>
        <v/>
      </c>
      <c r="D5" s="5" t="str">
        <f t="shared" si="2"/>
        <v/>
      </c>
      <c r="E5" s="14"/>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row>
    <row r="6" spans="1:105">
      <c r="A6" s="29" t="s">
        <v>575</v>
      </c>
      <c r="B6" s="4" t="str">
        <f t="shared" si="1"/>
        <v/>
      </c>
      <c r="C6" s="4" t="str">
        <f t="shared" si="0"/>
        <v/>
      </c>
      <c r="D6" s="5" t="str">
        <f t="shared" si="2"/>
        <v/>
      </c>
      <c r="E6" s="14"/>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row>
    <row r="7" spans="1:105">
      <c r="A7" s="29" t="s">
        <v>638</v>
      </c>
      <c r="B7" s="4" t="str">
        <f t="shared" si="1"/>
        <v/>
      </c>
      <c r="C7" s="4" t="str">
        <f t="shared" si="0"/>
        <v/>
      </c>
      <c r="D7" s="5" t="str">
        <f t="shared" si="2"/>
        <v/>
      </c>
      <c r="E7" s="14"/>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row>
    <row r="8" spans="1:105">
      <c r="A8" s="29" t="s">
        <v>639</v>
      </c>
      <c r="B8" s="4" t="str">
        <f t="shared" si="1"/>
        <v/>
      </c>
      <c r="C8" s="4" t="str">
        <f t="shared" si="0"/>
        <v/>
      </c>
      <c r="D8" s="5" t="str">
        <f t="shared" si="2"/>
        <v/>
      </c>
      <c r="E8" s="14"/>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row>
    <row r="9" spans="1:105">
      <c r="A9" s="29" t="s">
        <v>576</v>
      </c>
      <c r="B9" s="4" t="str">
        <f t="shared" si="1"/>
        <v/>
      </c>
      <c r="C9" s="4" t="str">
        <f t="shared" si="0"/>
        <v/>
      </c>
      <c r="D9" s="5" t="str">
        <f t="shared" si="2"/>
        <v/>
      </c>
      <c r="E9" s="14"/>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row>
    <row r="10" spans="1:105">
      <c r="A10" s="29" t="s">
        <v>356</v>
      </c>
      <c r="B10" s="4" t="str">
        <f t="shared" si="1"/>
        <v/>
      </c>
      <c r="C10" s="4" t="str">
        <f t="shared" si="0"/>
        <v/>
      </c>
      <c r="D10" s="5" t="str">
        <f t="shared" si="2"/>
        <v/>
      </c>
      <c r="E10" s="14"/>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row>
    <row r="11" spans="1:105">
      <c r="A11" s="29" t="s">
        <v>357</v>
      </c>
      <c r="B11" s="4" t="str">
        <f t="shared" si="1"/>
        <v/>
      </c>
      <c r="C11" s="4" t="str">
        <f t="shared" si="0"/>
        <v/>
      </c>
      <c r="D11" s="5" t="str">
        <f t="shared" si="2"/>
        <v/>
      </c>
      <c r="E11" s="14"/>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row>
    <row r="12" spans="1:105">
      <c r="A12" s="29" t="s">
        <v>358</v>
      </c>
      <c r="B12" s="4" t="str">
        <f t="shared" si="1"/>
        <v/>
      </c>
      <c r="C12" s="4" t="str">
        <f t="shared" si="0"/>
        <v/>
      </c>
      <c r="D12" s="5" t="str">
        <f t="shared" si="2"/>
        <v/>
      </c>
      <c r="E12" s="14"/>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row>
    <row r="13" spans="1:105">
      <c r="A13" s="29" t="s">
        <v>359</v>
      </c>
      <c r="B13" s="4" t="str">
        <f t="shared" si="1"/>
        <v/>
      </c>
      <c r="C13" s="4" t="str">
        <f t="shared" si="0"/>
        <v/>
      </c>
      <c r="D13" s="5" t="str">
        <f t="shared" si="2"/>
        <v/>
      </c>
      <c r="E13" s="14"/>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row>
    <row r="14" spans="1:105">
      <c r="A14" s="29" t="s">
        <v>360</v>
      </c>
      <c r="B14" s="4" t="str">
        <f t="shared" si="1"/>
        <v/>
      </c>
      <c r="C14" s="4" t="str">
        <f t="shared" si="0"/>
        <v/>
      </c>
      <c r="D14" s="5" t="str">
        <f t="shared" si="2"/>
        <v/>
      </c>
      <c r="E14" s="14"/>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row>
    <row r="15" spans="1:105">
      <c r="A15" s="29" t="s">
        <v>361</v>
      </c>
      <c r="B15" s="4" t="str">
        <f t="shared" si="1"/>
        <v/>
      </c>
      <c r="C15" s="4" t="str">
        <f t="shared" si="0"/>
        <v/>
      </c>
      <c r="D15" s="5" t="str">
        <f t="shared" si="2"/>
        <v/>
      </c>
      <c r="E15" s="14"/>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c r="DA15" s="15"/>
    </row>
    <row r="16" spans="1:105">
      <c r="A16" s="29" t="s">
        <v>362</v>
      </c>
      <c r="B16" s="4" t="str">
        <f t="shared" si="1"/>
        <v/>
      </c>
      <c r="C16" s="4" t="str">
        <f t="shared" si="0"/>
        <v/>
      </c>
      <c r="D16" s="5" t="str">
        <f t="shared" si="2"/>
        <v/>
      </c>
      <c r="E16" s="14"/>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row>
    <row r="17" spans="1:105">
      <c r="A17" s="29" t="s">
        <v>363</v>
      </c>
      <c r="B17" s="4" t="str">
        <f t="shared" si="1"/>
        <v/>
      </c>
      <c r="C17" s="4" t="str">
        <f t="shared" si="0"/>
        <v/>
      </c>
      <c r="D17" s="46" t="str">
        <f t="shared" si="2"/>
        <v/>
      </c>
      <c r="E17" s="25"/>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row>
    <row r="18" spans="1:105">
      <c r="A18" s="29" t="s">
        <v>364</v>
      </c>
      <c r="B18" s="4" t="str">
        <f t="shared" si="1"/>
        <v/>
      </c>
      <c r="C18" s="4" t="str">
        <f t="shared" si="0"/>
        <v/>
      </c>
      <c r="D18" s="46" t="str">
        <f t="shared" si="2"/>
        <v/>
      </c>
      <c r="E18" s="25"/>
      <c r="F18" s="21"/>
      <c r="G18" s="21"/>
      <c r="H18" s="21"/>
      <c r="I18" s="21"/>
      <c r="J18" s="21"/>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row>
    <row r="19" spans="1:105">
      <c r="A19" s="29" t="s">
        <v>365</v>
      </c>
      <c r="B19" s="4" t="str">
        <f t="shared" si="1"/>
        <v/>
      </c>
      <c r="C19" s="4" t="str">
        <f t="shared" si="0"/>
        <v/>
      </c>
      <c r="D19" s="46" t="str">
        <f t="shared" si="2"/>
        <v/>
      </c>
      <c r="E19" s="73"/>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row>
    <row r="20" spans="1:105">
      <c r="A20" s="29" t="s">
        <v>376</v>
      </c>
      <c r="B20" s="4" t="str">
        <f>IF(COUNTIF(E20:AI20,"NA")&gt;0,COUNTIF(E20:AI20,"NA"),"")</f>
        <v/>
      </c>
      <c r="C20" s="4" t="str">
        <f>IF(COUNTIF(E20:AI20,"?")&gt;0,COUNTIF(E20:AI20,"?"),"")</f>
        <v/>
      </c>
      <c r="D20" s="46" t="str">
        <f>IF(AND((COUNTIF(E20:AI20,"=0")=0),(SUM(E20:AI20)=0)),"",ROUND(AVERAGE(E20:AI20),2))</f>
        <v/>
      </c>
      <c r="E20" s="73"/>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row>
    <row r="21" spans="1:105">
      <c r="A21" s="29" t="s">
        <v>382</v>
      </c>
      <c r="B21" s="4" t="str">
        <f>IF(COUNTIF(E21:AI21,"NA")&gt;0,COUNTIF(E21:AI21,"NA"),"")</f>
        <v/>
      </c>
      <c r="C21" s="4" t="str">
        <f>IF(COUNTIF(E21:AI21,"?")&gt;0,COUNTIF(E21:AI21,"?"),"")</f>
        <v/>
      </c>
      <c r="D21" s="46" t="str">
        <f>IF(AND((COUNTIF(E21:AI21,"=0")=0),(SUM(E21:AI21)=0)),"",ROUND(AVERAGE(E21:AI21),2))</f>
        <v/>
      </c>
      <c r="E21" s="73"/>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row>
    <row r="22" spans="1:105" ht="13.5" thickBot="1">
      <c r="A22" s="6"/>
      <c r="B22" s="77" t="s">
        <v>286</v>
      </c>
      <c r="C22" s="77"/>
      <c r="D22" s="47">
        <f ca="1">SUM(OFFSET($D$2,0,0,COUNTA(A2:A30),1))/COUNTA(A2:A30)</f>
        <v>0</v>
      </c>
      <c r="E22" s="50"/>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row>
    <row r="23" spans="1:105">
      <c r="A23" s="8"/>
      <c r="B23" s="8"/>
      <c r="C23" s="8"/>
      <c r="D23" s="8"/>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row>
    <row r="24" spans="1:105">
      <c r="A24" s="8"/>
      <c r="B24" s="8"/>
      <c r="C24" s="8"/>
      <c r="D24" s="8"/>
      <c r="E24" s="17"/>
      <c r="F24" s="17"/>
      <c r="G24" s="17"/>
      <c r="H24" s="17"/>
      <c r="I24" s="17"/>
      <c r="J24" s="17"/>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row>
    <row r="25" spans="1:105">
      <c r="A25" s="8"/>
      <c r="B25" s="8"/>
      <c r="C25" s="8"/>
      <c r="D25" s="8"/>
      <c r="E25" s="17"/>
      <c r="F25" s="17"/>
      <c r="G25" s="17"/>
      <c r="H25" s="17"/>
      <c r="I25" s="17"/>
      <c r="J25" s="17"/>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row>
    <row r="26" spans="1:105">
      <c r="A26" s="8"/>
      <c r="B26" s="8"/>
      <c r="C26" s="8"/>
      <c r="D26" s="8"/>
      <c r="E26" s="17"/>
      <c r="F26" s="17"/>
      <c r="G26" s="17"/>
      <c r="H26" s="17"/>
      <c r="I26" s="17"/>
      <c r="J26" s="17"/>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row>
    <row r="27" spans="1:105">
      <c r="A27" s="8"/>
      <c r="B27" s="8"/>
      <c r="C27" s="8"/>
      <c r="D27" s="8"/>
      <c r="E27" s="17"/>
      <c r="F27" s="17"/>
      <c r="G27" s="17"/>
      <c r="H27" s="17"/>
      <c r="I27" s="17"/>
      <c r="J27" s="17"/>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row>
    <row r="28" spans="1:105">
      <c r="A28" s="8"/>
      <c r="B28" s="8"/>
      <c r="C28" s="8"/>
      <c r="D28" s="8"/>
      <c r="E28" s="17"/>
      <c r="F28" s="17"/>
      <c r="G28" s="17"/>
      <c r="H28" s="17"/>
      <c r="I28" s="17"/>
      <c r="J28" s="17"/>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row>
    <row r="29" spans="1:105">
      <c r="A29" s="8"/>
      <c r="B29" s="8"/>
      <c r="C29" s="8"/>
      <c r="D29" s="8"/>
      <c r="E29" s="17"/>
      <c r="F29" s="17"/>
      <c r="G29" s="17"/>
      <c r="H29" s="17"/>
      <c r="I29" s="17"/>
      <c r="J29" s="17"/>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row>
    <row r="30" spans="1:105">
      <c r="A30" s="8"/>
      <c r="B30" s="8"/>
      <c r="C30" s="8"/>
      <c r="D30" s="8"/>
      <c r="E30" s="17"/>
      <c r="F30" s="17"/>
      <c r="G30" s="17"/>
      <c r="H30" s="17"/>
      <c r="I30" s="17"/>
      <c r="J30" s="17"/>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row>
    <row r="31" spans="1:105">
      <c r="A31" s="8"/>
      <c r="B31" s="8"/>
      <c r="C31" s="8"/>
      <c r="D31" s="8"/>
      <c r="E31" s="17"/>
      <c r="F31" s="17"/>
      <c r="G31" s="17"/>
      <c r="H31" s="17"/>
      <c r="I31" s="17"/>
      <c r="J31" s="17"/>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row>
    <row r="32" spans="1:105">
      <c r="A32" s="8"/>
      <c r="B32" s="8"/>
      <c r="C32" s="8"/>
      <c r="D32" s="8"/>
      <c r="E32" s="17"/>
      <c r="F32" s="17"/>
      <c r="G32" s="17"/>
      <c r="H32" s="17"/>
      <c r="I32" s="17"/>
      <c r="J32" s="17"/>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row>
    <row r="33" spans="1:35">
      <c r="A33" s="8"/>
      <c r="B33" s="8"/>
      <c r="C33" s="8"/>
      <c r="D33" s="8"/>
      <c r="E33" s="17"/>
      <c r="F33" s="17"/>
      <c r="G33" s="17"/>
      <c r="H33" s="17"/>
      <c r="I33" s="17"/>
      <c r="J33" s="17"/>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row>
    <row r="34" spans="1:35">
      <c r="A34" s="8"/>
      <c r="B34" s="8"/>
      <c r="C34" s="8"/>
      <c r="D34" s="8"/>
      <c r="E34" s="17"/>
      <c r="F34" s="17"/>
      <c r="G34" s="17"/>
      <c r="H34" s="17"/>
      <c r="I34" s="17"/>
      <c r="J34" s="17"/>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row>
    <row r="35" spans="1:35">
      <c r="A35" s="8"/>
      <c r="B35" s="8"/>
      <c r="C35" s="8"/>
      <c r="D35" s="8"/>
      <c r="E35" s="17"/>
      <c r="F35" s="17"/>
      <c r="G35" s="17"/>
      <c r="H35" s="17"/>
      <c r="I35" s="17"/>
      <c r="J35" s="17"/>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row>
    <row r="36" spans="1:35">
      <c r="A36" s="8"/>
      <c r="B36" s="8"/>
      <c r="C36" s="8"/>
      <c r="D36" s="8"/>
      <c r="E36" s="17"/>
      <c r="F36" s="17"/>
      <c r="G36" s="17"/>
      <c r="H36" s="17"/>
      <c r="I36" s="17"/>
      <c r="J36" s="17"/>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row>
    <row r="37" spans="1:35">
      <c r="A37" s="8"/>
      <c r="B37" s="8"/>
      <c r="C37" s="8"/>
      <c r="D37" s="8"/>
      <c r="E37" s="17"/>
      <c r="F37" s="17"/>
      <c r="G37" s="17"/>
      <c r="H37" s="17"/>
      <c r="I37" s="17"/>
      <c r="J37" s="17"/>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row>
    <row r="38" spans="1:35">
      <c r="A38" s="8"/>
      <c r="B38" s="8"/>
      <c r="C38" s="8"/>
      <c r="D38" s="8"/>
      <c r="E38" s="17"/>
      <c r="F38" s="17"/>
      <c r="G38" s="17"/>
      <c r="H38" s="17"/>
      <c r="I38" s="17"/>
      <c r="J38" s="17"/>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row>
    <row r="39" spans="1:35">
      <c r="A39" s="8"/>
      <c r="B39" s="8"/>
      <c r="C39" s="8"/>
      <c r="D39" s="8"/>
      <c r="E39" s="17"/>
      <c r="F39" s="17"/>
      <c r="G39" s="17"/>
      <c r="H39" s="17"/>
      <c r="I39" s="17"/>
      <c r="J39" s="17"/>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row>
    <row r="40" spans="1:35">
      <c r="A40" s="8"/>
      <c r="B40" s="8"/>
      <c r="C40" s="8"/>
      <c r="D40" s="8"/>
      <c r="E40" s="17"/>
      <c r="F40" s="17"/>
      <c r="G40" s="17"/>
      <c r="H40" s="17"/>
      <c r="I40" s="17"/>
      <c r="J40" s="17"/>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row>
    <row r="41" spans="1:35">
      <c r="A41" s="8"/>
      <c r="B41" s="8"/>
      <c r="C41" s="8"/>
      <c r="D41" s="8"/>
      <c r="E41" s="17"/>
      <c r="F41" s="17"/>
      <c r="G41" s="17"/>
      <c r="H41" s="17"/>
      <c r="I41" s="17"/>
      <c r="J41" s="17"/>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row>
    <row r="42" spans="1:35">
      <c r="A42" s="8"/>
      <c r="B42" s="8"/>
      <c r="C42" s="8"/>
      <c r="D42" s="8"/>
      <c r="E42" s="17"/>
      <c r="F42" s="17"/>
      <c r="G42" s="17"/>
      <c r="H42" s="17"/>
      <c r="I42" s="17"/>
      <c r="J42" s="17"/>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row>
    <row r="43" spans="1:35">
      <c r="A43" s="8"/>
      <c r="B43" s="8"/>
      <c r="C43" s="8"/>
      <c r="D43" s="8"/>
      <c r="E43" s="17"/>
      <c r="F43" s="17"/>
      <c r="G43" s="17"/>
      <c r="H43" s="17"/>
      <c r="I43" s="17"/>
      <c r="J43" s="17"/>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row>
    <row r="44" spans="1:35">
      <c r="A44" s="8"/>
      <c r="B44" s="8"/>
      <c r="C44" s="8"/>
      <c r="D44" s="8"/>
      <c r="E44" s="17"/>
      <c r="F44" s="17"/>
      <c r="G44" s="17"/>
      <c r="H44" s="17"/>
      <c r="I44" s="17"/>
      <c r="J44" s="17"/>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row>
    <row r="45" spans="1:35">
      <c r="A45" s="8"/>
      <c r="B45" s="8"/>
      <c r="C45" s="8"/>
      <c r="D45" s="8"/>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row>
    <row r="46" spans="1:35">
      <c r="A46" s="8"/>
      <c r="B46" s="8"/>
      <c r="C46" s="8"/>
      <c r="D46" s="8"/>
      <c r="E46" s="17"/>
      <c r="F46" s="17"/>
      <c r="G46" s="17"/>
      <c r="H46" s="17"/>
      <c r="I46" s="17"/>
      <c r="J46" s="17"/>
      <c r="K46" s="8"/>
      <c r="L46" s="8"/>
      <c r="M46" s="8"/>
      <c r="N46" s="8"/>
      <c r="O46" s="8"/>
      <c r="P46" s="8"/>
      <c r="Q46" s="8"/>
      <c r="R46" s="8"/>
      <c r="S46" s="8"/>
      <c r="T46" s="8"/>
      <c r="U46" s="8"/>
      <c r="V46" s="8"/>
      <c r="W46" s="8"/>
      <c r="X46" s="8"/>
      <c r="Y46" s="8"/>
      <c r="Z46" s="8"/>
      <c r="AA46" s="8"/>
      <c r="AB46" s="8"/>
      <c r="AC46" s="8"/>
      <c r="AD46" s="8"/>
      <c r="AE46" s="8"/>
      <c r="AF46" s="8"/>
      <c r="AG46" s="8"/>
      <c r="AH46" s="8"/>
      <c r="AI46" s="8"/>
    </row>
    <row r="47" spans="1:35">
      <c r="A47" s="8"/>
      <c r="B47" s="8"/>
      <c r="C47" s="8"/>
      <c r="D47" s="8"/>
      <c r="E47" s="17"/>
      <c r="F47" s="17"/>
      <c r="G47" s="17"/>
      <c r="H47" s="17"/>
      <c r="I47" s="17"/>
      <c r="J47" s="17"/>
      <c r="K47" s="8"/>
      <c r="L47" s="8"/>
      <c r="M47" s="8"/>
      <c r="N47" s="8"/>
      <c r="O47" s="8"/>
      <c r="P47" s="8"/>
      <c r="Q47" s="8"/>
      <c r="R47" s="8"/>
      <c r="S47" s="8"/>
      <c r="T47" s="8"/>
      <c r="U47" s="8"/>
      <c r="V47" s="8"/>
      <c r="W47" s="8"/>
      <c r="X47" s="8"/>
      <c r="Y47" s="8"/>
      <c r="Z47" s="8"/>
      <c r="AA47" s="8"/>
      <c r="AB47" s="8"/>
      <c r="AC47" s="8"/>
      <c r="AD47" s="8"/>
      <c r="AE47" s="8"/>
      <c r="AF47" s="8"/>
      <c r="AG47" s="8"/>
      <c r="AH47" s="8"/>
      <c r="AI47" s="8"/>
    </row>
    <row r="48" spans="1:35">
      <c r="A48" s="8"/>
      <c r="B48" s="8"/>
      <c r="C48" s="8"/>
      <c r="D48" s="8"/>
      <c r="E48" s="17"/>
      <c r="F48" s="17"/>
      <c r="G48" s="17"/>
      <c r="H48" s="17"/>
      <c r="I48" s="17"/>
      <c r="J48" s="17"/>
      <c r="K48" s="8"/>
      <c r="L48" s="8"/>
      <c r="M48" s="8"/>
      <c r="N48" s="8"/>
      <c r="O48" s="8"/>
      <c r="P48" s="8"/>
      <c r="Q48" s="8"/>
      <c r="R48" s="8"/>
      <c r="S48" s="8"/>
      <c r="T48" s="8"/>
      <c r="U48" s="8"/>
      <c r="V48" s="8"/>
      <c r="W48" s="8"/>
      <c r="X48" s="8"/>
      <c r="Y48" s="8"/>
      <c r="Z48" s="8"/>
      <c r="AA48" s="8"/>
      <c r="AB48" s="8"/>
      <c r="AC48" s="8"/>
      <c r="AD48" s="8"/>
      <c r="AE48" s="8"/>
      <c r="AF48" s="8"/>
      <c r="AG48" s="8"/>
      <c r="AH48" s="8"/>
      <c r="AI48" s="8"/>
    </row>
    <row r="49" spans="1:35">
      <c r="A49" s="8"/>
      <c r="B49" s="8"/>
      <c r="C49" s="8"/>
      <c r="D49" s="8"/>
      <c r="E49" s="17"/>
      <c r="F49" s="17"/>
      <c r="G49" s="17"/>
      <c r="H49" s="17"/>
      <c r="I49" s="17"/>
      <c r="J49" s="17"/>
      <c r="K49" s="8"/>
      <c r="L49" s="8"/>
      <c r="M49" s="8"/>
      <c r="N49" s="8"/>
      <c r="O49" s="8"/>
      <c r="P49" s="8"/>
      <c r="Q49" s="8"/>
      <c r="R49" s="8"/>
      <c r="S49" s="8"/>
      <c r="T49" s="8"/>
      <c r="U49" s="8"/>
      <c r="V49" s="8"/>
      <c r="W49" s="8"/>
      <c r="X49" s="8"/>
      <c r="Y49" s="8"/>
      <c r="Z49" s="8"/>
      <c r="AA49" s="8"/>
      <c r="AB49" s="8"/>
      <c r="AC49" s="8"/>
      <c r="AD49" s="8"/>
      <c r="AE49" s="8"/>
      <c r="AF49" s="8"/>
      <c r="AG49" s="8"/>
      <c r="AH49" s="8"/>
      <c r="AI49" s="8"/>
    </row>
    <row r="50" spans="1:35">
      <c r="A50" s="8"/>
      <c r="B50" s="8"/>
      <c r="C50" s="8"/>
      <c r="D50" s="8"/>
      <c r="E50" s="17"/>
      <c r="F50" s="17"/>
      <c r="G50" s="17"/>
      <c r="H50" s="17"/>
      <c r="I50" s="17"/>
      <c r="J50" s="17"/>
      <c r="K50" s="8"/>
      <c r="L50" s="8"/>
      <c r="M50" s="8"/>
      <c r="N50" s="8"/>
      <c r="O50" s="8"/>
      <c r="P50" s="8"/>
      <c r="Q50" s="8"/>
      <c r="R50" s="8"/>
      <c r="S50" s="8"/>
      <c r="T50" s="8"/>
      <c r="U50" s="8"/>
      <c r="V50" s="8"/>
      <c r="W50" s="8"/>
      <c r="X50" s="8"/>
      <c r="Y50" s="8"/>
      <c r="Z50" s="8"/>
      <c r="AA50" s="8"/>
      <c r="AB50" s="8"/>
      <c r="AC50" s="8"/>
      <c r="AD50" s="8"/>
      <c r="AE50" s="8"/>
      <c r="AF50" s="8"/>
      <c r="AG50" s="8"/>
      <c r="AH50" s="8"/>
      <c r="AI50" s="8"/>
    </row>
    <row r="51" spans="1:35">
      <c r="E51" s="18"/>
      <c r="F51" s="18"/>
      <c r="G51" s="18"/>
      <c r="H51" s="18"/>
      <c r="I51" s="18"/>
      <c r="J51" s="18"/>
    </row>
    <row r="52" spans="1:35">
      <c r="E52" s="18"/>
      <c r="F52" s="18"/>
      <c r="G52" s="18"/>
      <c r="H52" s="18"/>
      <c r="I52" s="18"/>
      <c r="J52" s="18"/>
    </row>
    <row r="53" spans="1:35">
      <c r="E53" s="18"/>
      <c r="F53" s="18"/>
      <c r="G53" s="18"/>
      <c r="H53" s="18"/>
      <c r="I53" s="18"/>
      <c r="J53" s="18"/>
    </row>
    <row r="54" spans="1:35">
      <c r="E54" s="18"/>
      <c r="F54" s="18"/>
      <c r="G54" s="18"/>
      <c r="H54" s="18"/>
      <c r="I54" s="18"/>
      <c r="J54" s="18"/>
    </row>
    <row r="55" spans="1:35">
      <c r="E55" s="18"/>
      <c r="F55" s="18"/>
      <c r="G55" s="18"/>
      <c r="H55" s="18"/>
      <c r="I55" s="18"/>
      <c r="J55" s="18"/>
    </row>
    <row r="56" spans="1:35">
      <c r="E56" s="18"/>
      <c r="F56" s="18"/>
      <c r="G56" s="18"/>
      <c r="H56" s="18"/>
      <c r="I56" s="18"/>
      <c r="J56" s="18"/>
    </row>
    <row r="57" spans="1:35">
      <c r="E57" s="18"/>
      <c r="F57" s="18"/>
      <c r="G57" s="18"/>
      <c r="H57" s="18"/>
      <c r="I57" s="18"/>
      <c r="J57" s="18"/>
    </row>
    <row r="58" spans="1:35">
      <c r="E58" s="18"/>
      <c r="F58" s="18"/>
      <c r="G58" s="18"/>
      <c r="H58" s="18"/>
      <c r="I58" s="18"/>
      <c r="J58" s="18"/>
    </row>
    <row r="59" spans="1:35">
      <c r="E59" s="18"/>
      <c r="F59" s="18"/>
      <c r="G59" s="18"/>
      <c r="H59" s="18"/>
      <c r="I59" s="18"/>
      <c r="J59" s="18"/>
    </row>
    <row r="60" spans="1:35">
      <c r="E60" s="18"/>
      <c r="F60" s="18"/>
      <c r="G60" s="18"/>
      <c r="H60" s="18"/>
      <c r="I60" s="18"/>
      <c r="J60" s="18"/>
    </row>
    <row r="61" spans="1:35">
      <c r="E61" s="18"/>
      <c r="F61" s="18"/>
      <c r="G61" s="18"/>
      <c r="H61" s="18"/>
      <c r="I61" s="18"/>
      <c r="J61" s="18"/>
    </row>
    <row r="62" spans="1:35">
      <c r="E62" s="18"/>
      <c r="F62" s="18"/>
      <c r="G62" s="18"/>
      <c r="H62" s="18"/>
      <c r="I62" s="18"/>
      <c r="J62" s="18"/>
    </row>
    <row r="63" spans="1:35">
      <c r="E63" s="18"/>
      <c r="F63" s="18"/>
      <c r="G63" s="18"/>
      <c r="H63" s="18"/>
      <c r="I63" s="18"/>
      <c r="J63" s="18"/>
    </row>
    <row r="64" spans="1:35">
      <c r="E64" s="18"/>
      <c r="F64" s="18"/>
      <c r="G64" s="18"/>
      <c r="H64" s="18"/>
      <c r="I64" s="18"/>
      <c r="J64" s="18"/>
    </row>
    <row r="65" spans="5:10">
      <c r="E65" s="18"/>
      <c r="F65" s="18"/>
      <c r="G65" s="18"/>
      <c r="H65" s="18"/>
      <c r="I65" s="18"/>
      <c r="J65" s="18"/>
    </row>
    <row r="66" spans="5:10">
      <c r="E66" s="18"/>
      <c r="F66" s="18"/>
      <c r="G66" s="18"/>
      <c r="H66" s="18"/>
      <c r="I66" s="18"/>
      <c r="J66" s="18"/>
    </row>
    <row r="67" spans="5:10">
      <c r="E67" s="18"/>
      <c r="F67" s="18"/>
      <c r="G67" s="18"/>
      <c r="H67" s="18"/>
      <c r="I67" s="18"/>
      <c r="J67" s="18"/>
    </row>
    <row r="68" spans="5:10">
      <c r="E68" s="18"/>
      <c r="F68" s="18"/>
      <c r="G68" s="18"/>
      <c r="H68" s="18"/>
      <c r="I68" s="18"/>
      <c r="J68" s="18"/>
    </row>
    <row r="69" spans="5:10">
      <c r="E69" s="18"/>
      <c r="F69" s="18"/>
      <c r="G69" s="18"/>
      <c r="H69" s="18"/>
      <c r="I69" s="18"/>
      <c r="J69" s="18"/>
    </row>
    <row r="70" spans="5:10">
      <c r="E70" s="18"/>
      <c r="F70" s="18"/>
      <c r="G70" s="18"/>
      <c r="H70" s="18"/>
      <c r="I70" s="18"/>
      <c r="J70" s="18"/>
    </row>
  </sheetData>
  <sheetProtection sheet="1" objects="1" scenarios="1"/>
  <mergeCells count="1">
    <mergeCell ref="B22:C22"/>
  </mergeCells>
  <phoneticPr fontId="0" type="noConversion"/>
  <dataValidations count="1">
    <dataValidation type="custom" errorStyle="warning" allowBlank="1" showInputMessage="1" showErrorMessage="1" errorTitle="Invalid entry" error="Please enter a value between 0 and 10, or &quot;na&quot; (for 'not applicable') or a &quot;?&quot; (for 'don't know')" sqref="E2:AI21">
      <formula1 xml:space="preserve"> ((E2 &gt;= 0) * (E2 &lt;= 10)) + (E2 = "?" ) + (E2 = "NA")</formula1>
    </dataValidation>
  </dataValidation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24</vt:i4>
      </vt:variant>
      <vt:variant>
        <vt:lpstr>Gráficos</vt:lpstr>
      </vt:variant>
      <vt:variant>
        <vt:i4>3</vt:i4>
      </vt:variant>
      <vt:variant>
        <vt:lpstr>Rangos con nombre</vt:lpstr>
      </vt:variant>
      <vt:variant>
        <vt:i4>1</vt:i4>
      </vt:variant>
    </vt:vector>
  </HeadingPairs>
  <TitlesOfParts>
    <vt:vector size="28" baseType="lpstr">
      <vt:lpstr>REQM</vt:lpstr>
      <vt:lpstr>PP</vt:lpstr>
      <vt:lpstr>PMC</vt:lpstr>
      <vt:lpstr>SAM</vt:lpstr>
      <vt:lpstr>MA</vt:lpstr>
      <vt:lpstr>PPQA</vt:lpstr>
      <vt:lpstr>CM</vt:lpstr>
      <vt:lpstr>RD</vt:lpstr>
      <vt:lpstr>TS</vt:lpstr>
      <vt:lpstr>PI</vt:lpstr>
      <vt:lpstr>VER</vt:lpstr>
      <vt:lpstr>VAL</vt:lpstr>
      <vt:lpstr>OPF</vt:lpstr>
      <vt:lpstr>OPD</vt:lpstr>
      <vt:lpstr>OT</vt:lpstr>
      <vt:lpstr>IPM</vt:lpstr>
      <vt:lpstr>RSKM</vt:lpstr>
      <vt:lpstr>DAR</vt:lpstr>
      <vt:lpstr>OPP</vt:lpstr>
      <vt:lpstr>QPM</vt:lpstr>
      <vt:lpstr>OID</vt:lpstr>
      <vt:lpstr>CAR</vt:lpstr>
      <vt:lpstr>Report</vt:lpstr>
      <vt:lpstr>Data</vt:lpstr>
      <vt:lpstr>CMMI-2</vt:lpstr>
      <vt:lpstr>CMMI-3</vt:lpstr>
      <vt:lpstr>CMMI-4&amp;5</vt:lpstr>
      <vt:lpstr>PP!OLE_LINK1</vt:lpstr>
    </vt:vector>
  </TitlesOfParts>
  <Company>Management Information Systems bvba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Smet Marc</dc:creator>
  <cp:lastModifiedBy>PC12345</cp:lastModifiedBy>
  <cp:lastPrinted>2007-02-08T09:32:03Z</cp:lastPrinted>
  <dcterms:created xsi:type="dcterms:W3CDTF">2002-07-03T12:35:56Z</dcterms:created>
  <dcterms:modified xsi:type="dcterms:W3CDTF">2011-11-29T01:01:08Z</dcterms:modified>
</cp:coreProperties>
</file>