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382B1C9-E9D4-4522-B579-963AC1AB8AD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P2" i="1"/>
  <c r="O2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34" i="1"/>
  <c r="C34" i="1"/>
  <c r="D34" i="1"/>
  <c r="E34" i="1"/>
  <c r="B35" i="1"/>
  <c r="C35" i="1"/>
  <c r="D35" i="1"/>
  <c r="E35" i="1"/>
  <c r="C33" i="1"/>
  <c r="D33" i="1"/>
  <c r="E33" i="1"/>
  <c r="B33" i="1"/>
  <c r="G3" i="1"/>
  <c r="G4" i="1"/>
  <c r="H4" i="1" s="1"/>
  <c r="G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" i="1"/>
  <c r="H2" i="1" s="1"/>
  <c r="H5" i="1"/>
  <c r="H13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" i="1"/>
  <c r="J2" i="1" s="1"/>
  <c r="H3" i="1" l="1"/>
</calcChain>
</file>

<file path=xl/sharedStrings.xml><?xml version="1.0" encoding="utf-8"?>
<sst xmlns="http://schemas.openxmlformats.org/spreadsheetml/2006/main" count="17" uniqueCount="9">
  <si>
    <t>a</t>
  </si>
  <si>
    <t>I1</t>
  </si>
  <si>
    <t>I2</t>
  </si>
  <si>
    <t>I3</t>
  </si>
  <si>
    <t>I4</t>
  </si>
  <si>
    <t>&lt;I&gt;</t>
  </si>
  <si>
    <t>(cos(a))^2</t>
  </si>
  <si>
    <t>I0*(cos(a))^2</t>
  </si>
  <si>
    <t>d&lt;I&gt;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</si>
</sst>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Интенсивность</a:t>
            </a:r>
            <a:r>
              <a:rPr lang="ru-RU" baseline="0"/>
              <a:t> света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cat>
          <c:val>
            <c:numRef>
              <c:f>Лист1!$M$2:$M$20</c:f>
              <c:numCache>
                <c:formatCode>General</c:formatCode>
                <c:ptCount val="19"/>
                <c:pt idx="0">
                  <c:v>0.25</c:v>
                </c:pt>
                <c:pt idx="1">
                  <c:v>2</c:v>
                </c:pt>
                <c:pt idx="2">
                  <c:v>6.375</c:v>
                </c:pt>
                <c:pt idx="3">
                  <c:v>11.875</c:v>
                </c:pt>
                <c:pt idx="4">
                  <c:v>16</c:v>
                </c:pt>
                <c:pt idx="5">
                  <c:v>19.75</c:v>
                </c:pt>
                <c:pt idx="6">
                  <c:v>22.625</c:v>
                </c:pt>
                <c:pt idx="7">
                  <c:v>24.625</c:v>
                </c:pt>
                <c:pt idx="8">
                  <c:v>25.75</c:v>
                </c:pt>
                <c:pt idx="9">
                  <c:v>26.875</c:v>
                </c:pt>
                <c:pt idx="10">
                  <c:v>26.25</c:v>
                </c:pt>
                <c:pt idx="11">
                  <c:v>25</c:v>
                </c:pt>
                <c:pt idx="12">
                  <c:v>22.125</c:v>
                </c:pt>
                <c:pt idx="13">
                  <c:v>18.25</c:v>
                </c:pt>
                <c:pt idx="14">
                  <c:v>13.25</c:v>
                </c:pt>
                <c:pt idx="15">
                  <c:v>8</c:v>
                </c:pt>
                <c:pt idx="16">
                  <c:v>3.25</c:v>
                </c:pt>
                <c:pt idx="17">
                  <c:v>0.5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F-470D-B720-7115C576D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cat>
          <c:val>
            <c:numRef>
              <c:f>Лист1!$N$2:$N$20</c:f>
              <c:numCache>
                <c:formatCode>General</c:formatCode>
                <c:ptCount val="19"/>
                <c:pt idx="0">
                  <c:v>1.006600571458889E-31</c:v>
                </c:pt>
                <c:pt idx="1">
                  <c:v>0.80887272370900443</c:v>
                </c:pt>
                <c:pt idx="2">
                  <c:v>3.1379289066667089</c:v>
                </c:pt>
                <c:pt idx="3">
                  <c:v>6.7062500000000025</c:v>
                </c:pt>
                <c:pt idx="4">
                  <c:v>11.083443817042298</c:v>
                </c:pt>
                <c:pt idx="5">
                  <c:v>15.741556182957702</c:v>
                </c:pt>
                <c:pt idx="6">
                  <c:v>20.118750000000002</c:v>
                </c:pt>
                <c:pt idx="7">
                  <c:v>23.687071093333294</c:v>
                </c:pt>
                <c:pt idx="8">
                  <c:v>26.016127276290995</c:v>
                </c:pt>
                <c:pt idx="9">
                  <c:v>26.824999999999999</c:v>
                </c:pt>
                <c:pt idx="10">
                  <c:v>26.016127276290995</c:v>
                </c:pt>
                <c:pt idx="11">
                  <c:v>23.687071093333294</c:v>
                </c:pt>
                <c:pt idx="12">
                  <c:v>20.118750000000002</c:v>
                </c:pt>
                <c:pt idx="13">
                  <c:v>15.741556182957702</c:v>
                </c:pt>
                <c:pt idx="14">
                  <c:v>11.083443817042298</c:v>
                </c:pt>
                <c:pt idx="15">
                  <c:v>6.7062500000000025</c:v>
                </c:pt>
                <c:pt idx="16">
                  <c:v>3.1379289066667089</c:v>
                </c:pt>
                <c:pt idx="17">
                  <c:v>0.80887272370900443</c:v>
                </c:pt>
                <c:pt idx="18">
                  <c:v>1.006600571458889E-31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F-470D-B720-7115C576DA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90943"/>
        <c:axId val="1084142367"/>
      </c:lineChart>
      <c:catAx>
        <c:axId val="10882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Градусы</a:t>
                </a:r>
              </a:p>
            </c:rich>
          </c:tx>
          <c:layout>
            <c:manualLayout>
              <c:xMode val="edge"/>
              <c:yMode val="edge"/>
              <c:x val="0.86055735418859458"/>
              <c:y val="0.8782590860861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142367"/>
        <c:crosses val="autoZero"/>
        <c:auto val="1"/>
        <c:lblAlgn val="ctr"/>
        <c:lblOffset val="100"/>
        <c:noMultiLvlLbl val="0"/>
      </c:catAx>
      <c:valAx>
        <c:axId val="10841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xVal>
          <c:yVal>
            <c:numRef>
              <c:f>Лист1!$M$2:$M$20</c:f>
              <c:numCache>
                <c:formatCode>General</c:formatCode>
                <c:ptCount val="19"/>
                <c:pt idx="0">
                  <c:v>0.25</c:v>
                </c:pt>
                <c:pt idx="1">
                  <c:v>2</c:v>
                </c:pt>
                <c:pt idx="2">
                  <c:v>6.375</c:v>
                </c:pt>
                <c:pt idx="3">
                  <c:v>11.875</c:v>
                </c:pt>
                <c:pt idx="4">
                  <c:v>16</c:v>
                </c:pt>
                <c:pt idx="5">
                  <c:v>19.75</c:v>
                </c:pt>
                <c:pt idx="6">
                  <c:v>22.625</c:v>
                </c:pt>
                <c:pt idx="7">
                  <c:v>24.625</c:v>
                </c:pt>
                <c:pt idx="8">
                  <c:v>25.75</c:v>
                </c:pt>
                <c:pt idx="9">
                  <c:v>26.875</c:v>
                </c:pt>
                <c:pt idx="10">
                  <c:v>26.25</c:v>
                </c:pt>
                <c:pt idx="11">
                  <c:v>25</c:v>
                </c:pt>
                <c:pt idx="12">
                  <c:v>22.125</c:v>
                </c:pt>
                <c:pt idx="13">
                  <c:v>18.25</c:v>
                </c:pt>
                <c:pt idx="14">
                  <c:v>13.25</c:v>
                </c:pt>
                <c:pt idx="15">
                  <c:v>8</c:v>
                </c:pt>
                <c:pt idx="16">
                  <c:v>3.25</c:v>
                </c:pt>
                <c:pt idx="17">
                  <c:v>0.5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5-4EFE-AD8C-24598EB69A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xVal>
          <c:yVal>
            <c:numRef>
              <c:f>Лист1!$N$2:$N$20</c:f>
              <c:numCache>
                <c:formatCode>General</c:formatCode>
                <c:ptCount val="19"/>
                <c:pt idx="0">
                  <c:v>1.006600571458889E-31</c:v>
                </c:pt>
                <c:pt idx="1">
                  <c:v>0.80887272370900443</c:v>
                </c:pt>
                <c:pt idx="2">
                  <c:v>3.1379289066667089</c:v>
                </c:pt>
                <c:pt idx="3">
                  <c:v>6.7062500000000025</c:v>
                </c:pt>
                <c:pt idx="4">
                  <c:v>11.083443817042298</c:v>
                </c:pt>
                <c:pt idx="5">
                  <c:v>15.741556182957702</c:v>
                </c:pt>
                <c:pt idx="6">
                  <c:v>20.118750000000002</c:v>
                </c:pt>
                <c:pt idx="7">
                  <c:v>23.687071093333294</c:v>
                </c:pt>
                <c:pt idx="8">
                  <c:v>26.016127276290995</c:v>
                </c:pt>
                <c:pt idx="9">
                  <c:v>26.824999999999999</c:v>
                </c:pt>
                <c:pt idx="10">
                  <c:v>26.016127276290995</c:v>
                </c:pt>
                <c:pt idx="11">
                  <c:v>23.687071093333294</c:v>
                </c:pt>
                <c:pt idx="12">
                  <c:v>20.118750000000002</c:v>
                </c:pt>
                <c:pt idx="13">
                  <c:v>15.741556182957702</c:v>
                </c:pt>
                <c:pt idx="14">
                  <c:v>11.083443817042298</c:v>
                </c:pt>
                <c:pt idx="15">
                  <c:v>6.7062500000000025</c:v>
                </c:pt>
                <c:pt idx="16">
                  <c:v>3.1379289066667089</c:v>
                </c:pt>
                <c:pt idx="17">
                  <c:v>0.80887272370900443</c:v>
                </c:pt>
                <c:pt idx="18">
                  <c:v>1.006600571458889E-31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5-4EFE-AD8C-24598EB69A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xVal>
          <c:yVal>
            <c:numRef>
              <c:f>Лист1!$O$2:$O$20</c:f>
              <c:numCache>
                <c:formatCode>General</c:formatCode>
                <c:ptCount val="19"/>
                <c:pt idx="0">
                  <c:v>-0.21198845584422704</c:v>
                </c:pt>
                <c:pt idx="1">
                  <c:v>1.3467261931879815</c:v>
                </c:pt>
                <c:pt idx="2">
                  <c:v>5.6089930374554902</c:v>
                </c:pt>
                <c:pt idx="3">
                  <c:v>11.108993037455489</c:v>
                </c:pt>
                <c:pt idx="4">
                  <c:v>15.076185444294509</c:v>
                </c:pt>
                <c:pt idx="5">
                  <c:v>18.364323270022911</c:v>
                </c:pt>
                <c:pt idx="6">
                  <c:v>21.424958334056686</c:v>
                </c:pt>
                <c:pt idx="7">
                  <c:v>23.858993037455491</c:v>
                </c:pt>
                <c:pt idx="8">
                  <c:v>25.288011544155772</c:v>
                </c:pt>
                <c:pt idx="9">
                  <c:v>26.47487501952515</c:v>
                </c:pt>
                <c:pt idx="10">
                  <c:v>25.788011544155772</c:v>
                </c:pt>
                <c:pt idx="11">
                  <c:v>24.34672619318798</c:v>
                </c:pt>
                <c:pt idx="12">
                  <c:v>21.72487501952515</c:v>
                </c:pt>
                <c:pt idx="13">
                  <c:v>17.788011544155772</c:v>
                </c:pt>
                <c:pt idx="14">
                  <c:v>12.788011544155774</c:v>
                </c:pt>
                <c:pt idx="15">
                  <c:v>7.3467261931879815</c:v>
                </c:pt>
                <c:pt idx="16">
                  <c:v>2.7880115441557729</c:v>
                </c:pt>
                <c:pt idx="17">
                  <c:v>0.49</c:v>
                </c:pt>
                <c:pt idx="18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5-4EFE-AD8C-24598EB69A0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-20</c:v>
                </c:pt>
                <c:pt idx="12">
                  <c:v>-30</c:v>
                </c:pt>
                <c:pt idx="13">
                  <c:v>-40</c:v>
                </c:pt>
                <c:pt idx="14">
                  <c:v>-50</c:v>
                </c:pt>
                <c:pt idx="15">
                  <c:v>-60</c:v>
                </c:pt>
                <c:pt idx="16">
                  <c:v>-70</c:v>
                </c:pt>
                <c:pt idx="17">
                  <c:v>-80</c:v>
                </c:pt>
                <c:pt idx="18">
                  <c:v>-90</c:v>
                </c:pt>
              </c:numCache>
            </c:numRef>
          </c:xVal>
          <c:yVal>
            <c:numRef>
              <c:f>Лист1!$P$2:$P$20</c:f>
              <c:numCache>
                <c:formatCode>General</c:formatCode>
                <c:ptCount val="19"/>
                <c:pt idx="0">
                  <c:v>0.7119884558442271</c:v>
                </c:pt>
                <c:pt idx="1">
                  <c:v>2.6532738068120185</c:v>
                </c:pt>
                <c:pt idx="2">
                  <c:v>7.1410069625445098</c:v>
                </c:pt>
                <c:pt idx="3">
                  <c:v>12.641006962544511</c:v>
                </c:pt>
                <c:pt idx="4">
                  <c:v>16.923814555705491</c:v>
                </c:pt>
                <c:pt idx="5">
                  <c:v>21.135676729977089</c:v>
                </c:pt>
                <c:pt idx="6">
                  <c:v>23.825041665943314</c:v>
                </c:pt>
                <c:pt idx="7">
                  <c:v>25.391006962544509</c:v>
                </c:pt>
                <c:pt idx="8">
                  <c:v>26.211988455844228</c:v>
                </c:pt>
                <c:pt idx="9">
                  <c:v>27.27512498047485</c:v>
                </c:pt>
                <c:pt idx="10">
                  <c:v>26.711988455844228</c:v>
                </c:pt>
                <c:pt idx="11">
                  <c:v>25.65327380681202</c:v>
                </c:pt>
                <c:pt idx="12">
                  <c:v>22.52512498047485</c:v>
                </c:pt>
                <c:pt idx="13">
                  <c:v>18.711988455844228</c:v>
                </c:pt>
                <c:pt idx="14">
                  <c:v>13.711988455844226</c:v>
                </c:pt>
                <c:pt idx="15">
                  <c:v>8.6532738068120185</c:v>
                </c:pt>
                <c:pt idx="16">
                  <c:v>3.7119884558442271</c:v>
                </c:pt>
                <c:pt idx="17">
                  <c:v>0.51</c:v>
                </c:pt>
                <c:pt idx="1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5-4EFE-AD8C-24598EB6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7855"/>
        <c:axId val="1078372143"/>
      </c:scatterChart>
      <c:valAx>
        <c:axId val="12162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372143"/>
        <c:crosses val="autoZero"/>
        <c:crossBetween val="midCat"/>
      </c:valAx>
      <c:valAx>
        <c:axId val="10783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2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15</xdr:row>
      <xdr:rowOff>180975</xdr:rowOff>
    </xdr:from>
    <xdr:to>
      <xdr:col>26</xdr:col>
      <xdr:colOff>390525</xdr:colOff>
      <xdr:row>41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FC2CA8-7178-4205-933F-A0287F294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371474</xdr:colOff>
      <xdr:row>3</xdr:row>
      <xdr:rowOff>171449</xdr:rowOff>
    </xdr:from>
    <xdr:to>
      <xdr:col>22</xdr:col>
      <xdr:colOff>114299</xdr:colOff>
      <xdr:row>26</xdr:row>
      <xdr:rowOff>104774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92E868-656E-4E08-AA4D-5F200F4E7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Z8" sqref="Z8"/>
    </sheetView>
  </sheetViews>
  <sheetFormatPr defaultRowHeight="15" x14ac:dyDescent="0.25"/>
  <cols>
    <col min="1" max="1" width="3.5703125" customWidth="1"/>
    <col min="2" max="2" width="6.28515625" customWidth="1"/>
    <col min="3" max="3" width="5.28515625" customWidth="1"/>
    <col min="4" max="4" width="6" customWidth="1"/>
    <col min="5" max="5" width="5.7109375" customWidth="1"/>
    <col min="6" max="6" width="7.85546875" customWidth="1"/>
    <col min="7" max="7" width="10.7109375" customWidth="1"/>
    <col min="8" max="8" width="11.7109375" customWidth="1"/>
    <col min="9" max="9" width="12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>
        <v>90</v>
      </c>
      <c r="B2">
        <v>11</v>
      </c>
      <c r="C2">
        <v>11</v>
      </c>
      <c r="D2">
        <v>11.5</v>
      </c>
      <c r="E2">
        <v>11.5</v>
      </c>
      <c r="F2">
        <f xml:space="preserve"> ((B2+C2+D2+E2)/4)-11</f>
        <v>0.25</v>
      </c>
      <c r="G2">
        <f xml:space="preserve"> (COS(RADIANS(A2)))^2</f>
        <v>3.7524718414124473E-33</v>
      </c>
      <c r="H2">
        <f xml:space="preserve"> G2*26.825</f>
        <v>1.006600571458889E-31</v>
      </c>
      <c r="J2">
        <f xml:space="preserve"> SQRT((((B2 - 11 - F2)^2 + (C2 - 11 - F2)^2 + (D2 - 11 - F2)^2 + (E2 - 11 - F2)^2) * 10.24 / 12) + 0.0001)</f>
        <v>0.46198845584422704</v>
      </c>
      <c r="L2">
        <v>90</v>
      </c>
      <c r="M2">
        <v>0.25</v>
      </c>
      <c r="N2">
        <v>1.006600571458889E-31</v>
      </c>
      <c r="O2">
        <f xml:space="preserve"> M2 - J2</f>
        <v>-0.21198845584422704</v>
      </c>
      <c r="P2">
        <f xml:space="preserve"> M2 + J2</f>
        <v>0.7119884558442271</v>
      </c>
    </row>
    <row r="3" spans="1:16" x14ac:dyDescent="0.25">
      <c r="A3">
        <v>80</v>
      </c>
      <c r="B3">
        <v>12.5</v>
      </c>
      <c r="C3">
        <v>13</v>
      </c>
      <c r="D3">
        <v>13.5</v>
      </c>
      <c r="E3">
        <v>13</v>
      </c>
      <c r="F3">
        <f t="shared" ref="F3:F20" si="0" xml:space="preserve"> ((B3+C3+D3+E3)/4)-11</f>
        <v>2</v>
      </c>
      <c r="G3">
        <f t="shared" ref="G3:G20" si="1" xml:space="preserve"> (COS(RADIANS(A3)))^2</f>
        <v>3.0153689607045831E-2</v>
      </c>
      <c r="H3">
        <f t="shared" ref="H3:H20" si="2" xml:space="preserve"> G3*26.825</f>
        <v>0.80887272370900443</v>
      </c>
      <c r="J3">
        <f xml:space="preserve"> SQRT((((B3 - 11 - F3)^2 + (C3 - 11 - F3)^2 + (D3 - 11 - F3)^2 + (E3 - 11 - F3)^2) * 10.24 / 12) + 0.0001)</f>
        <v>0.65327380681201863</v>
      </c>
      <c r="L3">
        <v>80</v>
      </c>
      <c r="M3">
        <v>2</v>
      </c>
      <c r="N3">
        <v>0.80887272370900443</v>
      </c>
      <c r="O3">
        <f t="shared" ref="O3:O20" si="3" xml:space="preserve"> M3 - J3</f>
        <v>1.3467261931879815</v>
      </c>
      <c r="P3">
        <f t="shared" ref="P3:P20" si="4" xml:space="preserve"> M3 + J3</f>
        <v>2.6532738068120185</v>
      </c>
    </row>
    <row r="4" spans="1:16" x14ac:dyDescent="0.25">
      <c r="A4">
        <v>70</v>
      </c>
      <c r="B4">
        <v>17</v>
      </c>
      <c r="C4">
        <v>17</v>
      </c>
      <c r="D4">
        <v>18</v>
      </c>
      <c r="E4">
        <v>17.5</v>
      </c>
      <c r="F4">
        <f t="shared" si="0"/>
        <v>6.375</v>
      </c>
      <c r="G4">
        <f t="shared" si="1"/>
        <v>0.11697777844051105</v>
      </c>
      <c r="H4">
        <f t="shared" si="2"/>
        <v>3.1379289066667089</v>
      </c>
      <c r="J4">
        <f t="shared" ref="J4:J20" si="5" xml:space="preserve"> SQRT((((B4 - 11 - F4)^2 + (C4 - 11 - F4)^2 + (D4 - 11 - F4)^2 + (E4 - 11 - F4)^2) * 10.24 / 12) + 0.0001)</f>
        <v>0.76600696254451017</v>
      </c>
      <c r="L4">
        <v>70</v>
      </c>
      <c r="M4">
        <v>6.375</v>
      </c>
      <c r="N4">
        <v>3.1379289066667089</v>
      </c>
      <c r="O4">
        <f t="shared" si="3"/>
        <v>5.6089930374554902</v>
      </c>
      <c r="P4">
        <f t="shared" si="4"/>
        <v>7.1410069625445098</v>
      </c>
    </row>
    <row r="5" spans="1:16" x14ac:dyDescent="0.25">
      <c r="A5">
        <v>60</v>
      </c>
      <c r="B5">
        <v>22.5</v>
      </c>
      <c r="C5">
        <v>22.5</v>
      </c>
      <c r="D5">
        <v>23.5</v>
      </c>
      <c r="E5">
        <v>23</v>
      </c>
      <c r="F5">
        <f t="shared" si="0"/>
        <v>11.875</v>
      </c>
      <c r="G5">
        <f t="shared" si="1"/>
        <v>0.25000000000000011</v>
      </c>
      <c r="H5">
        <f t="shared" si="2"/>
        <v>6.7062500000000025</v>
      </c>
      <c r="J5">
        <f t="shared" si="5"/>
        <v>0.76600696254451017</v>
      </c>
      <c r="L5">
        <v>60</v>
      </c>
      <c r="M5">
        <v>11.875</v>
      </c>
      <c r="N5">
        <v>6.7062500000000025</v>
      </c>
      <c r="O5">
        <f t="shared" si="3"/>
        <v>11.108993037455489</v>
      </c>
      <c r="P5">
        <f t="shared" si="4"/>
        <v>12.641006962544511</v>
      </c>
    </row>
    <row r="6" spans="1:16" x14ac:dyDescent="0.25">
      <c r="A6">
        <v>50</v>
      </c>
      <c r="B6">
        <v>26.5</v>
      </c>
      <c r="C6">
        <v>26.5</v>
      </c>
      <c r="D6">
        <v>27.5</v>
      </c>
      <c r="E6">
        <v>27.5</v>
      </c>
      <c r="F6">
        <f t="shared" si="0"/>
        <v>16</v>
      </c>
      <c r="G6">
        <f t="shared" si="1"/>
        <v>0.41317591116653485</v>
      </c>
      <c r="H6">
        <f t="shared" si="2"/>
        <v>11.083443817042298</v>
      </c>
      <c r="J6">
        <f t="shared" si="5"/>
        <v>0.92381455570549076</v>
      </c>
      <c r="L6">
        <v>50</v>
      </c>
      <c r="M6">
        <v>16</v>
      </c>
      <c r="N6">
        <v>11.083443817042298</v>
      </c>
      <c r="O6">
        <f t="shared" si="3"/>
        <v>15.076185444294509</v>
      </c>
      <c r="P6">
        <f t="shared" si="4"/>
        <v>16.923814555705491</v>
      </c>
    </row>
    <row r="7" spans="1:16" x14ac:dyDescent="0.25">
      <c r="A7">
        <v>40</v>
      </c>
      <c r="B7">
        <v>30</v>
      </c>
      <c r="C7">
        <v>30</v>
      </c>
      <c r="D7">
        <v>31.5</v>
      </c>
      <c r="E7">
        <v>31.5</v>
      </c>
      <c r="F7">
        <f t="shared" si="0"/>
        <v>19.75</v>
      </c>
      <c r="G7">
        <f t="shared" si="1"/>
        <v>0.58682408883346515</v>
      </c>
      <c r="H7">
        <f t="shared" si="2"/>
        <v>15.741556182957702</v>
      </c>
      <c r="J7">
        <f t="shared" si="5"/>
        <v>1.3856767299770896</v>
      </c>
      <c r="L7">
        <v>40</v>
      </c>
      <c r="M7">
        <v>19.75</v>
      </c>
      <c r="N7">
        <v>15.741556182957702</v>
      </c>
      <c r="O7">
        <f t="shared" si="3"/>
        <v>18.364323270022911</v>
      </c>
      <c r="P7">
        <f t="shared" si="4"/>
        <v>21.135676729977089</v>
      </c>
    </row>
    <row r="8" spans="1:16" x14ac:dyDescent="0.25">
      <c r="A8">
        <v>30</v>
      </c>
      <c r="B8">
        <v>33</v>
      </c>
      <c r="C8">
        <v>33</v>
      </c>
      <c r="D8">
        <v>34.5</v>
      </c>
      <c r="E8">
        <v>34</v>
      </c>
      <c r="F8">
        <f t="shared" si="0"/>
        <v>22.625</v>
      </c>
      <c r="G8">
        <f t="shared" si="1"/>
        <v>0.75000000000000011</v>
      </c>
      <c r="H8">
        <f t="shared" si="2"/>
        <v>20.118750000000002</v>
      </c>
      <c r="J8">
        <f t="shared" si="5"/>
        <v>1.2000416659433122</v>
      </c>
      <c r="L8">
        <v>30</v>
      </c>
      <c r="M8">
        <v>22.625</v>
      </c>
      <c r="N8">
        <v>20.118750000000002</v>
      </c>
      <c r="O8">
        <f t="shared" si="3"/>
        <v>21.424958334056686</v>
      </c>
      <c r="P8">
        <f t="shared" si="4"/>
        <v>23.825041665943314</v>
      </c>
    </row>
    <row r="9" spans="1:16" x14ac:dyDescent="0.25">
      <c r="A9">
        <v>20</v>
      </c>
      <c r="B9">
        <v>35</v>
      </c>
      <c r="C9">
        <v>36</v>
      </c>
      <c r="D9">
        <v>36</v>
      </c>
      <c r="E9">
        <v>35.5</v>
      </c>
      <c r="F9">
        <f t="shared" si="0"/>
        <v>24.625</v>
      </c>
      <c r="G9">
        <f t="shared" si="1"/>
        <v>0.88302222155948906</v>
      </c>
      <c r="H9">
        <f t="shared" si="2"/>
        <v>23.687071093333294</v>
      </c>
      <c r="J9">
        <f t="shared" si="5"/>
        <v>0.76600696254451017</v>
      </c>
      <c r="L9">
        <v>20</v>
      </c>
      <c r="M9">
        <v>24.625</v>
      </c>
      <c r="N9">
        <v>23.687071093333294</v>
      </c>
      <c r="O9">
        <f t="shared" si="3"/>
        <v>23.858993037455491</v>
      </c>
      <c r="P9">
        <f t="shared" si="4"/>
        <v>25.391006962544509</v>
      </c>
    </row>
    <row r="10" spans="1:16" x14ac:dyDescent="0.25">
      <c r="A10">
        <v>10</v>
      </c>
      <c r="B10">
        <v>36.5</v>
      </c>
      <c r="C10">
        <v>37</v>
      </c>
      <c r="D10">
        <v>36.5</v>
      </c>
      <c r="E10">
        <v>37</v>
      </c>
      <c r="F10">
        <f t="shared" si="0"/>
        <v>25.75</v>
      </c>
      <c r="G10">
        <f t="shared" si="1"/>
        <v>0.9698463103929541</v>
      </c>
      <c r="H10">
        <f t="shared" si="2"/>
        <v>26.016127276290995</v>
      </c>
      <c r="J10">
        <f t="shared" si="5"/>
        <v>0.46198845584422704</v>
      </c>
      <c r="L10">
        <v>10</v>
      </c>
      <c r="M10">
        <v>25.75</v>
      </c>
      <c r="N10">
        <v>26.016127276290995</v>
      </c>
      <c r="O10">
        <f t="shared" si="3"/>
        <v>25.288011544155772</v>
      </c>
      <c r="P10">
        <f t="shared" si="4"/>
        <v>26.211988455844228</v>
      </c>
    </row>
    <row r="11" spans="1:16" x14ac:dyDescent="0.25">
      <c r="A11">
        <v>0</v>
      </c>
      <c r="B11">
        <v>38</v>
      </c>
      <c r="C11">
        <v>38</v>
      </c>
      <c r="D11">
        <v>37.5</v>
      </c>
      <c r="E11">
        <v>38</v>
      </c>
      <c r="F11">
        <f t="shared" si="0"/>
        <v>26.875</v>
      </c>
      <c r="G11">
        <f t="shared" si="1"/>
        <v>1</v>
      </c>
      <c r="H11">
        <f t="shared" si="2"/>
        <v>26.824999999999999</v>
      </c>
      <c r="J11">
        <f t="shared" si="5"/>
        <v>0.40012498047485112</v>
      </c>
      <c r="L11">
        <v>0</v>
      </c>
      <c r="M11">
        <v>26.875</v>
      </c>
      <c r="N11">
        <v>26.824999999999999</v>
      </c>
      <c r="O11">
        <f t="shared" si="3"/>
        <v>26.47487501952515</v>
      </c>
      <c r="P11">
        <f t="shared" si="4"/>
        <v>27.27512498047485</v>
      </c>
    </row>
    <row r="12" spans="1:16" x14ac:dyDescent="0.25">
      <c r="A12">
        <v>-10</v>
      </c>
      <c r="B12">
        <v>37.5</v>
      </c>
      <c r="C12">
        <v>37.5</v>
      </c>
      <c r="D12">
        <v>37</v>
      </c>
      <c r="E12">
        <v>37</v>
      </c>
      <c r="F12">
        <f t="shared" si="0"/>
        <v>26.25</v>
      </c>
      <c r="G12">
        <f t="shared" si="1"/>
        <v>0.9698463103929541</v>
      </c>
      <c r="H12">
        <f t="shared" si="2"/>
        <v>26.016127276290995</v>
      </c>
      <c r="J12">
        <f t="shared" si="5"/>
        <v>0.46198845584422704</v>
      </c>
      <c r="L12">
        <v>-10</v>
      </c>
      <c r="M12">
        <v>26.25</v>
      </c>
      <c r="N12">
        <v>26.016127276290995</v>
      </c>
      <c r="O12">
        <f t="shared" si="3"/>
        <v>25.788011544155772</v>
      </c>
      <c r="P12">
        <f t="shared" si="4"/>
        <v>26.711988455844228</v>
      </c>
    </row>
    <row r="13" spans="1:16" x14ac:dyDescent="0.25">
      <c r="A13">
        <v>-20</v>
      </c>
      <c r="B13">
        <v>35.5</v>
      </c>
      <c r="C13">
        <v>36</v>
      </c>
      <c r="D13">
        <v>36</v>
      </c>
      <c r="E13">
        <v>36.5</v>
      </c>
      <c r="F13">
        <f t="shared" si="0"/>
        <v>25</v>
      </c>
      <c r="G13">
        <f t="shared" si="1"/>
        <v>0.88302222155948906</v>
      </c>
      <c r="H13">
        <f t="shared" si="2"/>
        <v>23.687071093333294</v>
      </c>
      <c r="J13">
        <f t="shared" si="5"/>
        <v>0.65327380681201863</v>
      </c>
      <c r="L13">
        <v>-20</v>
      </c>
      <c r="M13">
        <v>25</v>
      </c>
      <c r="N13">
        <v>23.687071093333294</v>
      </c>
      <c r="O13">
        <f t="shared" si="3"/>
        <v>24.34672619318798</v>
      </c>
      <c r="P13">
        <f t="shared" si="4"/>
        <v>25.65327380681202</v>
      </c>
    </row>
    <row r="14" spans="1:16" x14ac:dyDescent="0.25">
      <c r="A14">
        <v>-30</v>
      </c>
      <c r="B14">
        <v>33</v>
      </c>
      <c r="C14">
        <v>33</v>
      </c>
      <c r="D14">
        <v>33.5</v>
      </c>
      <c r="E14">
        <v>33</v>
      </c>
      <c r="F14">
        <f t="shared" si="0"/>
        <v>22.125</v>
      </c>
      <c r="G14">
        <f t="shared" si="1"/>
        <v>0.75000000000000011</v>
      </c>
      <c r="H14">
        <f t="shared" si="2"/>
        <v>20.118750000000002</v>
      </c>
      <c r="J14">
        <f t="shared" si="5"/>
        <v>0.40012498047485112</v>
      </c>
      <c r="L14">
        <v>-30</v>
      </c>
      <c r="M14">
        <v>22.125</v>
      </c>
      <c r="N14">
        <v>20.118750000000002</v>
      </c>
      <c r="O14">
        <f t="shared" si="3"/>
        <v>21.72487501952515</v>
      </c>
      <c r="P14">
        <f t="shared" si="4"/>
        <v>22.52512498047485</v>
      </c>
    </row>
    <row r="15" spans="1:16" x14ac:dyDescent="0.25">
      <c r="A15">
        <v>-40</v>
      </c>
      <c r="B15">
        <v>29</v>
      </c>
      <c r="C15">
        <v>29.5</v>
      </c>
      <c r="D15">
        <v>29.5</v>
      </c>
      <c r="E15">
        <v>29</v>
      </c>
      <c r="F15">
        <f t="shared" si="0"/>
        <v>18.25</v>
      </c>
      <c r="G15">
        <f t="shared" si="1"/>
        <v>0.58682408883346515</v>
      </c>
      <c r="H15">
        <f t="shared" si="2"/>
        <v>15.741556182957702</v>
      </c>
      <c r="J15">
        <f t="shared" si="5"/>
        <v>0.46198845584422704</v>
      </c>
      <c r="L15">
        <v>-40</v>
      </c>
      <c r="M15">
        <v>18.25</v>
      </c>
      <c r="N15">
        <v>15.741556182957702</v>
      </c>
      <c r="O15">
        <f t="shared" si="3"/>
        <v>17.788011544155772</v>
      </c>
      <c r="P15">
        <f t="shared" si="4"/>
        <v>18.711988455844228</v>
      </c>
    </row>
    <row r="16" spans="1:16" x14ac:dyDescent="0.25">
      <c r="A16">
        <v>-50</v>
      </c>
      <c r="B16">
        <v>24</v>
      </c>
      <c r="C16">
        <v>24.5</v>
      </c>
      <c r="D16">
        <v>24.5</v>
      </c>
      <c r="E16">
        <v>24</v>
      </c>
      <c r="F16">
        <f t="shared" si="0"/>
        <v>13.25</v>
      </c>
      <c r="G16">
        <f t="shared" si="1"/>
        <v>0.41317591116653485</v>
      </c>
      <c r="H16">
        <f t="shared" si="2"/>
        <v>11.083443817042298</v>
      </c>
      <c r="J16">
        <f t="shared" si="5"/>
        <v>0.46198845584422704</v>
      </c>
      <c r="L16">
        <v>-50</v>
      </c>
      <c r="M16">
        <v>13.25</v>
      </c>
      <c r="N16">
        <v>11.083443817042298</v>
      </c>
      <c r="O16">
        <f t="shared" si="3"/>
        <v>12.788011544155774</v>
      </c>
      <c r="P16">
        <f t="shared" si="4"/>
        <v>13.711988455844226</v>
      </c>
    </row>
    <row r="17" spans="1:16" x14ac:dyDescent="0.25">
      <c r="A17">
        <v>-60</v>
      </c>
      <c r="B17">
        <v>18.5</v>
      </c>
      <c r="C17">
        <v>19</v>
      </c>
      <c r="D17">
        <v>19</v>
      </c>
      <c r="E17">
        <v>19.5</v>
      </c>
      <c r="F17">
        <f t="shared" si="0"/>
        <v>8</v>
      </c>
      <c r="G17">
        <f t="shared" si="1"/>
        <v>0.25000000000000011</v>
      </c>
      <c r="H17">
        <f t="shared" si="2"/>
        <v>6.7062500000000025</v>
      </c>
      <c r="J17">
        <f t="shared" si="5"/>
        <v>0.65327380681201863</v>
      </c>
      <c r="L17">
        <v>-60</v>
      </c>
      <c r="M17">
        <v>8</v>
      </c>
      <c r="N17">
        <v>6.7062500000000025</v>
      </c>
      <c r="O17">
        <f t="shared" si="3"/>
        <v>7.3467261931879815</v>
      </c>
      <c r="P17">
        <f t="shared" si="4"/>
        <v>8.6532738068120185</v>
      </c>
    </row>
    <row r="18" spans="1:16" x14ac:dyDescent="0.25">
      <c r="A18">
        <v>-70</v>
      </c>
      <c r="B18">
        <v>14</v>
      </c>
      <c r="C18">
        <v>14.5</v>
      </c>
      <c r="D18">
        <v>14.5</v>
      </c>
      <c r="E18">
        <v>14</v>
      </c>
      <c r="F18">
        <f t="shared" si="0"/>
        <v>3.25</v>
      </c>
      <c r="G18">
        <f t="shared" si="1"/>
        <v>0.11697777844051105</v>
      </c>
      <c r="H18">
        <f t="shared" si="2"/>
        <v>3.1379289066667089</v>
      </c>
      <c r="J18">
        <f t="shared" si="5"/>
        <v>0.46198845584422704</v>
      </c>
      <c r="L18">
        <v>-70</v>
      </c>
      <c r="M18">
        <v>3.25</v>
      </c>
      <c r="N18">
        <v>3.1379289066667089</v>
      </c>
      <c r="O18">
        <f t="shared" si="3"/>
        <v>2.7880115441557729</v>
      </c>
      <c r="P18">
        <f t="shared" si="4"/>
        <v>3.7119884558442271</v>
      </c>
    </row>
    <row r="19" spans="1:16" x14ac:dyDescent="0.25">
      <c r="A19">
        <v>-80</v>
      </c>
      <c r="B19">
        <v>11.5</v>
      </c>
      <c r="C19">
        <v>11.5</v>
      </c>
      <c r="D19">
        <v>11.5</v>
      </c>
      <c r="E19">
        <v>11.5</v>
      </c>
      <c r="F19">
        <f t="shared" si="0"/>
        <v>0.5</v>
      </c>
      <c r="G19">
        <f t="shared" si="1"/>
        <v>3.0153689607045831E-2</v>
      </c>
      <c r="H19">
        <f t="shared" si="2"/>
        <v>0.80887272370900443</v>
      </c>
      <c r="J19">
        <f t="shared" si="5"/>
        <v>0.01</v>
      </c>
      <c r="L19">
        <v>-80</v>
      </c>
      <c r="M19">
        <v>0.5</v>
      </c>
      <c r="N19">
        <v>0.80887272370900443</v>
      </c>
      <c r="O19">
        <f t="shared" si="3"/>
        <v>0.49</v>
      </c>
      <c r="P19">
        <f t="shared" si="4"/>
        <v>0.51</v>
      </c>
    </row>
    <row r="20" spans="1:16" x14ac:dyDescent="0.25">
      <c r="A20">
        <v>-90</v>
      </c>
      <c r="B20">
        <v>11</v>
      </c>
      <c r="C20">
        <v>11</v>
      </c>
      <c r="D20">
        <v>11</v>
      </c>
      <c r="E20">
        <v>11</v>
      </c>
      <c r="F20">
        <f t="shared" si="0"/>
        <v>0</v>
      </c>
      <c r="G20">
        <f t="shared" si="1"/>
        <v>3.7524718414124473E-33</v>
      </c>
      <c r="H20">
        <f t="shared" si="2"/>
        <v>1.006600571458889E-31</v>
      </c>
      <c r="J20">
        <f t="shared" si="5"/>
        <v>0.01</v>
      </c>
      <c r="L20">
        <v>-90</v>
      </c>
      <c r="M20">
        <v>0</v>
      </c>
      <c r="N20">
        <v>1.006600571458889E-31</v>
      </c>
      <c r="O20">
        <f t="shared" si="3"/>
        <v>-0.01</v>
      </c>
      <c r="P20">
        <f t="shared" si="4"/>
        <v>0.01</v>
      </c>
    </row>
    <row r="32" spans="1:16" x14ac:dyDescent="0.25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8</v>
      </c>
      <c r="H32" s="2" t="s">
        <v>6</v>
      </c>
      <c r="I32" s="2" t="s">
        <v>7</v>
      </c>
    </row>
    <row r="33" spans="1:9" x14ac:dyDescent="0.25">
      <c r="A33" s="1">
        <v>90</v>
      </c>
      <c r="B33" s="1">
        <f>B2 - 11</f>
        <v>0</v>
      </c>
      <c r="C33" s="1">
        <f t="shared" ref="C33:E33" si="6">C2 - 11</f>
        <v>0</v>
      </c>
      <c r="D33" s="1">
        <f t="shared" si="6"/>
        <v>0.5</v>
      </c>
      <c r="E33" s="1">
        <f t="shared" si="6"/>
        <v>0.5</v>
      </c>
      <c r="F33" s="1">
        <v>0.25</v>
      </c>
      <c r="G33" s="1">
        <v>0.46198845584422704</v>
      </c>
      <c r="H33" s="1">
        <v>3.7524718414124473E-33</v>
      </c>
      <c r="I33" s="1">
        <v>1.006600571458889E-31</v>
      </c>
    </row>
    <row r="34" spans="1:9" x14ac:dyDescent="0.25">
      <c r="A34" s="1">
        <v>80</v>
      </c>
      <c r="B34" s="1">
        <f t="shared" ref="B34:E34" si="7">B3 - 11</f>
        <v>1.5</v>
      </c>
      <c r="C34" s="1">
        <f t="shared" si="7"/>
        <v>2</v>
      </c>
      <c r="D34" s="1">
        <f t="shared" si="7"/>
        <v>2.5</v>
      </c>
      <c r="E34" s="1">
        <f t="shared" si="7"/>
        <v>2</v>
      </c>
      <c r="F34" s="1">
        <v>2</v>
      </c>
      <c r="G34" s="1">
        <v>0.65327380681201863</v>
      </c>
      <c r="H34" s="1">
        <v>3.0153689607045831E-2</v>
      </c>
      <c r="I34" s="1">
        <v>0.80887272370900443</v>
      </c>
    </row>
    <row r="35" spans="1:9" x14ac:dyDescent="0.25">
      <c r="A35" s="1">
        <v>70</v>
      </c>
      <c r="B35" s="1">
        <f t="shared" ref="B35:E35" si="8">B4 - 11</f>
        <v>6</v>
      </c>
      <c r="C35" s="1">
        <f t="shared" si="8"/>
        <v>6</v>
      </c>
      <c r="D35" s="1">
        <f t="shared" si="8"/>
        <v>7</v>
      </c>
      <c r="E35" s="1">
        <f t="shared" si="8"/>
        <v>6.5</v>
      </c>
      <c r="F35" s="1">
        <v>6.375</v>
      </c>
      <c r="G35" s="1">
        <v>0.76600696254451017</v>
      </c>
      <c r="H35" s="1">
        <v>0.11697777844051105</v>
      </c>
      <c r="I35" s="1">
        <v>3.1379289066667089</v>
      </c>
    </row>
    <row r="36" spans="1:9" x14ac:dyDescent="0.25">
      <c r="A36" s="1">
        <v>60</v>
      </c>
      <c r="B36" s="1">
        <f t="shared" ref="B36:E36" si="9">B5 - 11</f>
        <v>11.5</v>
      </c>
      <c r="C36" s="1">
        <f t="shared" si="9"/>
        <v>11.5</v>
      </c>
      <c r="D36" s="1">
        <f t="shared" si="9"/>
        <v>12.5</v>
      </c>
      <c r="E36" s="1">
        <f t="shared" si="9"/>
        <v>12</v>
      </c>
      <c r="F36" s="1">
        <v>11.875</v>
      </c>
      <c r="G36" s="1">
        <v>0.76600696254451017</v>
      </c>
      <c r="H36" s="1">
        <v>0.25000000000000011</v>
      </c>
      <c r="I36" s="1">
        <v>6.7062500000000025</v>
      </c>
    </row>
    <row r="37" spans="1:9" x14ac:dyDescent="0.25">
      <c r="A37" s="1">
        <v>50</v>
      </c>
      <c r="B37" s="1">
        <f t="shared" ref="B37:E37" si="10">B6 - 11</f>
        <v>15.5</v>
      </c>
      <c r="C37" s="1">
        <f t="shared" si="10"/>
        <v>15.5</v>
      </c>
      <c r="D37" s="1">
        <f t="shared" si="10"/>
        <v>16.5</v>
      </c>
      <c r="E37" s="1">
        <f t="shared" si="10"/>
        <v>16.5</v>
      </c>
      <c r="F37" s="1">
        <v>16</v>
      </c>
      <c r="G37" s="1">
        <v>0.92381455570549076</v>
      </c>
      <c r="H37" s="1">
        <v>0.41317591116653485</v>
      </c>
      <c r="I37" s="1">
        <v>11.083443817042298</v>
      </c>
    </row>
    <row r="38" spans="1:9" x14ac:dyDescent="0.25">
      <c r="A38" s="1">
        <v>40</v>
      </c>
      <c r="B38" s="1">
        <f t="shared" ref="B38:E38" si="11">B7 - 11</f>
        <v>19</v>
      </c>
      <c r="C38" s="1">
        <f t="shared" si="11"/>
        <v>19</v>
      </c>
      <c r="D38" s="1">
        <f t="shared" si="11"/>
        <v>20.5</v>
      </c>
      <c r="E38" s="1">
        <f t="shared" si="11"/>
        <v>20.5</v>
      </c>
      <c r="F38" s="1">
        <v>19.75</v>
      </c>
      <c r="G38" s="1">
        <v>1.3856767299770896</v>
      </c>
      <c r="H38" s="1">
        <v>0.58682408883346515</v>
      </c>
      <c r="I38" s="1">
        <v>15.741556182957702</v>
      </c>
    </row>
    <row r="39" spans="1:9" x14ac:dyDescent="0.25">
      <c r="A39" s="1">
        <v>30</v>
      </c>
      <c r="B39" s="1">
        <f t="shared" ref="B39:E39" si="12">B8 - 11</f>
        <v>22</v>
      </c>
      <c r="C39" s="1">
        <f t="shared" si="12"/>
        <v>22</v>
      </c>
      <c r="D39" s="1">
        <f t="shared" si="12"/>
        <v>23.5</v>
      </c>
      <c r="E39" s="1">
        <f t="shared" si="12"/>
        <v>23</v>
      </c>
      <c r="F39" s="1">
        <v>22.625</v>
      </c>
      <c r="G39" s="1">
        <v>1.2000416659433122</v>
      </c>
      <c r="H39" s="1">
        <v>0.75000000000000011</v>
      </c>
      <c r="I39" s="1">
        <v>20.118750000000002</v>
      </c>
    </row>
    <row r="40" spans="1:9" x14ac:dyDescent="0.25">
      <c r="A40" s="1">
        <v>20</v>
      </c>
      <c r="B40" s="1">
        <f t="shared" ref="B40:E40" si="13">B9 - 11</f>
        <v>24</v>
      </c>
      <c r="C40" s="1">
        <f t="shared" si="13"/>
        <v>25</v>
      </c>
      <c r="D40" s="1">
        <f t="shared" si="13"/>
        <v>25</v>
      </c>
      <c r="E40" s="1">
        <f t="shared" si="13"/>
        <v>24.5</v>
      </c>
      <c r="F40" s="1">
        <v>24.625</v>
      </c>
      <c r="G40" s="1">
        <v>0.76600696254451017</v>
      </c>
      <c r="H40" s="1">
        <v>0.88302222155948906</v>
      </c>
      <c r="I40" s="1">
        <v>23.687071093333294</v>
      </c>
    </row>
    <row r="41" spans="1:9" x14ac:dyDescent="0.25">
      <c r="A41" s="1">
        <v>10</v>
      </c>
      <c r="B41" s="1">
        <f t="shared" ref="B41:E41" si="14">B10 - 11</f>
        <v>25.5</v>
      </c>
      <c r="C41" s="1">
        <f t="shared" si="14"/>
        <v>26</v>
      </c>
      <c r="D41" s="1">
        <f t="shared" si="14"/>
        <v>25.5</v>
      </c>
      <c r="E41" s="1">
        <f t="shared" si="14"/>
        <v>26</v>
      </c>
      <c r="F41" s="1">
        <v>25.75</v>
      </c>
      <c r="G41" s="1">
        <v>0.46198845584422704</v>
      </c>
      <c r="H41" s="1">
        <v>0.9698463103929541</v>
      </c>
      <c r="I41" s="1">
        <v>26.016127276290995</v>
      </c>
    </row>
    <row r="42" spans="1:9" x14ac:dyDescent="0.25">
      <c r="A42" s="1">
        <v>0</v>
      </c>
      <c r="B42" s="1">
        <f t="shared" ref="B42:E42" si="15">B11 - 11</f>
        <v>27</v>
      </c>
      <c r="C42" s="1">
        <f t="shared" si="15"/>
        <v>27</v>
      </c>
      <c r="D42" s="1">
        <f t="shared" si="15"/>
        <v>26.5</v>
      </c>
      <c r="E42" s="1">
        <f t="shared" si="15"/>
        <v>27</v>
      </c>
      <c r="F42" s="1">
        <v>26.875</v>
      </c>
      <c r="G42" s="1">
        <v>0.40012498047485112</v>
      </c>
      <c r="H42" s="1">
        <v>1</v>
      </c>
      <c r="I42" s="1">
        <v>26.824999999999999</v>
      </c>
    </row>
    <row r="43" spans="1:9" x14ac:dyDescent="0.25">
      <c r="A43" s="1">
        <v>-10</v>
      </c>
      <c r="B43" s="1">
        <f t="shared" ref="B43:E43" si="16">B12 - 11</f>
        <v>26.5</v>
      </c>
      <c r="C43" s="1">
        <f t="shared" si="16"/>
        <v>26.5</v>
      </c>
      <c r="D43" s="1">
        <f t="shared" si="16"/>
        <v>26</v>
      </c>
      <c r="E43" s="1">
        <f t="shared" si="16"/>
        <v>26</v>
      </c>
      <c r="F43" s="1">
        <v>26.25</v>
      </c>
      <c r="G43" s="1">
        <v>0.46198845584422704</v>
      </c>
      <c r="H43" s="1">
        <v>0.9698463103929541</v>
      </c>
      <c r="I43" s="1">
        <v>26.016127276290995</v>
      </c>
    </row>
    <row r="44" spans="1:9" x14ac:dyDescent="0.25">
      <c r="A44" s="1">
        <v>-20</v>
      </c>
      <c r="B44" s="1">
        <f t="shared" ref="B44:E44" si="17">B13 - 11</f>
        <v>24.5</v>
      </c>
      <c r="C44" s="1">
        <f t="shared" si="17"/>
        <v>25</v>
      </c>
      <c r="D44" s="1">
        <f t="shared" si="17"/>
        <v>25</v>
      </c>
      <c r="E44" s="1">
        <f t="shared" si="17"/>
        <v>25.5</v>
      </c>
      <c r="F44" s="1">
        <v>25</v>
      </c>
      <c r="G44" s="1">
        <v>0.65327380681201863</v>
      </c>
      <c r="H44" s="1">
        <v>0.88302222155948906</v>
      </c>
      <c r="I44" s="1">
        <v>23.687071093333294</v>
      </c>
    </row>
    <row r="45" spans="1:9" x14ac:dyDescent="0.25">
      <c r="A45" s="1">
        <v>-30</v>
      </c>
      <c r="B45" s="1">
        <f t="shared" ref="B45:E45" si="18">B14 - 11</f>
        <v>22</v>
      </c>
      <c r="C45" s="1">
        <f t="shared" si="18"/>
        <v>22</v>
      </c>
      <c r="D45" s="1">
        <f t="shared" si="18"/>
        <v>22.5</v>
      </c>
      <c r="E45" s="1">
        <f t="shared" si="18"/>
        <v>22</v>
      </c>
      <c r="F45" s="1">
        <v>22.125</v>
      </c>
      <c r="G45" s="1">
        <v>0.40012498047485112</v>
      </c>
      <c r="H45" s="1">
        <v>0.75000000000000011</v>
      </c>
      <c r="I45" s="1">
        <v>20.118750000000002</v>
      </c>
    </row>
    <row r="46" spans="1:9" x14ac:dyDescent="0.25">
      <c r="A46" s="1">
        <v>-40</v>
      </c>
      <c r="B46" s="1">
        <f t="shared" ref="B46:E46" si="19">B15 - 11</f>
        <v>18</v>
      </c>
      <c r="C46" s="1">
        <f t="shared" si="19"/>
        <v>18.5</v>
      </c>
      <c r="D46" s="1">
        <f t="shared" si="19"/>
        <v>18.5</v>
      </c>
      <c r="E46" s="1">
        <f t="shared" si="19"/>
        <v>18</v>
      </c>
      <c r="F46" s="1">
        <v>18.25</v>
      </c>
      <c r="G46" s="1">
        <v>0.46198845584422704</v>
      </c>
      <c r="H46" s="1">
        <v>0.58682408883346515</v>
      </c>
      <c r="I46" s="1">
        <v>15.741556182957702</v>
      </c>
    </row>
    <row r="47" spans="1:9" x14ac:dyDescent="0.25">
      <c r="A47" s="1">
        <v>-50</v>
      </c>
      <c r="B47" s="1">
        <f t="shared" ref="B47:E47" si="20">B16 - 11</f>
        <v>13</v>
      </c>
      <c r="C47" s="1">
        <f t="shared" si="20"/>
        <v>13.5</v>
      </c>
      <c r="D47" s="1">
        <f t="shared" si="20"/>
        <v>13.5</v>
      </c>
      <c r="E47" s="1">
        <f t="shared" si="20"/>
        <v>13</v>
      </c>
      <c r="F47" s="1">
        <v>13.25</v>
      </c>
      <c r="G47" s="1">
        <v>0.46198845584422704</v>
      </c>
      <c r="H47" s="1">
        <v>0.41317591116653485</v>
      </c>
      <c r="I47" s="1">
        <v>11.083443817042298</v>
      </c>
    </row>
    <row r="48" spans="1:9" x14ac:dyDescent="0.25">
      <c r="A48" s="1">
        <v>-60</v>
      </c>
      <c r="B48" s="1">
        <f t="shared" ref="B48:E48" si="21">B17 - 11</f>
        <v>7.5</v>
      </c>
      <c r="C48" s="1">
        <f t="shared" si="21"/>
        <v>8</v>
      </c>
      <c r="D48" s="1">
        <f t="shared" si="21"/>
        <v>8</v>
      </c>
      <c r="E48" s="1">
        <f t="shared" si="21"/>
        <v>8.5</v>
      </c>
      <c r="F48" s="1">
        <v>8</v>
      </c>
      <c r="G48" s="1">
        <v>0.65327380681201863</v>
      </c>
      <c r="H48" s="1">
        <v>0.25000000000000011</v>
      </c>
      <c r="I48" s="1">
        <v>6.7062500000000025</v>
      </c>
    </row>
    <row r="49" spans="1:9" x14ac:dyDescent="0.25">
      <c r="A49" s="1">
        <v>-70</v>
      </c>
      <c r="B49" s="1">
        <f t="shared" ref="B49:E49" si="22">B18 - 11</f>
        <v>3</v>
      </c>
      <c r="C49" s="1">
        <f t="shared" si="22"/>
        <v>3.5</v>
      </c>
      <c r="D49" s="1">
        <f t="shared" si="22"/>
        <v>3.5</v>
      </c>
      <c r="E49" s="1">
        <f t="shared" si="22"/>
        <v>3</v>
      </c>
      <c r="F49" s="1">
        <v>3.25</v>
      </c>
      <c r="G49" s="1">
        <v>0.46198845584422704</v>
      </c>
      <c r="H49" s="1">
        <v>0.11697777844051105</v>
      </c>
      <c r="I49" s="1">
        <v>3.1379289066667089</v>
      </c>
    </row>
    <row r="50" spans="1:9" x14ac:dyDescent="0.25">
      <c r="A50" s="1">
        <v>-80</v>
      </c>
      <c r="B50" s="1">
        <f t="shared" ref="B50:E50" si="23">B19 - 11</f>
        <v>0.5</v>
      </c>
      <c r="C50" s="1">
        <f t="shared" si="23"/>
        <v>0.5</v>
      </c>
      <c r="D50" s="1">
        <f t="shared" si="23"/>
        <v>0.5</v>
      </c>
      <c r="E50" s="1">
        <f t="shared" si="23"/>
        <v>0.5</v>
      </c>
      <c r="F50" s="1">
        <v>0.5</v>
      </c>
      <c r="G50" s="1">
        <v>0.01</v>
      </c>
      <c r="H50" s="1">
        <v>3.0153689607045831E-2</v>
      </c>
      <c r="I50" s="1">
        <v>0.80887272370900443</v>
      </c>
    </row>
    <row r="51" spans="1:9" x14ac:dyDescent="0.25">
      <c r="A51" s="1">
        <v>-90</v>
      </c>
      <c r="B51" s="1">
        <f t="shared" ref="B51:E51" si="24">B20 - 11</f>
        <v>0</v>
      </c>
      <c r="C51" s="1">
        <f t="shared" si="24"/>
        <v>0</v>
      </c>
      <c r="D51" s="1">
        <f t="shared" si="24"/>
        <v>0</v>
      </c>
      <c r="E51" s="1">
        <f t="shared" si="24"/>
        <v>0</v>
      </c>
      <c r="F51" s="1">
        <v>0</v>
      </c>
      <c r="G51" s="1">
        <v>0.01</v>
      </c>
      <c r="H51" s="1">
        <v>3.7524718414124473E-33</v>
      </c>
      <c r="I51" s="1">
        <v>1.006600571458889E-31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2019-03-31T17:40:39Z</dcterms:modified>
</cp:coreProperties>
</file>