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Локальний Диск (С)\Stony Brook\LAB\1. Yeast AMN1\Manuscript\COMMS BIO REVISIONS\final revision\MANUSCRIPT DATA-boxplots_GBcomments\Figure 3\AMB\"/>
    </mc:Choice>
  </mc:AlternateContent>
  <xr:revisionPtr revIDLastSave="0" documentId="13_ncr:1_{F8F74940-31D4-4C7B-9890-4514FFE7A40B}" xr6:coauthVersionLast="47" xr6:coauthVersionMax="47" xr10:uidLastSave="{00000000-0000-0000-0000-000000000000}"/>
  <bookViews>
    <workbookView xWindow="-120" yWindow="-120" windowWidth="24240" windowHeight="13140" activeTab="1" xr2:uid="{4D1BC2A5-5730-4DBB-9C2B-60D3C43F0D9A}"/>
  </bookViews>
  <sheets>
    <sheet name="PARAMETERS_tbr1" sheetId="4" r:id="rId1"/>
    <sheet name="PARAMETERS_tbr1dA" sheetId="5" r:id="rId2"/>
    <sheet name="PARAMETERS_evotop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8" i="5" l="1"/>
  <c r="U38" i="5"/>
  <c r="V38" i="5"/>
  <c r="U39" i="5"/>
  <c r="V39" i="5"/>
  <c r="W39" i="5"/>
  <c r="T39" i="5"/>
  <c r="S39" i="5"/>
  <c r="R39" i="5"/>
  <c r="T38" i="5"/>
  <c r="S38" i="5"/>
  <c r="R38" i="5"/>
  <c r="S14" i="4"/>
  <c r="T14" i="4"/>
  <c r="U14" i="4"/>
  <c r="V14" i="4"/>
  <c r="W14" i="4"/>
  <c r="S15" i="4"/>
  <c r="T15" i="4"/>
  <c r="U15" i="4"/>
  <c r="V15" i="4"/>
  <c r="W15" i="4"/>
  <c r="R15" i="4"/>
  <c r="R14" i="4"/>
  <c r="R24" i="4"/>
  <c r="W36" i="4"/>
  <c r="U36" i="4"/>
  <c r="V36" i="4"/>
  <c r="U37" i="4"/>
  <c r="V37" i="4"/>
  <c r="W37" i="4"/>
  <c r="T37" i="4"/>
  <c r="S37" i="4"/>
  <c r="R37" i="4"/>
  <c r="T36" i="4"/>
  <c r="S36" i="4"/>
  <c r="R36" i="4"/>
  <c r="W29" i="5"/>
  <c r="W28" i="5"/>
  <c r="V28" i="5"/>
  <c r="U28" i="5"/>
  <c r="U29" i="5"/>
  <c r="V29" i="5"/>
  <c r="T29" i="5"/>
  <c r="S29" i="5"/>
  <c r="R29" i="5"/>
  <c r="T28" i="5"/>
  <c r="S28" i="5"/>
  <c r="R28" i="5"/>
  <c r="S18" i="5"/>
  <c r="T18" i="5"/>
  <c r="U18" i="5"/>
  <c r="V18" i="5"/>
  <c r="W18" i="5"/>
  <c r="S19" i="5"/>
  <c r="T19" i="5"/>
  <c r="U19" i="5"/>
  <c r="V19" i="5"/>
  <c r="W19" i="5"/>
  <c r="R19" i="5"/>
  <c r="R18" i="5"/>
  <c r="S31" i="4"/>
  <c r="T31" i="4"/>
  <c r="U31" i="4"/>
  <c r="V31" i="4"/>
  <c r="W31" i="4"/>
  <c r="S32" i="4"/>
  <c r="T32" i="4"/>
  <c r="U32" i="4"/>
  <c r="V32" i="4"/>
  <c r="W32" i="4"/>
  <c r="R32" i="4"/>
  <c r="R31" i="4"/>
  <c r="S11" i="5"/>
  <c r="T11" i="5"/>
  <c r="U11" i="5"/>
  <c r="V11" i="5"/>
  <c r="W11" i="5"/>
  <c r="S12" i="5"/>
  <c r="T12" i="5"/>
  <c r="U12" i="5"/>
  <c r="V12" i="5"/>
  <c r="W12" i="5"/>
  <c r="R12" i="5"/>
  <c r="R11" i="5"/>
  <c r="S24" i="4"/>
  <c r="T24" i="4"/>
  <c r="U24" i="4"/>
  <c r="V24" i="4"/>
  <c r="W24" i="4"/>
  <c r="S25" i="4"/>
  <c r="T25" i="4"/>
  <c r="U25" i="4"/>
  <c r="V25" i="4"/>
  <c r="W25" i="4"/>
  <c r="R25" i="4"/>
  <c r="B35" i="4"/>
  <c r="G33" i="4"/>
  <c r="G34" i="4"/>
  <c r="J43" i="4"/>
  <c r="K42" i="4"/>
  <c r="L42" i="4"/>
  <c r="M42" i="4"/>
  <c r="N42" i="4"/>
  <c r="O42" i="4"/>
  <c r="J42" i="4"/>
  <c r="K43" i="4"/>
  <c r="L43" i="4"/>
  <c r="M43" i="4"/>
  <c r="N43" i="4"/>
  <c r="O43" i="4"/>
  <c r="K38" i="4"/>
  <c r="L38" i="4"/>
  <c r="K39" i="4"/>
  <c r="L39" i="4"/>
  <c r="K40" i="4"/>
  <c r="L40" i="4"/>
  <c r="J40" i="4"/>
  <c r="J39" i="4"/>
  <c r="J38" i="4"/>
  <c r="K44" i="5"/>
  <c r="L44" i="5"/>
  <c r="M44" i="5"/>
  <c r="N44" i="5"/>
  <c r="O44" i="5"/>
  <c r="J44" i="5"/>
  <c r="K43" i="5"/>
  <c r="L43" i="5"/>
  <c r="M43" i="5"/>
  <c r="N43" i="5"/>
  <c r="O43" i="5"/>
  <c r="J43" i="5"/>
  <c r="K39" i="5"/>
  <c r="L39" i="5"/>
  <c r="K40" i="5"/>
  <c r="L40" i="5"/>
  <c r="K41" i="5"/>
  <c r="L41" i="5"/>
  <c r="J41" i="5"/>
  <c r="J40" i="5"/>
  <c r="J39" i="5"/>
  <c r="G70" i="5"/>
  <c r="F70" i="5"/>
  <c r="F69" i="5"/>
  <c r="D69" i="5"/>
  <c r="B70" i="5"/>
  <c r="B68" i="5"/>
  <c r="E70" i="5"/>
  <c r="D70" i="5"/>
  <c r="C70" i="5"/>
  <c r="G69" i="5"/>
  <c r="E69" i="5"/>
  <c r="C69" i="5"/>
  <c r="B69" i="5"/>
  <c r="G68" i="5"/>
  <c r="G73" i="5" s="1"/>
  <c r="F68" i="5"/>
  <c r="E68" i="5"/>
  <c r="D68" i="5"/>
  <c r="D72" i="5" s="1"/>
  <c r="C68" i="5"/>
  <c r="C67" i="4"/>
  <c r="D67" i="4"/>
  <c r="E67" i="4"/>
  <c r="F67" i="4"/>
  <c r="G67" i="4"/>
  <c r="C68" i="4"/>
  <c r="D68" i="4"/>
  <c r="E68" i="4"/>
  <c r="F68" i="4"/>
  <c r="G68" i="4"/>
  <c r="B68" i="4"/>
  <c r="B67" i="4"/>
  <c r="C65" i="4"/>
  <c r="D65" i="4"/>
  <c r="E65" i="4"/>
  <c r="F65" i="4"/>
  <c r="G65" i="4"/>
  <c r="D64" i="4"/>
  <c r="C64" i="4"/>
  <c r="E64" i="4"/>
  <c r="F64" i="4"/>
  <c r="G64" i="4"/>
  <c r="B65" i="4"/>
  <c r="B64" i="4"/>
  <c r="E63" i="4"/>
  <c r="C63" i="4"/>
  <c r="D63" i="4"/>
  <c r="F63" i="4"/>
  <c r="G63" i="4"/>
  <c r="B63" i="4"/>
  <c r="E72" i="5" l="1"/>
  <c r="C73" i="5"/>
  <c r="B73" i="5"/>
  <c r="F73" i="5"/>
  <c r="B72" i="5"/>
  <c r="F72" i="5"/>
  <c r="D73" i="5"/>
  <c r="C72" i="5"/>
  <c r="G72" i="5"/>
  <c r="E73" i="5"/>
  <c r="B25" i="8"/>
  <c r="K32" i="8" l="1"/>
  <c r="L32" i="8"/>
  <c r="M32" i="8"/>
  <c r="N32" i="8"/>
  <c r="O32" i="8"/>
  <c r="K33" i="8"/>
  <c r="L33" i="8"/>
  <c r="M33" i="8"/>
  <c r="N33" i="8"/>
  <c r="O33" i="8"/>
  <c r="K34" i="8"/>
  <c r="L34" i="8"/>
  <c r="M34" i="8"/>
  <c r="N34" i="8"/>
  <c r="O34" i="8"/>
  <c r="K35" i="8"/>
  <c r="L35" i="8"/>
  <c r="M35" i="8"/>
  <c r="N35" i="8"/>
  <c r="O35" i="8"/>
  <c r="J33" i="8"/>
  <c r="J34" i="8"/>
  <c r="J35" i="8"/>
  <c r="J32" i="8"/>
  <c r="C32" i="8"/>
  <c r="D32" i="8"/>
  <c r="E32" i="8"/>
  <c r="F32" i="8"/>
  <c r="G32" i="8"/>
  <c r="C33" i="8"/>
  <c r="D33" i="8"/>
  <c r="E33" i="8"/>
  <c r="F33" i="8"/>
  <c r="G33" i="8"/>
  <c r="C34" i="8"/>
  <c r="D34" i="8"/>
  <c r="E34" i="8"/>
  <c r="F34" i="8"/>
  <c r="G34" i="8"/>
  <c r="C35" i="8"/>
  <c r="D35" i="8"/>
  <c r="E35" i="8"/>
  <c r="F35" i="8"/>
  <c r="G35" i="8"/>
  <c r="B33" i="8"/>
  <c r="B34" i="8"/>
  <c r="B35" i="8"/>
  <c r="B32" i="8"/>
  <c r="K25" i="8"/>
  <c r="L25" i="8"/>
  <c r="M25" i="8"/>
  <c r="N25" i="8"/>
  <c r="O25" i="8"/>
  <c r="K26" i="8"/>
  <c r="L26" i="8"/>
  <c r="M26" i="8"/>
  <c r="N26" i="8"/>
  <c r="O26" i="8"/>
  <c r="K27" i="8"/>
  <c r="L27" i="8"/>
  <c r="M27" i="8"/>
  <c r="N27" i="8"/>
  <c r="O27" i="8"/>
  <c r="K28" i="8"/>
  <c r="L28" i="8"/>
  <c r="M28" i="8"/>
  <c r="N28" i="8"/>
  <c r="O28" i="8"/>
  <c r="J26" i="8"/>
  <c r="J27" i="8"/>
  <c r="J28" i="8"/>
  <c r="J25" i="8"/>
  <c r="G26" i="8"/>
  <c r="C25" i="8"/>
  <c r="D25" i="8"/>
  <c r="E25" i="8"/>
  <c r="F25" i="8"/>
  <c r="G25" i="8"/>
  <c r="C26" i="8"/>
  <c r="D26" i="8"/>
  <c r="E26" i="8"/>
  <c r="F26" i="8"/>
  <c r="C27" i="8"/>
  <c r="D27" i="8"/>
  <c r="E27" i="8"/>
  <c r="F27" i="8"/>
  <c r="G27" i="8"/>
  <c r="C28" i="8"/>
  <c r="D28" i="8"/>
  <c r="E28" i="8"/>
  <c r="F28" i="8"/>
  <c r="G28" i="8"/>
  <c r="B27" i="8"/>
  <c r="B26" i="8"/>
  <c r="B28" i="8"/>
  <c r="K33" i="5" l="1"/>
  <c r="L33" i="5"/>
  <c r="M33" i="5"/>
  <c r="N33" i="5"/>
  <c r="O33" i="5"/>
  <c r="K34" i="5"/>
  <c r="L34" i="5"/>
  <c r="M34" i="5"/>
  <c r="N34" i="5"/>
  <c r="O34" i="5"/>
  <c r="K35" i="5"/>
  <c r="L35" i="5"/>
  <c r="M35" i="5"/>
  <c r="N35" i="5"/>
  <c r="O35" i="5"/>
  <c r="K36" i="5"/>
  <c r="L36" i="5"/>
  <c r="M36" i="5"/>
  <c r="N36" i="5"/>
  <c r="O36" i="5"/>
  <c r="K37" i="5"/>
  <c r="L37" i="5"/>
  <c r="M37" i="5"/>
  <c r="N37" i="5"/>
  <c r="O37" i="5"/>
  <c r="J34" i="5"/>
  <c r="J35" i="5"/>
  <c r="J36" i="5"/>
  <c r="J37" i="5"/>
  <c r="J33" i="5"/>
  <c r="C33" i="5"/>
  <c r="D33" i="5"/>
  <c r="E33" i="5"/>
  <c r="F33" i="5"/>
  <c r="G33" i="5"/>
  <c r="C34" i="5"/>
  <c r="D34" i="5"/>
  <c r="E34" i="5"/>
  <c r="F34" i="5"/>
  <c r="G34" i="5"/>
  <c r="C35" i="5"/>
  <c r="D35" i="5"/>
  <c r="E35" i="5"/>
  <c r="F35" i="5"/>
  <c r="G35" i="5"/>
  <c r="C36" i="5"/>
  <c r="D36" i="5"/>
  <c r="E36" i="5"/>
  <c r="F36" i="5"/>
  <c r="G36" i="5"/>
  <c r="C37" i="5"/>
  <c r="D37" i="5"/>
  <c r="E37" i="5"/>
  <c r="F37" i="5"/>
  <c r="G37" i="5"/>
  <c r="B34" i="5"/>
  <c r="B35" i="5"/>
  <c r="B36" i="5"/>
  <c r="B37" i="5"/>
  <c r="B33" i="5"/>
  <c r="K25" i="5"/>
  <c r="L25" i="5"/>
  <c r="M25" i="5"/>
  <c r="N25" i="5"/>
  <c r="O25" i="5"/>
  <c r="K26" i="5"/>
  <c r="L26" i="5"/>
  <c r="M26" i="5"/>
  <c r="N26" i="5"/>
  <c r="O26" i="5"/>
  <c r="K27" i="5"/>
  <c r="L27" i="5"/>
  <c r="M27" i="5"/>
  <c r="N27" i="5"/>
  <c r="O27" i="5"/>
  <c r="K28" i="5"/>
  <c r="L28" i="5"/>
  <c r="M28" i="5"/>
  <c r="N28" i="5"/>
  <c r="O28" i="5"/>
  <c r="K29" i="5"/>
  <c r="L29" i="5"/>
  <c r="M29" i="5"/>
  <c r="N29" i="5"/>
  <c r="O29" i="5"/>
  <c r="J26" i="5"/>
  <c r="J27" i="5"/>
  <c r="J28" i="5"/>
  <c r="J29" i="5"/>
  <c r="J25" i="5"/>
  <c r="C25" i="5"/>
  <c r="D25" i="5"/>
  <c r="E25" i="5"/>
  <c r="F25" i="5"/>
  <c r="G25" i="5"/>
  <c r="C26" i="5"/>
  <c r="D26" i="5"/>
  <c r="E26" i="5"/>
  <c r="F26" i="5"/>
  <c r="G26" i="5"/>
  <c r="C27" i="5"/>
  <c r="D27" i="5"/>
  <c r="E27" i="5"/>
  <c r="F27" i="5"/>
  <c r="G27" i="5"/>
  <c r="C28" i="5"/>
  <c r="D28" i="5"/>
  <c r="E28" i="5"/>
  <c r="F28" i="5"/>
  <c r="G28" i="5"/>
  <c r="C29" i="5"/>
  <c r="D29" i="5"/>
  <c r="E29" i="5"/>
  <c r="F29" i="5"/>
  <c r="G29" i="5"/>
  <c r="B26" i="5"/>
  <c r="B27" i="5"/>
  <c r="B28" i="5"/>
  <c r="B29" i="5"/>
  <c r="B25" i="5"/>
  <c r="K32" i="4" l="1"/>
  <c r="L32" i="4"/>
  <c r="M32" i="4"/>
  <c r="N32" i="4"/>
  <c r="O32" i="4"/>
  <c r="K33" i="4"/>
  <c r="L33" i="4"/>
  <c r="M33" i="4"/>
  <c r="N33" i="4"/>
  <c r="O33" i="4"/>
  <c r="K34" i="4"/>
  <c r="L34" i="4"/>
  <c r="M34" i="4"/>
  <c r="N34" i="4"/>
  <c r="O34" i="4"/>
  <c r="K35" i="4"/>
  <c r="L35" i="4"/>
  <c r="M35" i="4"/>
  <c r="N35" i="4"/>
  <c r="O35" i="4"/>
  <c r="K36" i="4"/>
  <c r="L36" i="4"/>
  <c r="M36" i="4"/>
  <c r="N36" i="4"/>
  <c r="O36" i="4"/>
  <c r="J33" i="4"/>
  <c r="J34" i="4"/>
  <c r="J35" i="4"/>
  <c r="J36" i="4"/>
  <c r="J32" i="4"/>
  <c r="C32" i="4"/>
  <c r="D32" i="4"/>
  <c r="E32" i="4"/>
  <c r="F32" i="4"/>
  <c r="G32" i="4"/>
  <c r="C33" i="4"/>
  <c r="D33" i="4"/>
  <c r="E33" i="4"/>
  <c r="F33" i="4"/>
  <c r="C34" i="4"/>
  <c r="D34" i="4"/>
  <c r="E34" i="4"/>
  <c r="F34" i="4"/>
  <c r="C35" i="4"/>
  <c r="D35" i="4"/>
  <c r="E35" i="4"/>
  <c r="F35" i="4"/>
  <c r="G35" i="4"/>
  <c r="C36" i="4"/>
  <c r="D36" i="4"/>
  <c r="E36" i="4"/>
  <c r="F36" i="4"/>
  <c r="G36" i="4"/>
  <c r="B33" i="4"/>
  <c r="B34" i="4"/>
  <c r="B36" i="4"/>
  <c r="B32" i="4"/>
  <c r="K25" i="4"/>
  <c r="L25" i="4"/>
  <c r="M25" i="4"/>
  <c r="N25" i="4"/>
  <c r="O25" i="4"/>
  <c r="K26" i="4"/>
  <c r="L26" i="4"/>
  <c r="M26" i="4"/>
  <c r="N26" i="4"/>
  <c r="O26" i="4"/>
  <c r="K27" i="4"/>
  <c r="L27" i="4"/>
  <c r="M27" i="4"/>
  <c r="N27" i="4"/>
  <c r="O27" i="4"/>
  <c r="K28" i="4"/>
  <c r="L28" i="4"/>
  <c r="M28" i="4"/>
  <c r="N28" i="4"/>
  <c r="O28" i="4"/>
  <c r="K29" i="4"/>
  <c r="L29" i="4"/>
  <c r="M29" i="4"/>
  <c r="N29" i="4"/>
  <c r="O29" i="4"/>
  <c r="J26" i="4"/>
  <c r="J27" i="4"/>
  <c r="J28" i="4"/>
  <c r="J29" i="4"/>
  <c r="J25" i="4"/>
  <c r="G27" i="4"/>
  <c r="C25" i="4"/>
  <c r="D25" i="4"/>
  <c r="E25" i="4"/>
  <c r="F25" i="4"/>
  <c r="G25" i="4"/>
  <c r="C26" i="4"/>
  <c r="D26" i="4"/>
  <c r="E26" i="4"/>
  <c r="F26" i="4"/>
  <c r="G26" i="4"/>
  <c r="C27" i="4"/>
  <c r="D27" i="4"/>
  <c r="E27" i="4"/>
  <c r="F27" i="4"/>
  <c r="C28" i="4"/>
  <c r="D28" i="4"/>
  <c r="E28" i="4"/>
  <c r="F28" i="4"/>
  <c r="G28" i="4"/>
  <c r="C29" i="4"/>
  <c r="D29" i="4"/>
  <c r="E29" i="4"/>
  <c r="F29" i="4"/>
  <c r="G29" i="4"/>
  <c r="B26" i="4"/>
  <c r="B27" i="4"/>
  <c r="B28" i="4"/>
  <c r="B29" i="4"/>
  <c r="B25" i="4"/>
</calcChain>
</file>

<file path=xl/sharedStrings.xml><?xml version="1.0" encoding="utf-8"?>
<sst xmlns="http://schemas.openxmlformats.org/spreadsheetml/2006/main" count="223" uniqueCount="27">
  <si>
    <t>slope 1</t>
  </si>
  <si>
    <t>slope 2</t>
  </si>
  <si>
    <t>slope 3</t>
  </si>
  <si>
    <t>R1</t>
  </si>
  <si>
    <t>R2</t>
  </si>
  <si>
    <t>slopes</t>
  </si>
  <si>
    <t>duration 1</t>
  </si>
  <si>
    <t>duration 3</t>
  </si>
  <si>
    <t>R3</t>
  </si>
  <si>
    <t>duration</t>
  </si>
  <si>
    <t xml:space="preserve">duration 2 </t>
  </si>
  <si>
    <t>duration 4</t>
  </si>
  <si>
    <t>duration 5</t>
  </si>
  <si>
    <t>slope 4</t>
  </si>
  <si>
    <t>slope 5</t>
  </si>
  <si>
    <t>MEANS</t>
  </si>
  <si>
    <t>SD</t>
  </si>
  <si>
    <t>SAT MEAN</t>
  </si>
  <si>
    <t>M</t>
  </si>
  <si>
    <t>LOW EXP</t>
  </si>
  <si>
    <t>HIGH EXP</t>
  </si>
  <si>
    <t>PREGROWTH</t>
  </si>
  <si>
    <t>S PREGR</t>
  </si>
  <si>
    <t>S REGR</t>
  </si>
  <si>
    <t>T REGR</t>
  </si>
  <si>
    <t>S adapt</t>
  </si>
  <si>
    <t>S 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</si>
</sst>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3" borderId="0" xfId="0" applyFont="1" applyFill="1"/>
    <xf numFmtId="11" fontId="0" fillId="0" borderId="0" xfId="0" applyNumberFormat="1"/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5" borderId="0" xfId="1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/>
    <xf numFmtId="0" fontId="0" fillId="9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CD7E-CE89-4568-B21D-87B881FDCD09}">
  <dimension ref="A1:Y68"/>
  <sheetViews>
    <sheetView workbookViewId="0">
      <selection activeCell="F5" sqref="F5"/>
    </sheetView>
  </sheetViews>
  <sheetFormatPr defaultRowHeight="15" x14ac:dyDescent="0.25"/>
  <cols>
    <col min="1" max="1" width="12.28515625" customWidth="1"/>
    <col min="9" max="9" width="12.85546875" customWidth="1"/>
    <col min="17" max="17" width="10.28515625" customWidth="1"/>
  </cols>
  <sheetData>
    <row r="1" spans="1:25" x14ac:dyDescent="0.25">
      <c r="A1" s="27" t="s">
        <v>5</v>
      </c>
      <c r="B1" s="27"/>
      <c r="C1" s="27"/>
      <c r="D1" s="27"/>
      <c r="E1" s="27"/>
      <c r="F1" s="27"/>
      <c r="G1" s="27"/>
      <c r="I1" s="27" t="s">
        <v>9</v>
      </c>
      <c r="J1" s="27"/>
      <c r="K1" s="27"/>
      <c r="L1" s="27"/>
      <c r="M1" s="27"/>
      <c r="N1" s="27"/>
      <c r="O1" s="27"/>
      <c r="Q1" s="28"/>
      <c r="R1" s="28"/>
      <c r="S1" s="28"/>
      <c r="T1" s="28"/>
      <c r="U1" s="28"/>
      <c r="V1" s="28"/>
      <c r="W1" s="28"/>
    </row>
    <row r="2" spans="1:25" x14ac:dyDescent="0.25">
      <c r="A2" s="2" t="s">
        <v>3</v>
      </c>
      <c r="B2" s="1">
        <v>0</v>
      </c>
      <c r="C2" s="1">
        <v>0.2</v>
      </c>
      <c r="D2" s="1">
        <v>0.4</v>
      </c>
      <c r="E2" s="1">
        <v>0.6</v>
      </c>
      <c r="F2" s="1">
        <v>0.8</v>
      </c>
      <c r="G2" s="1">
        <v>1</v>
      </c>
      <c r="I2" s="2" t="s">
        <v>3</v>
      </c>
      <c r="J2" s="1">
        <v>0</v>
      </c>
      <c r="K2" s="1">
        <v>0.2</v>
      </c>
      <c r="L2" s="1">
        <v>0.4</v>
      </c>
      <c r="M2" s="1">
        <v>0.6</v>
      </c>
      <c r="N2" s="1">
        <v>0.8</v>
      </c>
      <c r="O2" s="1">
        <v>1</v>
      </c>
      <c r="Q2" s="1"/>
      <c r="R2" s="1"/>
      <c r="S2" s="1"/>
      <c r="T2" s="1"/>
      <c r="U2" s="1"/>
      <c r="V2" s="1"/>
    </row>
    <row r="3" spans="1:25" x14ac:dyDescent="0.25">
      <c r="A3" t="s">
        <v>0</v>
      </c>
      <c r="B3" s="26">
        <v>2.9499999999999998E-2</v>
      </c>
      <c r="C3" s="26">
        <v>4.9700000000000001E-2</v>
      </c>
      <c r="D3" s="26">
        <v>2.52E-2</v>
      </c>
      <c r="E3">
        <v>6.3600000000000004E-2</v>
      </c>
      <c r="F3">
        <v>6.1100000000000002E-2</v>
      </c>
      <c r="G3">
        <v>4.3200000000000002E-2</v>
      </c>
      <c r="I3" t="s">
        <v>6</v>
      </c>
      <c r="J3" s="22">
        <v>1.4124000000000001</v>
      </c>
      <c r="K3" s="22">
        <v>1.4809000000000001</v>
      </c>
      <c r="L3" s="22">
        <v>1.3321000000000001</v>
      </c>
      <c r="M3">
        <v>0.6119</v>
      </c>
      <c r="N3">
        <v>0.6119</v>
      </c>
      <c r="O3">
        <v>1.2314000000000001</v>
      </c>
      <c r="R3" s="19"/>
      <c r="S3" s="19"/>
      <c r="U3" s="19"/>
      <c r="V3" s="19"/>
    </row>
    <row r="4" spans="1:25" x14ac:dyDescent="0.25">
      <c r="A4" t="s">
        <v>1</v>
      </c>
      <c r="B4">
        <v>0</v>
      </c>
      <c r="C4">
        <v>0</v>
      </c>
      <c r="D4">
        <v>0</v>
      </c>
      <c r="E4" s="23">
        <v>0.12509999999999999</v>
      </c>
      <c r="F4" s="23">
        <v>9.7199999999999995E-2</v>
      </c>
      <c r="G4" s="23">
        <v>7.9299999999999995E-2</v>
      </c>
      <c r="I4" t="s">
        <v>10</v>
      </c>
      <c r="J4" s="7">
        <v>0</v>
      </c>
      <c r="K4" s="7">
        <v>0</v>
      </c>
      <c r="L4" s="7">
        <v>0</v>
      </c>
      <c r="M4" s="22">
        <v>5.1005000000000003</v>
      </c>
      <c r="N4" s="22">
        <v>5.1005000000000003</v>
      </c>
      <c r="O4" s="22">
        <v>6.367</v>
      </c>
      <c r="R4" s="20"/>
      <c r="S4" s="20"/>
      <c r="T4" s="20"/>
      <c r="U4" s="20"/>
      <c r="V4" s="20"/>
      <c r="W4" s="20"/>
    </row>
    <row r="5" spans="1:25" x14ac:dyDescent="0.25">
      <c r="A5" t="s">
        <v>2</v>
      </c>
      <c r="B5" s="7">
        <v>0</v>
      </c>
      <c r="C5" s="7">
        <v>0</v>
      </c>
      <c r="D5" s="7">
        <v>0</v>
      </c>
      <c r="E5" s="29">
        <v>1.24E-2</v>
      </c>
      <c r="F5" s="29">
        <v>2.3E-2</v>
      </c>
      <c r="G5" s="29">
        <v>1.7500000000000002E-2</v>
      </c>
      <c r="I5" t="s">
        <v>7</v>
      </c>
      <c r="J5" s="7">
        <v>0</v>
      </c>
      <c r="K5" s="7">
        <v>0</v>
      </c>
      <c r="L5" s="7">
        <v>0</v>
      </c>
      <c r="M5">
        <v>2.2776000000000001</v>
      </c>
      <c r="N5">
        <v>10.0642</v>
      </c>
      <c r="O5">
        <v>12.7638</v>
      </c>
      <c r="Q5" s="4"/>
      <c r="R5" s="20"/>
      <c r="S5" s="20"/>
      <c r="T5" s="20"/>
      <c r="U5" s="20"/>
      <c r="V5" s="20"/>
      <c r="W5" s="20"/>
    </row>
    <row r="6" spans="1:25" x14ac:dyDescent="0.25">
      <c r="A6" t="s">
        <v>13</v>
      </c>
      <c r="B6" s="23">
        <v>0.19370000000000001</v>
      </c>
      <c r="C6" s="23">
        <v>0.17080000000000001</v>
      </c>
      <c r="D6" s="23">
        <v>0.14180000000000001</v>
      </c>
      <c r="E6" s="24">
        <v>9.4600000000000004E-2</v>
      </c>
      <c r="F6" s="24">
        <v>8.72E-2</v>
      </c>
      <c r="G6" s="24">
        <v>0.1137</v>
      </c>
      <c r="I6" t="s">
        <v>11</v>
      </c>
      <c r="J6" s="22">
        <v>7.6501999999999999</v>
      </c>
      <c r="K6" s="22">
        <v>8.2279999999999998</v>
      </c>
      <c r="L6" s="22">
        <v>9.9749999999999996</v>
      </c>
      <c r="M6" s="24">
        <v>9.1912000000000003</v>
      </c>
      <c r="N6" s="24">
        <v>9.5456000000000003</v>
      </c>
      <c r="O6" s="24">
        <v>8.7581000000000007</v>
      </c>
      <c r="Q6" s="16"/>
      <c r="R6" s="20"/>
      <c r="S6" s="20"/>
      <c r="T6" s="20"/>
      <c r="U6" s="20"/>
      <c r="V6" s="20"/>
      <c r="W6" s="20"/>
    </row>
    <row r="7" spans="1:25" x14ac:dyDescent="0.25">
      <c r="A7" t="s">
        <v>14</v>
      </c>
      <c r="B7">
        <v>1.2999999999999999E-3</v>
      </c>
      <c r="C7">
        <v>3.5000000000000001E-3</v>
      </c>
      <c r="D7">
        <v>3.7000000000000002E-3</v>
      </c>
      <c r="E7">
        <v>1.5E-3</v>
      </c>
      <c r="F7">
        <v>4.4999999999999997E-3</v>
      </c>
      <c r="G7">
        <v>4.7000000000000002E-3</v>
      </c>
      <c r="I7" t="s">
        <v>12</v>
      </c>
      <c r="J7">
        <v>61.937399999999997</v>
      </c>
      <c r="K7">
        <v>61.2911</v>
      </c>
      <c r="L7">
        <v>59.692900000000002</v>
      </c>
      <c r="M7">
        <v>53.818899999999999</v>
      </c>
      <c r="N7">
        <v>45.677900000000001</v>
      </c>
      <c r="O7">
        <v>41.8797</v>
      </c>
      <c r="Q7" s="16"/>
      <c r="R7" s="17"/>
      <c r="S7" s="17"/>
      <c r="T7" s="17"/>
      <c r="U7" s="17"/>
      <c r="V7" s="17"/>
      <c r="W7" s="17"/>
      <c r="X7" s="17"/>
      <c r="Y7" s="17"/>
    </row>
    <row r="8" spans="1:25" x14ac:dyDescent="0.25">
      <c r="Q8" s="16"/>
      <c r="R8" s="17"/>
      <c r="S8" s="17"/>
      <c r="T8" s="17"/>
      <c r="U8" s="17"/>
      <c r="V8" s="17"/>
      <c r="W8" s="17"/>
      <c r="X8" s="17"/>
      <c r="Y8" s="17"/>
    </row>
    <row r="9" spans="1:25" x14ac:dyDescent="0.25">
      <c r="A9" s="2" t="s">
        <v>4</v>
      </c>
      <c r="B9" s="1">
        <v>0</v>
      </c>
      <c r="C9" s="1">
        <v>0.2</v>
      </c>
      <c r="D9" s="1">
        <v>0.4</v>
      </c>
      <c r="E9" s="1">
        <v>0.6</v>
      </c>
      <c r="F9" s="1">
        <v>0.8</v>
      </c>
      <c r="G9" s="1">
        <v>1</v>
      </c>
      <c r="I9" s="2" t="s">
        <v>4</v>
      </c>
      <c r="J9" s="1">
        <v>0</v>
      </c>
      <c r="K9" s="1">
        <v>0.2</v>
      </c>
      <c r="L9" s="1">
        <v>0.4</v>
      </c>
      <c r="M9" s="1">
        <v>0.6</v>
      </c>
      <c r="N9" s="1">
        <v>0.8</v>
      </c>
      <c r="O9" s="1">
        <v>1</v>
      </c>
      <c r="R9" s="17"/>
      <c r="S9" s="17"/>
      <c r="T9" s="17"/>
      <c r="U9" s="17"/>
      <c r="V9" s="17"/>
      <c r="W9" s="17"/>
      <c r="X9" s="17"/>
      <c r="Y9" s="17"/>
    </row>
    <row r="10" spans="1:25" x14ac:dyDescent="0.25">
      <c r="A10" t="s">
        <v>0</v>
      </c>
      <c r="B10" s="26">
        <v>2.92E-2</v>
      </c>
      <c r="C10" s="26">
        <v>4.0800000000000003E-2</v>
      </c>
      <c r="D10" s="26">
        <v>1.3899999999999999E-2</v>
      </c>
      <c r="E10">
        <v>2.7E-2</v>
      </c>
      <c r="F10">
        <v>2.93E-2</v>
      </c>
      <c r="G10">
        <v>3.0300000000000001E-2</v>
      </c>
      <c r="I10" t="s">
        <v>6</v>
      </c>
      <c r="J10" s="22">
        <v>1</v>
      </c>
      <c r="K10" s="22">
        <v>0.9899</v>
      </c>
      <c r="L10" s="22">
        <v>1.4684999999999999</v>
      </c>
      <c r="M10">
        <v>1.2502</v>
      </c>
      <c r="N10">
        <v>0.78869999999999996</v>
      </c>
      <c r="O10">
        <v>0.9899</v>
      </c>
      <c r="Q10" s="19"/>
      <c r="R10" s="19" t="s">
        <v>25</v>
      </c>
      <c r="S10" s="20"/>
      <c r="T10" s="20"/>
      <c r="U10" s="20"/>
      <c r="V10" s="20"/>
      <c r="W10" s="20"/>
      <c r="X10" s="20"/>
      <c r="Y10" s="17"/>
    </row>
    <row r="11" spans="1:25" x14ac:dyDescent="0.25">
      <c r="A11" t="s">
        <v>1</v>
      </c>
      <c r="B11" s="7">
        <v>0</v>
      </c>
      <c r="C11" s="7">
        <v>0</v>
      </c>
      <c r="D11" s="7">
        <v>0</v>
      </c>
      <c r="E11" s="23">
        <v>0.11310000000000001</v>
      </c>
      <c r="F11" s="23">
        <v>8.9700000000000002E-2</v>
      </c>
      <c r="G11" s="23">
        <v>9.8900000000000002E-2</v>
      </c>
      <c r="I11" t="s">
        <v>10</v>
      </c>
      <c r="J11" s="7">
        <v>0</v>
      </c>
      <c r="K11" s="7">
        <v>0</v>
      </c>
      <c r="L11" s="7">
        <v>0</v>
      </c>
      <c r="M11" s="22">
        <v>4.4024999999999999</v>
      </c>
      <c r="N11" s="22">
        <v>4.7389999999999999</v>
      </c>
      <c r="O11" s="22">
        <v>3.5108000000000001</v>
      </c>
      <c r="R11" s="29">
        <v>0</v>
      </c>
      <c r="S11" s="29">
        <v>0</v>
      </c>
      <c r="T11" s="29">
        <v>0</v>
      </c>
      <c r="U11" s="29">
        <v>1.24E-2</v>
      </c>
      <c r="V11" s="29">
        <v>2.3E-2</v>
      </c>
      <c r="W11" s="29">
        <v>1.7500000000000002E-2</v>
      </c>
      <c r="X11" s="20"/>
      <c r="Y11" s="17"/>
    </row>
    <row r="12" spans="1:25" x14ac:dyDescent="0.25">
      <c r="A12" t="s">
        <v>2</v>
      </c>
      <c r="B12" s="7">
        <v>0</v>
      </c>
      <c r="C12" s="7">
        <v>0</v>
      </c>
      <c r="D12" s="7">
        <v>0</v>
      </c>
      <c r="E12" s="29">
        <v>2.86E-2</v>
      </c>
      <c r="F12" s="29">
        <v>1.8800000000000001E-2</v>
      </c>
      <c r="G12" s="29">
        <v>2.76E-2</v>
      </c>
      <c r="I12" t="s">
        <v>7</v>
      </c>
      <c r="J12" s="7">
        <v>0</v>
      </c>
      <c r="K12" s="7">
        <v>0</v>
      </c>
      <c r="L12" s="7">
        <v>0</v>
      </c>
      <c r="M12">
        <v>7.7096</v>
      </c>
      <c r="N12">
        <v>10.9558</v>
      </c>
      <c r="O12">
        <v>16.041499999999999</v>
      </c>
      <c r="Q12" s="20"/>
      <c r="R12" s="29">
        <v>0</v>
      </c>
      <c r="S12" s="29">
        <v>0</v>
      </c>
      <c r="T12" s="29">
        <v>0</v>
      </c>
      <c r="U12" s="29">
        <v>2.86E-2</v>
      </c>
      <c r="V12" s="29">
        <v>1.8800000000000001E-2</v>
      </c>
      <c r="W12" s="29">
        <v>2.76E-2</v>
      </c>
      <c r="X12" s="20"/>
      <c r="Y12" s="17"/>
    </row>
    <row r="13" spans="1:25" x14ac:dyDescent="0.25">
      <c r="A13" t="s">
        <v>13</v>
      </c>
      <c r="B13" s="23">
        <v>0.18740000000000001</v>
      </c>
      <c r="C13" s="23">
        <v>0.15190000000000001</v>
      </c>
      <c r="D13" s="23">
        <v>0.14499999999999999</v>
      </c>
      <c r="E13" s="24">
        <v>7.2700000000000001E-2</v>
      </c>
      <c r="F13" s="24">
        <v>7.5200000000000003E-2</v>
      </c>
      <c r="G13" s="24">
        <v>6.0600000000000001E-2</v>
      </c>
      <c r="I13" t="s">
        <v>11</v>
      </c>
      <c r="J13" s="22">
        <v>7.9162999999999997</v>
      </c>
      <c r="K13" s="22">
        <v>9.5434000000000001</v>
      </c>
      <c r="L13" s="22">
        <v>9.9197000000000006</v>
      </c>
      <c r="M13" s="24">
        <v>10.305899999999999</v>
      </c>
      <c r="N13" s="24">
        <v>8.3305000000000007</v>
      </c>
      <c r="O13" s="24">
        <v>9.1943000000000001</v>
      </c>
      <c r="Q13" s="20"/>
      <c r="R13" s="29">
        <v>0</v>
      </c>
      <c r="S13" s="29">
        <v>0</v>
      </c>
      <c r="T13" s="29">
        <v>0</v>
      </c>
      <c r="U13" s="29">
        <v>4.7100000000000003E-2</v>
      </c>
      <c r="V13" s="29">
        <v>1.9599999999999999E-2</v>
      </c>
      <c r="W13" s="29">
        <v>1.9199999999999998E-2</v>
      </c>
    </row>
    <row r="14" spans="1:25" x14ac:dyDescent="0.25">
      <c r="A14" t="s">
        <v>14</v>
      </c>
      <c r="B14">
        <v>1.1000000000000001E-3</v>
      </c>
      <c r="C14">
        <v>3.0000000000000001E-3</v>
      </c>
      <c r="D14">
        <v>3.0999999999999999E-3</v>
      </c>
      <c r="E14">
        <v>1.1999999999999999E-3</v>
      </c>
      <c r="F14">
        <v>3.5000000000000001E-3</v>
      </c>
      <c r="G14">
        <v>6.7999999999999996E-3</v>
      </c>
      <c r="I14" t="s">
        <v>12</v>
      </c>
      <c r="J14">
        <v>62.0837</v>
      </c>
      <c r="K14">
        <v>60.4666</v>
      </c>
      <c r="L14">
        <v>59.611699999999999</v>
      </c>
      <c r="M14">
        <v>47.331699999999998</v>
      </c>
      <c r="N14">
        <v>46.186</v>
      </c>
      <c r="O14">
        <v>41.263500000000001</v>
      </c>
      <c r="Q14" s="20"/>
      <c r="R14" s="25">
        <f>AVERAGE(R11:R13)</f>
        <v>0</v>
      </c>
      <c r="S14" s="25">
        <f t="shared" ref="S14:W14" si="0">AVERAGE(S11:S13)</f>
        <v>0</v>
      </c>
      <c r="T14" s="25">
        <f t="shared" si="0"/>
        <v>0</v>
      </c>
      <c r="U14" s="25">
        <f t="shared" si="0"/>
        <v>2.9366666666666669E-2</v>
      </c>
      <c r="V14" s="25">
        <f t="shared" si="0"/>
        <v>2.0466666666666668E-2</v>
      </c>
      <c r="W14" s="25">
        <f t="shared" si="0"/>
        <v>2.1433333333333332E-2</v>
      </c>
    </row>
    <row r="15" spans="1:25" x14ac:dyDescent="0.25">
      <c r="Q15" s="20"/>
      <c r="R15" s="25">
        <f>STDEV(R11:R13)</f>
        <v>0</v>
      </c>
      <c r="S15" s="25">
        <f t="shared" ref="S15:W15" si="1">STDEV(S11:S13)</f>
        <v>0</v>
      </c>
      <c r="T15" s="25">
        <f t="shared" si="1"/>
        <v>0</v>
      </c>
      <c r="U15" s="25">
        <f t="shared" si="1"/>
        <v>1.7362699482895309E-2</v>
      </c>
      <c r="V15" s="25">
        <f t="shared" si="1"/>
        <v>2.2300971578236971E-3</v>
      </c>
      <c r="W15" s="25">
        <f t="shared" si="1"/>
        <v>5.4077105445219107E-3</v>
      </c>
    </row>
    <row r="16" spans="1:25" x14ac:dyDescent="0.25">
      <c r="A16" s="2" t="s">
        <v>8</v>
      </c>
      <c r="B16" s="1">
        <v>0</v>
      </c>
      <c r="C16" s="1">
        <v>0.2</v>
      </c>
      <c r="D16" s="1">
        <v>0.4</v>
      </c>
      <c r="E16" s="1">
        <v>0.6</v>
      </c>
      <c r="F16" s="1">
        <v>0.8</v>
      </c>
      <c r="G16" s="1">
        <v>1</v>
      </c>
      <c r="I16" s="2" t="s">
        <v>8</v>
      </c>
      <c r="J16" s="1">
        <v>0</v>
      </c>
      <c r="K16" s="1">
        <v>0.2</v>
      </c>
      <c r="L16" s="1">
        <v>0.4</v>
      </c>
      <c r="M16" s="1">
        <v>0.6</v>
      </c>
      <c r="N16" s="1">
        <v>0.8</v>
      </c>
      <c r="O16" s="1">
        <v>1</v>
      </c>
      <c r="Q16" s="20"/>
      <c r="R16" s="20"/>
      <c r="S16" s="20"/>
      <c r="T16" s="20"/>
      <c r="U16" s="20"/>
      <c r="V16" s="20"/>
      <c r="W16" s="8"/>
    </row>
    <row r="17" spans="1:23" x14ac:dyDescent="0.25">
      <c r="A17" t="s">
        <v>0</v>
      </c>
      <c r="B17" s="26">
        <v>2.2100000000000002E-2</v>
      </c>
      <c r="C17" s="26">
        <v>3.49E-2</v>
      </c>
      <c r="D17" s="26">
        <v>2.4400000000000002E-2</v>
      </c>
      <c r="E17">
        <v>7.6899999999999996E-2</v>
      </c>
      <c r="F17">
        <v>4.1500000000000002E-2</v>
      </c>
      <c r="G17">
        <v>4.2700000000000002E-2</v>
      </c>
      <c r="I17" t="s">
        <v>6</v>
      </c>
      <c r="J17" s="22">
        <v>0.9899</v>
      </c>
      <c r="K17" s="22">
        <v>0.9899</v>
      </c>
      <c r="L17" s="22">
        <v>0.9899</v>
      </c>
      <c r="M17">
        <v>0.52869999999999995</v>
      </c>
      <c r="N17">
        <v>0.77180000000000004</v>
      </c>
      <c r="O17">
        <v>0.61570000000000003</v>
      </c>
      <c r="Q17" s="19"/>
      <c r="R17" s="19"/>
      <c r="S17" s="19"/>
      <c r="T17" s="19"/>
      <c r="U17" s="19"/>
      <c r="V17" s="19"/>
      <c r="W17" s="8"/>
    </row>
    <row r="18" spans="1:23" x14ac:dyDescent="0.25">
      <c r="A18" t="s">
        <v>1</v>
      </c>
      <c r="B18" s="7">
        <v>0</v>
      </c>
      <c r="C18" s="7">
        <v>0</v>
      </c>
      <c r="D18" s="7">
        <v>0</v>
      </c>
      <c r="E18" s="23">
        <v>0.1023</v>
      </c>
      <c r="F18" s="23">
        <v>8.5099999999999995E-2</v>
      </c>
      <c r="G18" s="23">
        <v>5.5599999999999997E-2</v>
      </c>
      <c r="I18" t="s">
        <v>10</v>
      </c>
      <c r="J18" s="7">
        <v>0</v>
      </c>
      <c r="K18" s="7">
        <v>0</v>
      </c>
      <c r="L18" s="7">
        <v>0</v>
      </c>
      <c r="M18" s="22">
        <v>5.1473000000000004</v>
      </c>
      <c r="N18" s="22">
        <v>4.8981000000000003</v>
      </c>
      <c r="O18" s="22">
        <v>4.8358999999999996</v>
      </c>
      <c r="R18" s="8"/>
      <c r="S18" s="8"/>
      <c r="W18" s="8"/>
    </row>
    <row r="19" spans="1:23" x14ac:dyDescent="0.25">
      <c r="A19" t="s">
        <v>2</v>
      </c>
      <c r="B19" s="7">
        <v>0</v>
      </c>
      <c r="C19" s="7">
        <v>0</v>
      </c>
      <c r="D19" s="7">
        <v>0</v>
      </c>
      <c r="E19" s="29">
        <v>4.7100000000000003E-2</v>
      </c>
      <c r="F19" s="29">
        <v>1.9599999999999999E-2</v>
      </c>
      <c r="G19" s="29">
        <v>1.9199999999999998E-2</v>
      </c>
      <c r="I19" t="s">
        <v>7</v>
      </c>
      <c r="J19" s="7">
        <v>0</v>
      </c>
      <c r="K19" s="7">
        <v>0</v>
      </c>
      <c r="L19" s="7">
        <v>0</v>
      </c>
      <c r="M19">
        <v>5.8296999999999999</v>
      </c>
      <c r="N19">
        <v>9.4144000000000005</v>
      </c>
      <c r="O19">
        <v>10.5602</v>
      </c>
    </row>
    <row r="20" spans="1:23" x14ac:dyDescent="0.25">
      <c r="A20" t="s">
        <v>13</v>
      </c>
      <c r="B20" s="23">
        <v>0.17460000000000001</v>
      </c>
      <c r="C20" s="23">
        <v>0.15479999999999999</v>
      </c>
      <c r="D20" s="23">
        <v>0.1452</v>
      </c>
      <c r="E20" s="24">
        <v>7.7499999999999999E-2</v>
      </c>
      <c r="F20" s="24">
        <v>6.9599999999999995E-2</v>
      </c>
      <c r="G20" s="24">
        <v>9.5100000000000004E-2</v>
      </c>
      <c r="I20" t="s">
        <v>11</v>
      </c>
      <c r="J20" s="22">
        <v>8.3961000000000006</v>
      </c>
      <c r="K20" s="22">
        <v>9.5764999999999993</v>
      </c>
      <c r="L20" s="22">
        <v>10.207100000000001</v>
      </c>
      <c r="M20" s="24">
        <v>7.7129000000000003</v>
      </c>
      <c r="N20" s="24">
        <v>9.7606999999999999</v>
      </c>
      <c r="O20" s="24">
        <v>9.7865000000000002</v>
      </c>
      <c r="R20" s="1" t="s">
        <v>22</v>
      </c>
      <c r="S20" s="19"/>
      <c r="T20" s="19"/>
      <c r="U20" s="19"/>
      <c r="V20" s="19"/>
    </row>
    <row r="21" spans="1:23" x14ac:dyDescent="0.25">
      <c r="A21" t="s">
        <v>14</v>
      </c>
      <c r="B21">
        <v>1.5E-3</v>
      </c>
      <c r="C21">
        <v>3.0999999999999999E-3</v>
      </c>
      <c r="D21">
        <v>2.8999999999999998E-3</v>
      </c>
      <c r="E21" s="3">
        <v>4.4834999999999997E-4</v>
      </c>
      <c r="F21">
        <v>4.0000000000000001E-3</v>
      </c>
      <c r="G21">
        <v>4.8999999999999998E-3</v>
      </c>
      <c r="I21" t="s">
        <v>12</v>
      </c>
      <c r="J21">
        <v>61.613900000000001</v>
      </c>
      <c r="K21">
        <v>60.433599999999998</v>
      </c>
      <c r="L21">
        <v>59.802999999999997</v>
      </c>
      <c r="M21">
        <v>51.781399999999998</v>
      </c>
      <c r="N21">
        <v>46.155000000000001</v>
      </c>
      <c r="O21">
        <v>45.201700000000002</v>
      </c>
      <c r="R21" s="23">
        <v>0.19370000000000001</v>
      </c>
      <c r="S21" s="23">
        <v>0.17080000000000001</v>
      </c>
      <c r="T21" s="23">
        <v>0.14180000000000001</v>
      </c>
      <c r="U21" s="23">
        <v>0.12509999999999999</v>
      </c>
      <c r="V21" s="23">
        <v>9.7199999999999995E-2</v>
      </c>
      <c r="W21" s="23">
        <v>7.9299999999999995E-2</v>
      </c>
    </row>
    <row r="22" spans="1:23" x14ac:dyDescent="0.25">
      <c r="R22" s="23">
        <v>0.18740000000000001</v>
      </c>
      <c r="S22" s="23">
        <v>0.15190000000000001</v>
      </c>
      <c r="T22" s="23">
        <v>0.14499999999999999</v>
      </c>
      <c r="U22" s="23">
        <v>0.11310000000000001</v>
      </c>
      <c r="V22" s="23">
        <v>8.9700000000000002E-2</v>
      </c>
      <c r="W22" s="23">
        <v>9.8900000000000002E-2</v>
      </c>
    </row>
    <row r="23" spans="1:23" x14ac:dyDescent="0.25">
      <c r="A23" s="1" t="s">
        <v>15</v>
      </c>
      <c r="R23" s="23">
        <v>0.17460000000000001</v>
      </c>
      <c r="S23" s="23">
        <v>0.15479999999999999</v>
      </c>
      <c r="T23" s="23">
        <v>0.1452</v>
      </c>
      <c r="U23" s="23">
        <v>0.1023</v>
      </c>
      <c r="V23" s="23">
        <v>8.5099999999999995E-2</v>
      </c>
      <c r="W23" s="23">
        <v>5.5599999999999997E-2</v>
      </c>
    </row>
    <row r="24" spans="1:23" x14ac:dyDescent="0.25">
      <c r="A24" s="6"/>
      <c r="B24" s="5">
        <v>0</v>
      </c>
      <c r="C24" s="5">
        <v>0.2</v>
      </c>
      <c r="D24" s="5">
        <v>0.4</v>
      </c>
      <c r="E24" s="5">
        <v>0.6</v>
      </c>
      <c r="F24" s="5">
        <v>0.8</v>
      </c>
      <c r="G24" s="5">
        <v>1</v>
      </c>
      <c r="H24" s="6"/>
      <c r="I24" s="6"/>
      <c r="J24" s="5">
        <v>0</v>
      </c>
      <c r="K24" s="5">
        <v>0.2</v>
      </c>
      <c r="L24" s="5">
        <v>0.4</v>
      </c>
      <c r="M24" s="5">
        <v>0.6</v>
      </c>
      <c r="N24" s="5">
        <v>0.8</v>
      </c>
      <c r="O24" s="5">
        <v>1</v>
      </c>
      <c r="R24">
        <f>AVERAGE(R21:R23)</f>
        <v>0.18523333333333333</v>
      </c>
      <c r="S24" s="21">
        <f t="shared" ref="S24:W24" si="2">AVERAGE(S21:S23)</f>
        <v>0.15916666666666665</v>
      </c>
      <c r="T24" s="21">
        <f t="shared" si="2"/>
        <v>0.14399999999999999</v>
      </c>
      <c r="U24" s="21">
        <f t="shared" si="2"/>
        <v>0.1135</v>
      </c>
      <c r="V24" s="21">
        <f t="shared" si="2"/>
        <v>9.0666666666666673E-2</v>
      </c>
      <c r="W24" s="21">
        <f t="shared" si="2"/>
        <v>7.7933333333333341E-2</v>
      </c>
    </row>
    <row r="25" spans="1:23" x14ac:dyDescent="0.25">
      <c r="A25" t="s">
        <v>0</v>
      </c>
      <c r="B25">
        <f>AVERAGE(B3,B10,B17)</f>
        <v>2.6933333333333337E-2</v>
      </c>
      <c r="C25" s="7">
        <f t="shared" ref="C25:G25" si="3">AVERAGE(C3,C10,C17)</f>
        <v>4.1800000000000004E-2</v>
      </c>
      <c r="D25" s="7">
        <f t="shared" si="3"/>
        <v>2.1166666666666667E-2</v>
      </c>
      <c r="E25" s="7">
        <f t="shared" si="3"/>
        <v>5.5833333333333325E-2</v>
      </c>
      <c r="F25" s="7">
        <f t="shared" si="3"/>
        <v>4.3966666666666675E-2</v>
      </c>
      <c r="G25" s="7">
        <f t="shared" si="3"/>
        <v>3.8733333333333335E-2</v>
      </c>
      <c r="I25" t="s">
        <v>6</v>
      </c>
      <c r="J25">
        <f>AVERAGE(J3,J10,J17)</f>
        <v>1.1340999999999999</v>
      </c>
      <c r="K25" s="7">
        <f t="shared" ref="K25:O25" si="4">AVERAGE(K3,K10,K17)</f>
        <v>1.1535666666666666</v>
      </c>
      <c r="L25" s="7">
        <f t="shared" si="4"/>
        <v>1.2635000000000001</v>
      </c>
      <c r="M25" s="7">
        <f t="shared" si="4"/>
        <v>0.79693333333333316</v>
      </c>
      <c r="N25" s="7">
        <f t="shared" si="4"/>
        <v>0.72413333333333318</v>
      </c>
      <c r="O25" s="7">
        <f t="shared" si="4"/>
        <v>0.94566666666666677</v>
      </c>
      <c r="R25">
        <f>STDEV(R21:R23)</f>
        <v>9.7325912959156675E-3</v>
      </c>
      <c r="S25" s="21">
        <f t="shared" ref="S25:W25" si="5">STDEV(S21:S23)</f>
        <v>1.0178572263993286E-2</v>
      </c>
      <c r="T25" s="21">
        <f t="shared" si="5"/>
        <v>1.9078784028338821E-3</v>
      </c>
      <c r="U25" s="21">
        <f t="shared" si="5"/>
        <v>1.1405261943506596E-2</v>
      </c>
      <c r="V25" s="21">
        <f t="shared" si="5"/>
        <v>6.1076454819622046E-3</v>
      </c>
      <c r="W25" s="21">
        <f t="shared" si="5"/>
        <v>2.1682327673322635E-2</v>
      </c>
    </row>
    <row r="26" spans="1:23" x14ac:dyDescent="0.25">
      <c r="A26" t="s">
        <v>1</v>
      </c>
      <c r="B26" s="7">
        <f t="shared" ref="B26:G29" si="6">AVERAGE(B4,B11,B18)</f>
        <v>0</v>
      </c>
      <c r="C26" s="7">
        <f t="shared" si="6"/>
        <v>0</v>
      </c>
      <c r="D26" s="7">
        <f t="shared" si="6"/>
        <v>0</v>
      </c>
      <c r="E26" s="7">
        <f t="shared" si="6"/>
        <v>0.1135</v>
      </c>
      <c r="F26" s="7">
        <f t="shared" si="6"/>
        <v>9.0666666666666673E-2</v>
      </c>
      <c r="G26" s="7">
        <f t="shared" si="6"/>
        <v>7.7933333333333341E-2</v>
      </c>
      <c r="I26" t="s">
        <v>10</v>
      </c>
      <c r="J26" s="7">
        <f t="shared" ref="J26:O29" si="7">AVERAGE(J4,J11,J18)</f>
        <v>0</v>
      </c>
      <c r="K26" s="7">
        <f t="shared" si="7"/>
        <v>0</v>
      </c>
      <c r="L26" s="7">
        <f t="shared" si="7"/>
        <v>0</v>
      </c>
      <c r="M26" s="7">
        <f t="shared" si="7"/>
        <v>4.8834333333333335</v>
      </c>
      <c r="N26" s="7">
        <f t="shared" si="7"/>
        <v>4.9125333333333332</v>
      </c>
      <c r="O26" s="7">
        <f t="shared" si="7"/>
        <v>4.9045666666666667</v>
      </c>
    </row>
    <row r="27" spans="1:23" x14ac:dyDescent="0.25">
      <c r="A27" t="s">
        <v>2</v>
      </c>
      <c r="B27" s="7">
        <f t="shared" si="6"/>
        <v>0</v>
      </c>
      <c r="C27" s="7">
        <f t="shared" si="6"/>
        <v>0</v>
      </c>
      <c r="D27" s="7">
        <f t="shared" si="6"/>
        <v>0</v>
      </c>
      <c r="E27" s="7">
        <f t="shared" si="6"/>
        <v>2.9366666666666669E-2</v>
      </c>
      <c r="F27" s="7">
        <f t="shared" si="6"/>
        <v>2.0466666666666668E-2</v>
      </c>
      <c r="G27" s="7">
        <f>AVERAGE(G5,G12,G19)</f>
        <v>2.1433333333333332E-2</v>
      </c>
      <c r="I27" t="s">
        <v>7</v>
      </c>
      <c r="J27" s="7">
        <f t="shared" si="7"/>
        <v>0</v>
      </c>
      <c r="K27" s="7">
        <f t="shared" si="7"/>
        <v>0</v>
      </c>
      <c r="L27" s="7">
        <f t="shared" si="7"/>
        <v>0</v>
      </c>
      <c r="M27" s="7">
        <f t="shared" si="7"/>
        <v>5.2723000000000004</v>
      </c>
      <c r="N27" s="7">
        <f t="shared" si="7"/>
        <v>10.1448</v>
      </c>
      <c r="O27" s="7">
        <f t="shared" si="7"/>
        <v>13.121833333333333</v>
      </c>
    </row>
    <row r="28" spans="1:23" x14ac:dyDescent="0.25">
      <c r="A28" t="s">
        <v>13</v>
      </c>
      <c r="B28" s="7">
        <f t="shared" si="6"/>
        <v>0.18523333333333333</v>
      </c>
      <c r="C28" s="7">
        <f t="shared" si="6"/>
        <v>0.15916666666666665</v>
      </c>
      <c r="D28" s="7">
        <f t="shared" si="6"/>
        <v>0.14399999999999999</v>
      </c>
      <c r="E28" s="7">
        <f t="shared" si="6"/>
        <v>8.1600000000000006E-2</v>
      </c>
      <c r="F28" s="7">
        <f t="shared" si="6"/>
        <v>7.7333333333333323E-2</v>
      </c>
      <c r="G28" s="7">
        <f t="shared" si="6"/>
        <v>8.9800000000000005E-2</v>
      </c>
      <c r="I28" t="s">
        <v>11</v>
      </c>
      <c r="J28" s="7">
        <f t="shared" si="7"/>
        <v>7.9875333333333343</v>
      </c>
      <c r="K28" s="7">
        <f t="shared" si="7"/>
        <v>9.115966666666667</v>
      </c>
      <c r="L28" s="7">
        <f t="shared" si="7"/>
        <v>10.033933333333334</v>
      </c>
      <c r="M28" s="7">
        <f t="shared" si="7"/>
        <v>9.07</v>
      </c>
      <c r="N28" s="7">
        <f t="shared" si="7"/>
        <v>9.2122666666666664</v>
      </c>
      <c r="O28" s="7">
        <f t="shared" si="7"/>
        <v>9.2462999999999997</v>
      </c>
      <c r="Q28" s="1" t="s">
        <v>23</v>
      </c>
      <c r="R28">
        <v>0</v>
      </c>
      <c r="S28" s="21">
        <v>0</v>
      </c>
      <c r="T28" s="21">
        <v>0</v>
      </c>
      <c r="U28" s="24">
        <v>9.4600000000000004E-2</v>
      </c>
      <c r="V28" s="24">
        <v>8.72E-2</v>
      </c>
      <c r="W28" s="24">
        <v>0.1137</v>
      </c>
    </row>
    <row r="29" spans="1:23" x14ac:dyDescent="0.25">
      <c r="A29" t="s">
        <v>14</v>
      </c>
      <c r="B29" s="7">
        <f t="shared" si="6"/>
        <v>1.3000000000000002E-3</v>
      </c>
      <c r="C29" s="7">
        <f t="shared" si="6"/>
        <v>3.2000000000000002E-3</v>
      </c>
      <c r="D29" s="7">
        <f t="shared" si="6"/>
        <v>3.2333333333333333E-3</v>
      </c>
      <c r="E29" s="7">
        <f t="shared" si="6"/>
        <v>1.0494500000000002E-3</v>
      </c>
      <c r="F29" s="7">
        <f t="shared" si="6"/>
        <v>4.0000000000000001E-3</v>
      </c>
      <c r="G29" s="7">
        <f t="shared" si="6"/>
        <v>5.4666666666666657E-3</v>
      </c>
      <c r="I29" t="s">
        <v>12</v>
      </c>
      <c r="J29" s="7">
        <f t="shared" si="7"/>
        <v>61.87833333333333</v>
      </c>
      <c r="K29" s="7">
        <f t="shared" si="7"/>
        <v>60.730433333333337</v>
      </c>
      <c r="L29" s="7">
        <f t="shared" si="7"/>
        <v>59.702533333333328</v>
      </c>
      <c r="M29" s="7">
        <f t="shared" si="7"/>
        <v>50.977333333333327</v>
      </c>
      <c r="N29" s="7">
        <f t="shared" si="7"/>
        <v>46.006300000000003</v>
      </c>
      <c r="O29" s="7">
        <f t="shared" si="7"/>
        <v>42.781633333333332</v>
      </c>
      <c r="R29" s="21">
        <v>0</v>
      </c>
      <c r="S29" s="21">
        <v>0</v>
      </c>
      <c r="T29" s="21">
        <v>0</v>
      </c>
      <c r="U29" s="24">
        <v>7.2700000000000001E-2</v>
      </c>
      <c r="V29" s="24">
        <v>7.5200000000000003E-2</v>
      </c>
      <c r="W29" s="24">
        <v>6.0600000000000001E-2</v>
      </c>
    </row>
    <row r="30" spans="1:23" x14ac:dyDescent="0.25">
      <c r="A30" s="1" t="s">
        <v>16</v>
      </c>
      <c r="R30" s="21">
        <v>0</v>
      </c>
      <c r="S30" s="21">
        <v>0</v>
      </c>
      <c r="T30" s="21">
        <v>0</v>
      </c>
      <c r="U30" s="24">
        <v>7.7499999999999999E-2</v>
      </c>
      <c r="V30" s="24">
        <v>6.9599999999999995E-2</v>
      </c>
      <c r="W30" s="24">
        <v>9.5100000000000004E-2</v>
      </c>
    </row>
    <row r="31" spans="1:23" x14ac:dyDescent="0.25">
      <c r="A31" s="6"/>
      <c r="B31" s="5">
        <v>0</v>
      </c>
      <c r="C31" s="5">
        <v>0.2</v>
      </c>
      <c r="D31" s="5">
        <v>0.4</v>
      </c>
      <c r="E31" s="5">
        <v>0.6</v>
      </c>
      <c r="F31" s="5">
        <v>0.8</v>
      </c>
      <c r="G31" s="5">
        <v>1</v>
      </c>
      <c r="H31" s="6"/>
      <c r="I31" s="6"/>
      <c r="J31" s="5">
        <v>0</v>
      </c>
      <c r="K31" s="5">
        <v>0.2</v>
      </c>
      <c r="L31" s="5">
        <v>0.4</v>
      </c>
      <c r="M31" s="5">
        <v>0.6</v>
      </c>
      <c r="N31" s="5">
        <v>0.8</v>
      </c>
      <c r="O31" s="5">
        <v>1</v>
      </c>
      <c r="R31">
        <f>AVERAGE(R28:R30)</f>
        <v>0</v>
      </c>
      <c r="S31" s="21">
        <f t="shared" ref="S31:W31" si="8">AVERAGE(S28:S30)</f>
        <v>0</v>
      </c>
      <c r="T31" s="21">
        <f t="shared" si="8"/>
        <v>0</v>
      </c>
      <c r="U31" s="21">
        <f t="shared" si="8"/>
        <v>8.1600000000000006E-2</v>
      </c>
      <c r="V31" s="21">
        <f t="shared" si="8"/>
        <v>7.7333333333333323E-2</v>
      </c>
      <c r="W31" s="21">
        <f t="shared" si="8"/>
        <v>8.9800000000000005E-2</v>
      </c>
    </row>
    <row r="32" spans="1:23" x14ac:dyDescent="0.25">
      <c r="A32" t="s">
        <v>0</v>
      </c>
      <c r="B32">
        <f>STDEV(B3,B10,B17)</f>
        <v>4.1884762543594927E-3</v>
      </c>
      <c r="C32" s="7">
        <f t="shared" ref="C32:G32" si="9">STDEV(C3,C10,C17)</f>
        <v>7.450503338701348E-3</v>
      </c>
      <c r="D32" s="7">
        <f t="shared" si="9"/>
        <v>6.3058174199173674E-3</v>
      </c>
      <c r="E32" s="7">
        <f t="shared" si="9"/>
        <v>2.584073012384391E-2</v>
      </c>
      <c r="F32" s="7">
        <f t="shared" si="9"/>
        <v>1.6042859263028293E-2</v>
      </c>
      <c r="G32" s="7">
        <f t="shared" si="9"/>
        <v>7.3077584342487126E-3</v>
      </c>
      <c r="I32" t="s">
        <v>6</v>
      </c>
      <c r="J32">
        <f>STDEV(J3,J10,J17)</f>
        <v>0.24106777055425815</v>
      </c>
      <c r="K32" s="7">
        <f t="shared" ref="K32:O32" si="10">STDEV(K3,K10,K17)</f>
        <v>0.2834789821721071</v>
      </c>
      <c r="L32" s="7">
        <f t="shared" si="10"/>
        <v>0.24656431209726878</v>
      </c>
      <c r="M32" s="7">
        <f t="shared" si="10"/>
        <v>0.39473860127093402</v>
      </c>
      <c r="N32" s="7">
        <f t="shared" si="10"/>
        <v>9.7563534854644959E-2</v>
      </c>
      <c r="O32" s="7">
        <f t="shared" si="10"/>
        <v>0.31022421461474187</v>
      </c>
      <c r="R32">
        <f>STDEV(R28:R30)</f>
        <v>0</v>
      </c>
      <c r="S32" s="21">
        <f t="shared" ref="S32:W32" si="11">STDEV(S28:S30)</f>
        <v>0</v>
      </c>
      <c r="T32" s="21">
        <f t="shared" si="11"/>
        <v>0</v>
      </c>
      <c r="U32" s="21">
        <f t="shared" si="11"/>
        <v>1.1511298797268659E-2</v>
      </c>
      <c r="V32" s="21">
        <f t="shared" si="11"/>
        <v>8.991848160046596E-3</v>
      </c>
      <c r="W32" s="21">
        <f t="shared" si="11"/>
        <v>2.6943830462649407E-2</v>
      </c>
    </row>
    <row r="33" spans="1:23" x14ac:dyDescent="0.25">
      <c r="A33" t="s">
        <v>1</v>
      </c>
      <c r="B33" s="7">
        <f t="shared" ref="B33:G36" si="12">STDEV(B4,B11,B18)</f>
        <v>0</v>
      </c>
      <c r="C33" s="7">
        <f t="shared" si="12"/>
        <v>0</v>
      </c>
      <c r="D33" s="7">
        <f t="shared" si="12"/>
        <v>0</v>
      </c>
      <c r="E33" s="7">
        <f t="shared" si="12"/>
        <v>1.1405261943506596E-2</v>
      </c>
      <c r="F33" s="7">
        <f t="shared" si="12"/>
        <v>6.1076454819622046E-3</v>
      </c>
      <c r="G33" s="7">
        <f>STDEV(G4,G11,G18)</f>
        <v>2.1682327673322635E-2</v>
      </c>
      <c r="I33" t="s">
        <v>10</v>
      </c>
      <c r="J33" s="7">
        <f t="shared" ref="J33:O36" si="13">STDEV(J4,J11,J18)</f>
        <v>0</v>
      </c>
      <c r="K33" s="7">
        <f t="shared" si="13"/>
        <v>0</v>
      </c>
      <c r="L33" s="7">
        <f t="shared" si="13"/>
        <v>0</v>
      </c>
      <c r="M33" s="7">
        <f t="shared" si="13"/>
        <v>0.41715730046750182</v>
      </c>
      <c r="N33" s="7">
        <f t="shared" si="13"/>
        <v>0.1811816859766279</v>
      </c>
      <c r="O33" s="7">
        <f t="shared" si="13"/>
        <v>1.4293375890017495</v>
      </c>
      <c r="Q33" s="1" t="s">
        <v>24</v>
      </c>
      <c r="R33" s="21">
        <v>0</v>
      </c>
      <c r="S33" s="21">
        <v>0</v>
      </c>
      <c r="T33" s="21">
        <v>0</v>
      </c>
      <c r="U33" s="24">
        <v>9.1912000000000003</v>
      </c>
      <c r="V33" s="24">
        <v>9.5456000000000003</v>
      </c>
      <c r="W33" s="24">
        <v>8.7581000000000007</v>
      </c>
    </row>
    <row r="34" spans="1:23" x14ac:dyDescent="0.25">
      <c r="A34" t="s">
        <v>2</v>
      </c>
      <c r="B34" s="7">
        <f t="shared" si="12"/>
        <v>0</v>
      </c>
      <c r="C34" s="7">
        <f t="shared" si="12"/>
        <v>0</v>
      </c>
      <c r="D34" s="7">
        <f t="shared" si="12"/>
        <v>0</v>
      </c>
      <c r="E34" s="7">
        <f t="shared" si="12"/>
        <v>1.7362699482895309E-2</v>
      </c>
      <c r="F34" s="7">
        <f t="shared" si="12"/>
        <v>2.2300971578236971E-3</v>
      </c>
      <c r="G34" s="7">
        <f>STDEV(G5,G12,G19)</f>
        <v>5.4077105445219107E-3</v>
      </c>
      <c r="I34" t="s">
        <v>7</v>
      </c>
      <c r="J34" s="7">
        <f t="shared" si="13"/>
        <v>0</v>
      </c>
      <c r="K34" s="7">
        <f t="shared" si="13"/>
        <v>0</v>
      </c>
      <c r="L34" s="7">
        <f t="shared" si="13"/>
        <v>0</v>
      </c>
      <c r="M34" s="7">
        <f t="shared" si="13"/>
        <v>2.7585643131890176</v>
      </c>
      <c r="N34" s="7">
        <f t="shared" si="13"/>
        <v>0.77385448244485833</v>
      </c>
      <c r="O34" s="7">
        <f t="shared" si="13"/>
        <v>2.7581340292548013</v>
      </c>
      <c r="R34" s="21">
        <v>0</v>
      </c>
      <c r="S34" s="21">
        <v>0</v>
      </c>
      <c r="T34" s="21">
        <v>0</v>
      </c>
      <c r="U34" s="24">
        <v>10.305899999999999</v>
      </c>
      <c r="V34" s="24">
        <v>8.3305000000000007</v>
      </c>
      <c r="W34" s="24">
        <v>9.1943000000000001</v>
      </c>
    </row>
    <row r="35" spans="1:23" x14ac:dyDescent="0.25">
      <c r="A35" t="s">
        <v>13</v>
      </c>
      <c r="B35" s="7">
        <f>STDEV(B6,B13,B20)</f>
        <v>9.7325912959156675E-3</v>
      </c>
      <c r="C35" s="7">
        <f t="shared" si="12"/>
        <v>1.0178572263993286E-2</v>
      </c>
      <c r="D35" s="7">
        <f t="shared" si="12"/>
        <v>1.9078784028338821E-3</v>
      </c>
      <c r="E35" s="7">
        <f t="shared" si="12"/>
        <v>1.1511298797268659E-2</v>
      </c>
      <c r="F35" s="7">
        <f t="shared" si="12"/>
        <v>8.991848160046596E-3</v>
      </c>
      <c r="G35" s="7">
        <f t="shared" si="12"/>
        <v>2.6943830462649407E-2</v>
      </c>
      <c r="I35" t="s">
        <v>11</v>
      </c>
      <c r="J35" s="7">
        <f t="shared" si="13"/>
        <v>0.37801764949977351</v>
      </c>
      <c r="K35" s="7">
        <f t="shared" si="13"/>
        <v>0.76917976009079514</v>
      </c>
      <c r="L35" s="7">
        <f t="shared" si="13"/>
        <v>0.15249440426892186</v>
      </c>
      <c r="M35" s="7">
        <f t="shared" si="13"/>
        <v>1.3007418383368696</v>
      </c>
      <c r="N35" s="7">
        <f t="shared" si="13"/>
        <v>0.77116881636470025</v>
      </c>
      <c r="O35" s="7">
        <f t="shared" si="13"/>
        <v>0.51616822839070575</v>
      </c>
      <c r="R35" s="21">
        <v>0</v>
      </c>
      <c r="S35" s="21">
        <v>0</v>
      </c>
      <c r="T35" s="21">
        <v>0</v>
      </c>
      <c r="U35" s="24">
        <v>7.7129000000000003</v>
      </c>
      <c r="V35" s="24">
        <v>9.7606999999999999</v>
      </c>
      <c r="W35" s="24">
        <v>9.7865000000000002</v>
      </c>
    </row>
    <row r="36" spans="1:23" x14ac:dyDescent="0.25">
      <c r="A36" t="s">
        <v>14</v>
      </c>
      <c r="B36" s="7">
        <f t="shared" si="12"/>
        <v>1.9999999999999998E-4</v>
      </c>
      <c r="C36" s="7">
        <f t="shared" si="12"/>
        <v>2.645751311064591E-4</v>
      </c>
      <c r="D36" s="7">
        <f t="shared" si="12"/>
        <v>4.1633319989322671E-4</v>
      </c>
      <c r="E36" s="7">
        <f t="shared" si="12"/>
        <v>5.4174801107156824E-4</v>
      </c>
      <c r="F36" s="7">
        <f t="shared" si="12"/>
        <v>4.9999999999999979E-4</v>
      </c>
      <c r="G36" s="7">
        <f t="shared" si="12"/>
        <v>1.1590225767142471E-3</v>
      </c>
      <c r="I36" t="s">
        <v>12</v>
      </c>
      <c r="J36" s="7">
        <f t="shared" si="13"/>
        <v>0.24040520654372888</v>
      </c>
      <c r="K36" s="7">
        <f t="shared" si="13"/>
        <v>0.48583184676730889</v>
      </c>
      <c r="L36" s="7">
        <f t="shared" si="13"/>
        <v>9.6013141461641235E-2</v>
      </c>
      <c r="M36" s="7">
        <f t="shared" si="13"/>
        <v>3.3175040864079337</v>
      </c>
      <c r="N36" s="7">
        <f t="shared" si="13"/>
        <v>0.28482480580174158</v>
      </c>
      <c r="O36" s="7">
        <f t="shared" si="13"/>
        <v>2.118364372182779</v>
      </c>
      <c r="R36" s="21">
        <f>AVERAGE(R33:R35)</f>
        <v>0</v>
      </c>
      <c r="S36" s="21">
        <f t="shared" ref="S36" si="14">AVERAGE(S33:S35)</f>
        <v>0</v>
      </c>
      <c r="T36" s="21">
        <f t="shared" ref="T36" si="15">AVERAGE(T33:T35)</f>
        <v>0</v>
      </c>
      <c r="U36" s="21">
        <f t="shared" ref="U36" si="16">AVERAGE(U33:U35)</f>
        <v>9.07</v>
      </c>
      <c r="V36" s="21">
        <f t="shared" ref="V36" si="17">AVERAGE(V33:V35)</f>
        <v>9.2122666666666664</v>
      </c>
      <c r="W36" s="21">
        <f>AVERAGE(W33:W35)</f>
        <v>9.2462999999999997</v>
      </c>
    </row>
    <row r="37" spans="1:23" x14ac:dyDescent="0.25">
      <c r="R37" s="21">
        <f>STDEV(R33:R35)</f>
        <v>0</v>
      </c>
      <c r="S37" s="21">
        <f t="shared" ref="S37:T37" si="18">STDEV(S33:S35)</f>
        <v>0</v>
      </c>
      <c r="T37" s="21">
        <f t="shared" si="18"/>
        <v>0</v>
      </c>
      <c r="U37" s="21">
        <f t="shared" ref="U37:W37" si="19">STDEV(U33:U35)</f>
        <v>1.3007418383368696</v>
      </c>
      <c r="V37" s="21">
        <f t="shared" si="19"/>
        <v>0.77116881636470025</v>
      </c>
      <c r="W37" s="21">
        <f t="shared" si="19"/>
        <v>0.51616822839070575</v>
      </c>
    </row>
    <row r="38" spans="1:23" x14ac:dyDescent="0.25">
      <c r="I38" t="s">
        <v>21</v>
      </c>
      <c r="J38" s="22">
        <f>SUM(J3,J6)</f>
        <v>9.0625999999999998</v>
      </c>
      <c r="K38" s="22">
        <f t="shared" ref="K38:L38" si="20">SUM(K3,K6)</f>
        <v>9.7088999999999999</v>
      </c>
      <c r="L38" s="22">
        <f t="shared" si="20"/>
        <v>11.3071</v>
      </c>
      <c r="M38" s="22">
        <v>5.1005000000000003</v>
      </c>
      <c r="N38" s="22">
        <v>5.1005000000000003</v>
      </c>
      <c r="O38" s="22">
        <v>6.367</v>
      </c>
    </row>
    <row r="39" spans="1:23" x14ac:dyDescent="0.25">
      <c r="A39" t="s">
        <v>17</v>
      </c>
      <c r="B39" s="5">
        <v>0</v>
      </c>
      <c r="C39" s="5">
        <v>0.2</v>
      </c>
      <c r="D39" s="5">
        <v>0.4</v>
      </c>
      <c r="E39" s="5">
        <v>0.6</v>
      </c>
      <c r="F39" s="5">
        <v>0.8</v>
      </c>
      <c r="G39" s="5">
        <v>1</v>
      </c>
      <c r="J39" s="22">
        <f>SUM(J10,J13)</f>
        <v>8.9162999999999997</v>
      </c>
      <c r="K39" s="22">
        <f t="shared" ref="K39:L39" si="21">SUM(K10,K13)</f>
        <v>10.533300000000001</v>
      </c>
      <c r="L39" s="22">
        <f t="shared" si="21"/>
        <v>11.388200000000001</v>
      </c>
      <c r="M39" s="22">
        <v>4.4024999999999999</v>
      </c>
      <c r="N39" s="22">
        <v>4.7389999999999999</v>
      </c>
      <c r="O39" s="22">
        <v>3.5108000000000001</v>
      </c>
    </row>
    <row r="40" spans="1:23" x14ac:dyDescent="0.25">
      <c r="A40" t="s">
        <v>3</v>
      </c>
      <c r="B40" s="8">
        <v>0.80280322413290706</v>
      </c>
      <c r="C40" s="8">
        <v>0.85919193394722482</v>
      </c>
      <c r="D40" s="8">
        <v>0.84816499948501589</v>
      </c>
      <c r="E40" s="8">
        <v>0.82305740758224766</v>
      </c>
      <c r="F40" s="8">
        <v>0.9524608682031217</v>
      </c>
      <c r="G40" s="8">
        <v>1.1339214330627805</v>
      </c>
      <c r="J40" s="22">
        <f>SUM(J17,J20)</f>
        <v>9.386000000000001</v>
      </c>
      <c r="K40" s="22">
        <f t="shared" ref="K40:L40" si="22">SUM(K17,K20)</f>
        <v>10.5664</v>
      </c>
      <c r="L40" s="22">
        <f t="shared" si="22"/>
        <v>11.197000000000001</v>
      </c>
      <c r="M40" s="22">
        <v>5.1473000000000004</v>
      </c>
      <c r="N40" s="22">
        <v>4.8981000000000003</v>
      </c>
      <c r="O40" s="22">
        <v>4.8358999999999996</v>
      </c>
    </row>
    <row r="41" spans="1:23" x14ac:dyDescent="0.25">
      <c r="A41" t="s">
        <v>3</v>
      </c>
      <c r="B41" s="8">
        <v>0.82014838630153286</v>
      </c>
      <c r="C41" s="8">
        <v>0.85155081846674929</v>
      </c>
      <c r="D41" s="8">
        <v>0.85294166902701063</v>
      </c>
      <c r="E41" s="8">
        <v>0.77481800556182856</v>
      </c>
      <c r="F41" s="8">
        <v>0.71386808537422342</v>
      </c>
      <c r="G41" s="8">
        <v>0.81276000340779619</v>
      </c>
      <c r="J41" s="22"/>
      <c r="K41" s="22"/>
      <c r="L41" s="22"/>
      <c r="M41" s="22"/>
      <c r="N41" s="22"/>
      <c r="O41" s="22"/>
    </row>
    <row r="42" spans="1:23" x14ac:dyDescent="0.25">
      <c r="A42" t="s">
        <v>3</v>
      </c>
      <c r="B42" s="8">
        <v>0.77136885533567334</v>
      </c>
      <c r="C42" s="8">
        <v>0.88128852453388151</v>
      </c>
      <c r="D42" s="8">
        <v>0.8392409867927676</v>
      </c>
      <c r="E42" s="8">
        <v>0.7337444446705006</v>
      </c>
      <c r="F42" s="8">
        <v>0.7250521727230238</v>
      </c>
      <c r="G42" s="8">
        <v>0.75182608676993323</v>
      </c>
      <c r="I42" t="s">
        <v>18</v>
      </c>
      <c r="J42" s="22">
        <f>AVERAGE(J38:J40)</f>
        <v>9.1216333333333335</v>
      </c>
      <c r="K42" s="22">
        <f t="shared" ref="K42:O42" si="23">AVERAGE(K38:K40)</f>
        <v>10.269533333333333</v>
      </c>
      <c r="L42" s="22">
        <f t="shared" si="23"/>
        <v>11.297433333333336</v>
      </c>
      <c r="M42" s="22">
        <f t="shared" si="23"/>
        <v>4.8834333333333335</v>
      </c>
      <c r="N42" s="22">
        <f t="shared" si="23"/>
        <v>4.9125333333333332</v>
      </c>
      <c r="O42" s="22">
        <f t="shared" si="23"/>
        <v>4.9045666666666667</v>
      </c>
    </row>
    <row r="43" spans="1:23" x14ac:dyDescent="0.25">
      <c r="I43" t="s">
        <v>16</v>
      </c>
      <c r="J43" s="22">
        <f>STDEV(J38:J40)</f>
        <v>0.24035020976344845</v>
      </c>
      <c r="K43" s="22">
        <f t="shared" ref="K43:O43" si="24">STDEV(K38:K40)</f>
        <v>0.48580469669748305</v>
      </c>
      <c r="L43" s="22">
        <f t="shared" si="24"/>
        <v>9.5965844618454477E-2</v>
      </c>
      <c r="M43" s="22">
        <f t="shared" si="24"/>
        <v>0.41715730046750182</v>
      </c>
      <c r="N43" s="22">
        <f t="shared" si="24"/>
        <v>0.1811816859766279</v>
      </c>
      <c r="O43" s="22">
        <f t="shared" si="24"/>
        <v>1.4293375890017495</v>
      </c>
    </row>
    <row r="45" spans="1:23" x14ac:dyDescent="0.25">
      <c r="A45" t="s">
        <v>18</v>
      </c>
      <c r="B45" s="8">
        <v>0.79810682192337101</v>
      </c>
      <c r="C45" s="8">
        <v>0.8640104256492851</v>
      </c>
      <c r="D45" s="8">
        <v>0.84678255176826467</v>
      </c>
      <c r="E45" s="8">
        <v>0.77720661927152557</v>
      </c>
      <c r="F45" s="8">
        <v>0.79712704210012297</v>
      </c>
      <c r="G45" s="8">
        <v>0.8995025077468366</v>
      </c>
    </row>
    <row r="46" spans="1:23" x14ac:dyDescent="0.25">
      <c r="A46" t="s">
        <v>16</v>
      </c>
      <c r="B46" s="8">
        <v>2.4726560731278678E-2</v>
      </c>
      <c r="C46" s="8">
        <v>1.5443321768515567E-2</v>
      </c>
      <c r="D46" s="8">
        <v>6.9541746230655293E-3</v>
      </c>
      <c r="E46" s="8">
        <v>4.4704367153661745E-2</v>
      </c>
      <c r="F46" s="8">
        <v>0.13463921828837225</v>
      </c>
      <c r="G46" s="8">
        <v>0.20528616601933788</v>
      </c>
    </row>
    <row r="50" spans="1:7" x14ac:dyDescent="0.25">
      <c r="A50" s="18" t="s">
        <v>3</v>
      </c>
      <c r="B50" s="5">
        <v>0</v>
      </c>
      <c r="C50" s="5">
        <v>0.2</v>
      </c>
      <c r="D50" s="5">
        <v>0.4</v>
      </c>
      <c r="E50" s="5">
        <v>0.6</v>
      </c>
      <c r="F50" s="5">
        <v>0.8</v>
      </c>
      <c r="G50" s="5">
        <v>1</v>
      </c>
    </row>
    <row r="51" spans="1:7" x14ac:dyDescent="0.25">
      <c r="A51" t="s">
        <v>19</v>
      </c>
      <c r="B51">
        <v>-1.7629999999999999</v>
      </c>
      <c r="C51">
        <v>-1.728</v>
      </c>
      <c r="D51">
        <v>-1.738</v>
      </c>
      <c r="E51">
        <v>-1.105</v>
      </c>
      <c r="F51">
        <v>-1.034</v>
      </c>
      <c r="G51">
        <v>-0.98939999999999995</v>
      </c>
    </row>
    <row r="52" spans="1:7" x14ac:dyDescent="0.25">
      <c r="A52" t="s">
        <v>20</v>
      </c>
      <c r="B52" s="16">
        <v>-0.28039999999999998</v>
      </c>
      <c r="C52">
        <v>-0.32229999999999998</v>
      </c>
      <c r="D52">
        <v>-0.32340000000000002</v>
      </c>
      <c r="E52">
        <v>-0.23549999999999999</v>
      </c>
      <c r="F52">
        <v>-0.2016</v>
      </c>
      <c r="G52">
        <v>-5.9820000000000003E-3</v>
      </c>
    </row>
    <row r="54" spans="1:7" x14ac:dyDescent="0.25">
      <c r="A54" s="18" t="s">
        <v>4</v>
      </c>
      <c r="B54" s="5">
        <v>0</v>
      </c>
      <c r="C54" s="5">
        <v>0.2</v>
      </c>
      <c r="D54" s="5">
        <v>0.4</v>
      </c>
      <c r="E54" s="5">
        <v>0.6</v>
      </c>
      <c r="F54" s="5">
        <v>0.8</v>
      </c>
      <c r="G54" s="5">
        <v>1</v>
      </c>
    </row>
    <row r="55" spans="1:7" x14ac:dyDescent="0.25">
      <c r="A55" s="16" t="s">
        <v>19</v>
      </c>
      <c r="B55" s="16">
        <v>-1.73</v>
      </c>
      <c r="C55" s="16">
        <v>-1.7609999999999999</v>
      </c>
      <c r="D55" s="16">
        <v>-1.752</v>
      </c>
      <c r="E55" s="16">
        <v>-1.06</v>
      </c>
      <c r="F55" s="16">
        <v>-1.0880000000000001</v>
      </c>
      <c r="G55" s="16">
        <v>-0.87250000000000005</v>
      </c>
    </row>
    <row r="56" spans="1:7" x14ac:dyDescent="0.25">
      <c r="A56" s="16" t="s">
        <v>20</v>
      </c>
      <c r="B56" s="16">
        <v>-0.24690000000000001</v>
      </c>
      <c r="C56" s="16">
        <v>-0.312</v>
      </c>
      <c r="D56" s="16">
        <v>-0.31330000000000002</v>
      </c>
      <c r="E56">
        <v>-0.3105</v>
      </c>
      <c r="F56">
        <v>-0.46139999999999998</v>
      </c>
      <c r="G56">
        <v>-0.31540000000000001</v>
      </c>
    </row>
    <row r="58" spans="1:7" x14ac:dyDescent="0.25">
      <c r="A58" s="18" t="s">
        <v>8</v>
      </c>
      <c r="B58" s="5">
        <v>0</v>
      </c>
      <c r="C58" s="5">
        <v>0.2</v>
      </c>
      <c r="D58" s="5">
        <v>0.4</v>
      </c>
      <c r="E58" s="5">
        <v>0.6</v>
      </c>
      <c r="F58" s="5">
        <v>0.8</v>
      </c>
      <c r="G58" s="5">
        <v>1</v>
      </c>
    </row>
    <row r="59" spans="1:7" x14ac:dyDescent="0.25">
      <c r="A59" s="16" t="s">
        <v>19</v>
      </c>
      <c r="B59">
        <v>-1.7949999999999999</v>
      </c>
      <c r="C59">
        <v>-1.768</v>
      </c>
      <c r="D59">
        <v>-1.81</v>
      </c>
      <c r="E59">
        <v>-0.9385</v>
      </c>
      <c r="F59">
        <v>-1.1279999999999999</v>
      </c>
      <c r="G59">
        <v>-1.327</v>
      </c>
    </row>
    <row r="60" spans="1:7" x14ac:dyDescent="0.25">
      <c r="A60" s="16" t="s">
        <v>20</v>
      </c>
      <c r="B60" s="16">
        <v>-0.32929999999999998</v>
      </c>
      <c r="C60">
        <v>-0.2858</v>
      </c>
      <c r="D60" s="16">
        <v>-0.3281</v>
      </c>
      <c r="E60" s="16">
        <v>-0.34110000000000001</v>
      </c>
      <c r="F60" s="16">
        <v>-0.46920000000000001</v>
      </c>
      <c r="G60" s="16">
        <v>-0.39589999999999997</v>
      </c>
    </row>
    <row r="63" spans="1:7" x14ac:dyDescent="0.25">
      <c r="A63" t="s">
        <v>3</v>
      </c>
      <c r="B63">
        <f>B52-B51</f>
        <v>1.4825999999999999</v>
      </c>
      <c r="C63" s="16">
        <f t="shared" ref="C63:G63" si="25">C52-C51</f>
        <v>1.4056999999999999</v>
      </c>
      <c r="D63" s="16">
        <f t="shared" si="25"/>
        <v>1.4146000000000001</v>
      </c>
      <c r="E63" s="16">
        <f>E52-E51</f>
        <v>0.86949999999999994</v>
      </c>
      <c r="F63" s="16">
        <f t="shared" si="25"/>
        <v>0.83240000000000003</v>
      </c>
      <c r="G63" s="16">
        <f t="shared" si="25"/>
        <v>0.9834179999999999</v>
      </c>
    </row>
    <row r="64" spans="1:7" x14ac:dyDescent="0.25">
      <c r="A64" t="s">
        <v>4</v>
      </c>
      <c r="B64">
        <f>B56-B55</f>
        <v>1.4830999999999999</v>
      </c>
      <c r="C64" s="16">
        <f t="shared" ref="C64:G64" si="26">C56-C55</f>
        <v>1.4489999999999998</v>
      </c>
      <c r="D64" s="16">
        <f>D56-D55</f>
        <v>1.4386999999999999</v>
      </c>
      <c r="E64" s="16">
        <f t="shared" si="26"/>
        <v>0.74950000000000006</v>
      </c>
      <c r="F64" s="16">
        <f t="shared" si="26"/>
        <v>0.62660000000000005</v>
      </c>
      <c r="G64" s="16">
        <f t="shared" si="26"/>
        <v>0.55710000000000004</v>
      </c>
    </row>
    <row r="65" spans="1:7" x14ac:dyDescent="0.25">
      <c r="A65" t="s">
        <v>8</v>
      </c>
      <c r="B65">
        <f>B60-B59</f>
        <v>1.4657</v>
      </c>
      <c r="C65" s="16">
        <f t="shared" ref="C65:G65" si="27">C60-C59</f>
        <v>1.4822</v>
      </c>
      <c r="D65" s="16">
        <f t="shared" si="27"/>
        <v>1.4819</v>
      </c>
      <c r="E65" s="16">
        <f t="shared" si="27"/>
        <v>0.59739999999999993</v>
      </c>
      <c r="F65" s="16">
        <f t="shared" si="27"/>
        <v>0.65879999999999983</v>
      </c>
      <c r="G65" s="16">
        <f t="shared" si="27"/>
        <v>0.93110000000000004</v>
      </c>
    </row>
    <row r="67" spans="1:7" x14ac:dyDescent="0.25">
      <c r="A67" t="s">
        <v>18</v>
      </c>
      <c r="B67">
        <f>AVERAGE(B63:B65)</f>
        <v>1.4771333333333334</v>
      </c>
      <c r="C67" s="16">
        <f t="shared" ref="C67:G67" si="28">AVERAGE(C63:C65)</f>
        <v>1.4456333333333333</v>
      </c>
      <c r="D67" s="16">
        <f t="shared" si="28"/>
        <v>1.4450666666666667</v>
      </c>
      <c r="E67" s="16">
        <f t="shared" si="28"/>
        <v>0.73880000000000001</v>
      </c>
      <c r="F67" s="16">
        <f t="shared" si="28"/>
        <v>0.7059333333333333</v>
      </c>
      <c r="G67" s="16">
        <f t="shared" si="28"/>
        <v>0.82387266666666681</v>
      </c>
    </row>
    <row r="68" spans="1:7" x14ac:dyDescent="0.25">
      <c r="A68" t="s">
        <v>16</v>
      </c>
      <c r="B68">
        <f>STDEV(B63:B65)</f>
        <v>9.9047126830278144E-3</v>
      </c>
      <c r="C68" s="16">
        <f t="shared" ref="C68:G68" si="29">STDEV(C63:C65)</f>
        <v>3.8360961058520597E-2</v>
      </c>
      <c r="D68" s="16">
        <f t="shared" si="29"/>
        <v>3.4098729204082245E-2</v>
      </c>
      <c r="E68" s="16">
        <f t="shared" si="29"/>
        <v>0.13636520817275877</v>
      </c>
      <c r="F68" s="16">
        <f t="shared" si="29"/>
        <v>0.11070037639201301</v>
      </c>
      <c r="G68" s="16">
        <f t="shared" si="29"/>
        <v>0.2325081397313504</v>
      </c>
    </row>
  </sheetData>
  <mergeCells count="3">
    <mergeCell ref="A1:G1"/>
    <mergeCell ref="Q1:W1"/>
    <mergeCell ref="I1:O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2704-B646-4B7D-A3DA-56823E93CD49}">
  <dimension ref="A1:X73"/>
  <sheetViews>
    <sheetView tabSelected="1" topLeftCell="J19" workbookViewId="0">
      <selection activeCell="O34" sqref="O34"/>
    </sheetView>
  </sheetViews>
  <sheetFormatPr defaultRowHeight="15" x14ac:dyDescent="0.25"/>
  <cols>
    <col min="2" max="2" width="12" customWidth="1"/>
    <col min="3" max="3" width="14.85546875" customWidth="1"/>
    <col min="4" max="4" width="16.28515625" customWidth="1"/>
    <col min="5" max="5" width="13.5703125" customWidth="1"/>
    <col min="6" max="6" width="12.140625" customWidth="1"/>
    <col min="7" max="7" width="17.28515625" customWidth="1"/>
    <col min="8" max="8" width="8.28515625" customWidth="1"/>
    <col min="9" max="9" width="12.42578125" customWidth="1"/>
  </cols>
  <sheetData>
    <row r="1" spans="1:24" x14ac:dyDescent="0.25">
      <c r="A1" s="27" t="s">
        <v>5</v>
      </c>
      <c r="B1" s="27"/>
      <c r="C1" s="27"/>
      <c r="D1" s="27"/>
      <c r="E1" s="27"/>
      <c r="F1" s="27"/>
      <c r="G1" s="27"/>
      <c r="I1" s="27" t="s">
        <v>9</v>
      </c>
      <c r="J1" s="27"/>
      <c r="K1" s="27"/>
      <c r="L1" s="27"/>
      <c r="M1" s="27"/>
      <c r="N1" s="27"/>
      <c r="O1" s="27"/>
      <c r="Q1" s="28"/>
      <c r="R1" s="28"/>
      <c r="S1" s="28"/>
      <c r="T1" s="28"/>
      <c r="U1" s="28"/>
      <c r="V1" s="28"/>
      <c r="W1" s="28"/>
    </row>
    <row r="2" spans="1:24" x14ac:dyDescent="0.25">
      <c r="A2" s="2" t="s">
        <v>3</v>
      </c>
      <c r="B2" s="1">
        <v>0</v>
      </c>
      <c r="C2" s="1">
        <v>0.2</v>
      </c>
      <c r="D2" s="1">
        <v>0.4</v>
      </c>
      <c r="E2" s="1">
        <v>0.6</v>
      </c>
      <c r="F2" s="1">
        <v>0.8</v>
      </c>
      <c r="G2" s="1">
        <v>1</v>
      </c>
      <c r="I2" s="2" t="s">
        <v>3</v>
      </c>
      <c r="J2" s="1">
        <v>0</v>
      </c>
      <c r="K2" s="1">
        <v>0.2</v>
      </c>
      <c r="L2" s="1">
        <v>0.4</v>
      </c>
      <c r="M2" s="1">
        <v>0.6</v>
      </c>
      <c r="N2" s="1">
        <v>0.8</v>
      </c>
      <c r="O2" s="1">
        <v>1</v>
      </c>
      <c r="Q2" s="1"/>
      <c r="R2" s="1"/>
      <c r="S2" s="1"/>
      <c r="T2" s="1"/>
      <c r="U2" s="1"/>
      <c r="V2" s="1"/>
    </row>
    <row r="3" spans="1:24" x14ac:dyDescent="0.25">
      <c r="A3" t="s">
        <v>0</v>
      </c>
      <c r="B3">
        <v>2.3999999999999998E-3</v>
      </c>
      <c r="C3">
        <v>-1.1999999999999999E-3</v>
      </c>
      <c r="D3">
        <v>-3.1699999999999999E-2</v>
      </c>
      <c r="E3" s="8">
        <v>2.1499999999999998E-2</v>
      </c>
      <c r="F3">
        <v>5.2200000000000003E-2</v>
      </c>
      <c r="G3">
        <v>3.5200000000000002E-2</v>
      </c>
      <c r="I3" t="s">
        <v>6</v>
      </c>
      <c r="J3" s="22">
        <v>0.9899</v>
      </c>
      <c r="K3" s="22">
        <v>0.9899</v>
      </c>
      <c r="L3" s="22">
        <v>1.1496</v>
      </c>
      <c r="M3" s="8">
        <v>0.9899</v>
      </c>
      <c r="N3">
        <v>0.9899</v>
      </c>
      <c r="O3">
        <v>0.9899</v>
      </c>
      <c r="Q3" s="19"/>
      <c r="R3" s="19"/>
      <c r="S3" s="19"/>
      <c r="T3" s="19"/>
      <c r="U3" s="19"/>
      <c r="V3" s="19"/>
    </row>
    <row r="4" spans="1:24" x14ac:dyDescent="0.25">
      <c r="A4" t="s">
        <v>1</v>
      </c>
      <c r="B4" s="8">
        <v>0</v>
      </c>
      <c r="C4" s="8">
        <v>0</v>
      </c>
      <c r="D4" s="8">
        <v>0</v>
      </c>
      <c r="E4" s="23">
        <v>5.7700000000000001E-2</v>
      </c>
      <c r="F4" s="23">
        <v>6.0100000000000001E-2</v>
      </c>
      <c r="G4" s="23">
        <v>4.65E-2</v>
      </c>
      <c r="I4" t="s">
        <v>10</v>
      </c>
      <c r="J4" s="8">
        <v>0</v>
      </c>
      <c r="K4" s="8">
        <v>0</v>
      </c>
      <c r="L4" s="8">
        <v>0</v>
      </c>
      <c r="M4" s="22">
        <v>2.0406</v>
      </c>
      <c r="N4" s="22">
        <v>1.3986000000000001</v>
      </c>
      <c r="O4" s="22">
        <v>1.2233000000000001</v>
      </c>
      <c r="Q4" s="19"/>
      <c r="R4" s="19"/>
      <c r="S4" s="19"/>
      <c r="T4" s="19"/>
      <c r="U4" s="19"/>
      <c r="V4" s="19"/>
    </row>
    <row r="5" spans="1:24" x14ac:dyDescent="0.25">
      <c r="A5" t="s">
        <v>2</v>
      </c>
      <c r="B5" s="8">
        <v>0</v>
      </c>
      <c r="C5" s="8">
        <v>0</v>
      </c>
      <c r="D5" s="8">
        <v>0</v>
      </c>
      <c r="E5">
        <v>1.5299999999999999E-2</v>
      </c>
      <c r="F5">
        <v>8.3000000000000001E-3</v>
      </c>
      <c r="G5">
        <v>5.0000000000000001E-3</v>
      </c>
      <c r="I5" t="s">
        <v>7</v>
      </c>
      <c r="J5" s="8">
        <v>0</v>
      </c>
      <c r="K5" s="8">
        <v>0</v>
      </c>
      <c r="L5" s="8">
        <v>0</v>
      </c>
      <c r="M5">
        <v>10.615</v>
      </c>
      <c r="N5">
        <v>18.7746</v>
      </c>
      <c r="O5">
        <v>35.192</v>
      </c>
      <c r="Q5" s="19"/>
      <c r="R5" s="19"/>
      <c r="S5" s="19"/>
      <c r="T5" s="19"/>
      <c r="U5" s="19"/>
      <c r="V5" s="19"/>
      <c r="W5" s="4"/>
    </row>
    <row r="6" spans="1:24" x14ac:dyDescent="0.25">
      <c r="A6" t="s">
        <v>13</v>
      </c>
      <c r="B6" s="23">
        <v>0.21970000000000001</v>
      </c>
      <c r="C6" s="23">
        <v>0.1123</v>
      </c>
      <c r="D6" s="23">
        <v>0.1164</v>
      </c>
      <c r="E6" s="24">
        <v>4.1599999999999998E-2</v>
      </c>
      <c r="F6" s="24">
        <v>3.7199999999999997E-2</v>
      </c>
      <c r="G6" s="24">
        <v>4.3099999999999999E-2</v>
      </c>
      <c r="I6" t="s">
        <v>11</v>
      </c>
      <c r="J6" s="22">
        <v>6.5907999999999998</v>
      </c>
      <c r="K6" s="22">
        <v>14.715400000000001</v>
      </c>
      <c r="L6" s="22">
        <v>13.398899999999999</v>
      </c>
      <c r="M6" s="24">
        <v>15.764900000000001</v>
      </c>
      <c r="N6" s="24">
        <v>11.390599999999999</v>
      </c>
      <c r="O6" s="24">
        <v>8.3697999999999997</v>
      </c>
      <c r="Q6" s="19"/>
      <c r="R6" s="19"/>
      <c r="S6" s="19"/>
      <c r="T6" s="19"/>
      <c r="U6" s="19"/>
      <c r="V6" s="19"/>
      <c r="W6" s="17"/>
      <c r="X6" s="17"/>
    </row>
    <row r="7" spans="1:24" x14ac:dyDescent="0.25">
      <c r="A7" t="s">
        <v>14</v>
      </c>
      <c r="B7" s="10">
        <v>3.3E-3</v>
      </c>
      <c r="C7" s="10">
        <v>-7.4410000000000001E-5</v>
      </c>
      <c r="D7" s="10">
        <v>-7.7419000000000001E-4</v>
      </c>
      <c r="E7" s="10">
        <v>1.6999999999999999E-3</v>
      </c>
      <c r="F7" s="10">
        <v>4.1999999999999997E-3</v>
      </c>
      <c r="G7" s="10">
        <v>9.1000000000000004E-3</v>
      </c>
      <c r="I7" t="s">
        <v>12</v>
      </c>
      <c r="J7">
        <v>63.4193</v>
      </c>
      <c r="K7">
        <v>55.294699999999999</v>
      </c>
      <c r="L7">
        <v>56.451500000000003</v>
      </c>
      <c r="M7">
        <v>41.589500000000001</v>
      </c>
      <c r="N7">
        <v>38.446300000000001</v>
      </c>
      <c r="O7">
        <v>25.225000000000001</v>
      </c>
      <c r="Q7" s="20"/>
      <c r="R7" s="1" t="s">
        <v>22</v>
      </c>
      <c r="S7" s="20"/>
      <c r="T7" s="20"/>
      <c r="U7" s="20"/>
      <c r="V7" s="20"/>
      <c r="W7" s="17"/>
      <c r="X7" s="17"/>
    </row>
    <row r="8" spans="1:24" x14ac:dyDescent="0.25">
      <c r="Q8" s="20"/>
      <c r="R8" s="23">
        <v>0.21970000000000001</v>
      </c>
      <c r="S8" s="23">
        <v>0.1123</v>
      </c>
      <c r="T8" s="23">
        <v>0.1164</v>
      </c>
      <c r="U8" s="23">
        <v>5.7700000000000001E-2</v>
      </c>
      <c r="V8" s="23">
        <v>6.0100000000000001E-2</v>
      </c>
      <c r="W8" s="23">
        <v>4.65E-2</v>
      </c>
      <c r="X8" s="17"/>
    </row>
    <row r="9" spans="1:24" x14ac:dyDescent="0.25">
      <c r="A9" s="2" t="s">
        <v>4</v>
      </c>
      <c r="B9" s="1">
        <v>0</v>
      </c>
      <c r="C9" s="1">
        <v>0.2</v>
      </c>
      <c r="D9" s="1">
        <v>0.4</v>
      </c>
      <c r="E9" s="1">
        <v>0.6</v>
      </c>
      <c r="F9" s="1">
        <v>0.8</v>
      </c>
      <c r="G9" s="1">
        <v>1</v>
      </c>
      <c r="I9" s="2" t="s">
        <v>4</v>
      </c>
      <c r="J9" s="1">
        <v>0</v>
      </c>
      <c r="K9" s="1">
        <v>0.2</v>
      </c>
      <c r="L9" s="1">
        <v>0.4</v>
      </c>
      <c r="M9" s="1">
        <v>0.6</v>
      </c>
      <c r="N9" s="1">
        <v>0.8</v>
      </c>
      <c r="O9" s="1">
        <v>1</v>
      </c>
      <c r="Q9" s="20"/>
      <c r="R9" s="23">
        <v>0.21659999999999999</v>
      </c>
      <c r="S9" s="23">
        <v>0.1157</v>
      </c>
      <c r="T9" s="23">
        <v>0.11219999999999999</v>
      </c>
      <c r="U9" s="23">
        <v>5.3400000000000003E-2</v>
      </c>
      <c r="V9" s="23">
        <v>5.7700000000000001E-2</v>
      </c>
      <c r="W9" s="23">
        <v>3.2099999999999997E-2</v>
      </c>
      <c r="X9" s="17"/>
    </row>
    <row r="10" spans="1:24" x14ac:dyDescent="0.25">
      <c r="A10" t="s">
        <v>0</v>
      </c>
      <c r="B10">
        <v>2.5600000000000001E-2</v>
      </c>
      <c r="C10">
        <v>1.18E-2</v>
      </c>
      <c r="D10">
        <v>-4.4999999999999998E-2</v>
      </c>
      <c r="E10" s="8">
        <v>-1.7100000000000001E-2</v>
      </c>
      <c r="F10">
        <v>4.7100000000000003E-2</v>
      </c>
      <c r="G10" s="8">
        <v>9.2999999999999999E-2</v>
      </c>
      <c r="I10" t="s">
        <v>6</v>
      </c>
      <c r="J10" s="22">
        <v>0.9899</v>
      </c>
      <c r="K10" s="22">
        <v>0.9899</v>
      </c>
      <c r="L10" s="22">
        <v>0.76670000000000005</v>
      </c>
      <c r="M10" s="8">
        <v>0.9899</v>
      </c>
      <c r="N10">
        <v>0.9899</v>
      </c>
      <c r="O10">
        <v>1</v>
      </c>
      <c r="Q10" s="20"/>
      <c r="R10" s="23">
        <v>0.2167</v>
      </c>
      <c r="S10" s="23">
        <v>0.1116</v>
      </c>
      <c r="T10" s="23">
        <v>0.1134</v>
      </c>
      <c r="U10" s="23">
        <v>6.5799999999999997E-2</v>
      </c>
      <c r="V10" s="23">
        <v>6.0499999999999998E-2</v>
      </c>
      <c r="W10" s="23">
        <v>1.5699999999999999E-2</v>
      </c>
      <c r="X10" s="17"/>
    </row>
    <row r="11" spans="1:24" x14ac:dyDescent="0.25">
      <c r="A11" t="s">
        <v>1</v>
      </c>
      <c r="B11" s="8">
        <v>0</v>
      </c>
      <c r="C11" s="8">
        <v>0</v>
      </c>
      <c r="D11" s="8">
        <v>0</v>
      </c>
      <c r="E11" s="23">
        <v>5.3400000000000003E-2</v>
      </c>
      <c r="F11" s="23">
        <v>5.7700000000000001E-2</v>
      </c>
      <c r="G11" s="23">
        <v>3.2099999999999997E-2</v>
      </c>
      <c r="I11" t="s">
        <v>10</v>
      </c>
      <c r="J11" s="8">
        <v>0</v>
      </c>
      <c r="K11" s="8">
        <v>0</v>
      </c>
      <c r="L11" s="8">
        <v>0</v>
      </c>
      <c r="M11" s="22">
        <v>2.4601999999999999</v>
      </c>
      <c r="N11" s="22">
        <v>2.2065000000000001</v>
      </c>
      <c r="O11" s="22">
        <v>2.98</v>
      </c>
      <c r="Q11" s="19"/>
      <c r="R11" s="20">
        <f>AVERAGE(R8:R10)</f>
        <v>0.21766666666666667</v>
      </c>
      <c r="S11" s="21">
        <f t="shared" ref="S11:W11" si="0">AVERAGE(S8:S10)</f>
        <v>0.11320000000000001</v>
      </c>
      <c r="T11" s="21">
        <f t="shared" si="0"/>
        <v>0.11399999999999999</v>
      </c>
      <c r="U11" s="21">
        <f t="shared" si="0"/>
        <v>5.8966666666666667E-2</v>
      </c>
      <c r="V11" s="21">
        <f t="shared" si="0"/>
        <v>5.9433333333333338E-2</v>
      </c>
      <c r="W11" s="21">
        <f t="shared" si="0"/>
        <v>3.1433333333333334E-2</v>
      </c>
      <c r="X11" s="17"/>
    </row>
    <row r="12" spans="1:24" x14ac:dyDescent="0.25">
      <c r="A12" t="s">
        <v>2</v>
      </c>
      <c r="B12" s="8">
        <v>0</v>
      </c>
      <c r="C12" s="8">
        <v>0</v>
      </c>
      <c r="D12" s="8">
        <v>0</v>
      </c>
      <c r="E12" s="8">
        <v>1.7999999999999999E-2</v>
      </c>
      <c r="F12">
        <v>1.0500000000000001E-2</v>
      </c>
      <c r="G12" s="8">
        <v>6.1999999999999998E-3</v>
      </c>
      <c r="I12" t="s">
        <v>7</v>
      </c>
      <c r="J12" s="8">
        <v>0</v>
      </c>
      <c r="K12" s="8">
        <v>0</v>
      </c>
      <c r="L12" s="8">
        <v>0</v>
      </c>
      <c r="M12">
        <v>9.0116999999999994</v>
      </c>
      <c r="N12">
        <v>16.7194</v>
      </c>
      <c r="O12" s="8">
        <v>32.1798</v>
      </c>
      <c r="Q12" s="19"/>
      <c r="R12" s="20">
        <f>STDEV(R8:R10)</f>
        <v>1.7616280348965148E-3</v>
      </c>
      <c r="S12" s="21">
        <f t="shared" ref="S12:W12" si="1">STDEV(S8:S10)</f>
        <v>2.193171219946128E-3</v>
      </c>
      <c r="T12" s="21">
        <f t="shared" si="1"/>
        <v>2.1633307652783977E-3</v>
      </c>
      <c r="U12" s="21">
        <f t="shared" si="1"/>
        <v>6.29629520697158E-3</v>
      </c>
      <c r="V12" s="21">
        <f t="shared" si="1"/>
        <v>1.5143755588800719E-3</v>
      </c>
      <c r="W12" s="21">
        <f t="shared" si="1"/>
        <v>1.541081871067638E-2</v>
      </c>
    </row>
    <row r="13" spans="1:24" x14ac:dyDescent="0.25">
      <c r="A13" t="s">
        <v>13</v>
      </c>
      <c r="B13" s="23">
        <v>0.21659999999999999</v>
      </c>
      <c r="C13" s="23">
        <v>0.1157</v>
      </c>
      <c r="D13" s="23">
        <v>0.11219999999999999</v>
      </c>
      <c r="E13" s="24">
        <v>4.3799999999999999E-2</v>
      </c>
      <c r="F13" s="24">
        <v>4.3900000000000002E-2</v>
      </c>
      <c r="G13" s="24">
        <v>1.67E-2</v>
      </c>
      <c r="I13" t="s">
        <v>11</v>
      </c>
      <c r="J13" s="22">
        <v>6.6040999999999999</v>
      </c>
      <c r="K13" s="22">
        <v>14.275</v>
      </c>
      <c r="L13" s="22">
        <v>14.4453</v>
      </c>
      <c r="M13" s="24">
        <v>14.338100000000001</v>
      </c>
      <c r="N13" s="24">
        <v>10.358499999999999</v>
      </c>
      <c r="O13" s="24">
        <v>42.4587</v>
      </c>
      <c r="Q13" s="19"/>
      <c r="R13" s="19"/>
      <c r="S13" s="19"/>
      <c r="T13" s="19"/>
      <c r="U13" s="19"/>
      <c r="V13" s="19"/>
    </row>
    <row r="14" spans="1:24" x14ac:dyDescent="0.25">
      <c r="A14" t="s">
        <v>14</v>
      </c>
      <c r="B14" s="10">
        <v>3.3E-3</v>
      </c>
      <c r="C14" s="10">
        <v>2.5158E-4</v>
      </c>
      <c r="D14" s="10">
        <v>-8.6521999999999999E-4</v>
      </c>
      <c r="E14" s="10">
        <v>1.1999999999999999E-3</v>
      </c>
      <c r="F14" s="10">
        <v>3.8E-3</v>
      </c>
      <c r="G14" s="10">
        <v>6.3E-3</v>
      </c>
      <c r="I14" t="s">
        <v>12</v>
      </c>
      <c r="J14">
        <v>63.405999999999999</v>
      </c>
      <c r="K14">
        <v>55.735100000000003</v>
      </c>
      <c r="L14">
        <v>55.787999999999997</v>
      </c>
      <c r="M14" s="8">
        <v>44.200200000000002</v>
      </c>
      <c r="N14">
        <v>40.7258</v>
      </c>
      <c r="O14" s="8">
        <v>24.561399999999999</v>
      </c>
      <c r="Q14" s="19"/>
      <c r="R14" s="19"/>
      <c r="S14" s="19"/>
      <c r="T14" s="19"/>
      <c r="U14" s="19"/>
      <c r="V14" s="19"/>
    </row>
    <row r="15" spans="1:24" x14ac:dyDescent="0.25">
      <c r="Q15" s="20"/>
      <c r="R15" s="24">
        <v>0</v>
      </c>
      <c r="S15" s="24">
        <v>0</v>
      </c>
      <c r="T15" s="24">
        <v>0</v>
      </c>
      <c r="U15" s="24">
        <v>4.1599999999999998E-2</v>
      </c>
      <c r="V15" s="24">
        <v>3.7199999999999997E-2</v>
      </c>
      <c r="W15" s="24">
        <v>4.3099999999999999E-2</v>
      </c>
    </row>
    <row r="16" spans="1:24" x14ac:dyDescent="0.25">
      <c r="A16" s="2" t="s">
        <v>8</v>
      </c>
      <c r="B16" s="1">
        <v>0</v>
      </c>
      <c r="C16" s="1">
        <v>0.2</v>
      </c>
      <c r="D16" s="1">
        <v>0.4</v>
      </c>
      <c r="E16" s="1">
        <v>0.6</v>
      </c>
      <c r="F16" s="1">
        <v>0.8</v>
      </c>
      <c r="G16" s="1">
        <v>1</v>
      </c>
      <c r="I16" s="2" t="s">
        <v>8</v>
      </c>
      <c r="J16" s="1">
        <v>0</v>
      </c>
      <c r="K16" s="1">
        <v>0.2</v>
      </c>
      <c r="L16" s="1">
        <v>0.4</v>
      </c>
      <c r="M16" s="1">
        <v>0.6</v>
      </c>
      <c r="N16" s="1">
        <v>0.8</v>
      </c>
      <c r="O16" s="1">
        <v>1</v>
      </c>
      <c r="Q16" s="20"/>
      <c r="R16" s="24">
        <v>0</v>
      </c>
      <c r="S16" s="24">
        <v>0</v>
      </c>
      <c r="T16" s="24">
        <v>0</v>
      </c>
      <c r="U16" s="24">
        <v>4.3799999999999999E-2</v>
      </c>
      <c r="V16" s="24">
        <v>4.3900000000000002E-2</v>
      </c>
      <c r="W16" s="24">
        <v>1.67E-2</v>
      </c>
    </row>
    <row r="17" spans="1:23" x14ac:dyDescent="0.25">
      <c r="A17" t="s">
        <v>0</v>
      </c>
      <c r="B17">
        <v>2.8999999999999998E-3</v>
      </c>
      <c r="C17">
        <v>1.41E-2</v>
      </c>
      <c r="D17">
        <v>1.84E-2</v>
      </c>
      <c r="E17">
        <v>1.5100000000000001E-2</v>
      </c>
      <c r="F17">
        <v>2.2499999999999999E-2</v>
      </c>
      <c r="G17" s="8">
        <v>6.2399999999999997E-2</v>
      </c>
      <c r="I17" t="s">
        <v>6</v>
      </c>
      <c r="J17" s="22">
        <v>0.9899</v>
      </c>
      <c r="K17" s="22">
        <v>1.3535999999999999</v>
      </c>
      <c r="L17" s="22">
        <v>0.9899</v>
      </c>
      <c r="M17">
        <v>0.9899</v>
      </c>
      <c r="N17">
        <v>0.9899</v>
      </c>
      <c r="O17" s="8">
        <v>2.3323999999999998</v>
      </c>
      <c r="Q17" s="20"/>
      <c r="R17" s="24">
        <v>0</v>
      </c>
      <c r="S17" s="24">
        <v>0</v>
      </c>
      <c r="T17" s="24">
        <v>0</v>
      </c>
      <c r="U17" s="24">
        <v>0.05</v>
      </c>
      <c r="V17" s="24">
        <v>3.9300000000000002E-2</v>
      </c>
      <c r="W17" s="24">
        <v>5.3699999999999998E-2</v>
      </c>
    </row>
    <row r="18" spans="1:23" x14ac:dyDescent="0.25">
      <c r="A18" t="s">
        <v>1</v>
      </c>
      <c r="B18">
        <v>0</v>
      </c>
      <c r="C18">
        <v>0</v>
      </c>
      <c r="D18">
        <v>0</v>
      </c>
      <c r="E18" s="23">
        <v>6.5799999999999997E-2</v>
      </c>
      <c r="F18" s="23">
        <v>6.0499999999999998E-2</v>
      </c>
      <c r="G18" s="23">
        <v>1.5699999999999999E-2</v>
      </c>
      <c r="I18" t="s">
        <v>10</v>
      </c>
      <c r="J18" s="8">
        <v>0</v>
      </c>
      <c r="K18" s="8">
        <v>0</v>
      </c>
      <c r="L18" s="8">
        <v>0</v>
      </c>
      <c r="M18" s="22">
        <v>2.1476999999999999</v>
      </c>
      <c r="N18" s="22">
        <v>2.3275999999999999</v>
      </c>
      <c r="O18" s="22">
        <v>2.0649000000000002</v>
      </c>
      <c r="Q18" s="19"/>
      <c r="R18" s="19">
        <f>AVERAGE(R15:R17)</f>
        <v>0</v>
      </c>
      <c r="S18" s="21">
        <f t="shared" ref="S18:W18" si="2">AVERAGE(S15:S17)</f>
        <v>0</v>
      </c>
      <c r="T18" s="21">
        <f t="shared" si="2"/>
        <v>0</v>
      </c>
      <c r="U18" s="21">
        <f t="shared" si="2"/>
        <v>4.5133333333333338E-2</v>
      </c>
      <c r="V18" s="21">
        <f t="shared" si="2"/>
        <v>4.0133333333333333E-2</v>
      </c>
      <c r="W18" s="21">
        <f t="shared" si="2"/>
        <v>3.783333333333333E-2</v>
      </c>
    </row>
    <row r="19" spans="1:23" x14ac:dyDescent="0.25">
      <c r="A19" t="s">
        <v>2</v>
      </c>
      <c r="B19">
        <v>0</v>
      </c>
      <c r="C19">
        <v>0</v>
      </c>
      <c r="D19">
        <v>0</v>
      </c>
      <c r="E19">
        <v>2.24E-2</v>
      </c>
      <c r="F19">
        <v>1.2500000000000001E-2</v>
      </c>
      <c r="G19" s="8">
        <v>5.8999999999999999E-3</v>
      </c>
      <c r="I19" t="s">
        <v>7</v>
      </c>
      <c r="J19" s="8">
        <v>0</v>
      </c>
      <c r="K19" s="8">
        <v>0</v>
      </c>
      <c r="L19" s="8">
        <v>0</v>
      </c>
      <c r="M19">
        <v>8.6379999999999999</v>
      </c>
      <c r="N19">
        <v>15.313499999999999</v>
      </c>
      <c r="O19">
        <v>31.382200000000001</v>
      </c>
      <c r="Q19" s="19"/>
      <c r="R19" s="21">
        <f>STDEV(R15:R17)</f>
        <v>0</v>
      </c>
      <c r="S19" s="21">
        <f t="shared" ref="S19:W19" si="3">STDEV(S15:S17)</f>
        <v>0</v>
      </c>
      <c r="T19" s="21">
        <f t="shared" si="3"/>
        <v>0</v>
      </c>
      <c r="U19" s="21">
        <f t="shared" si="3"/>
        <v>4.3558389930452388E-3</v>
      </c>
      <c r="V19" s="21">
        <f t="shared" si="3"/>
        <v>3.4268547289509291E-3</v>
      </c>
      <c r="W19" s="21">
        <f t="shared" si="3"/>
        <v>1.9053958468867656E-2</v>
      </c>
    </row>
    <row r="20" spans="1:23" x14ac:dyDescent="0.25">
      <c r="A20" t="s">
        <v>13</v>
      </c>
      <c r="B20" s="23">
        <v>0.2167</v>
      </c>
      <c r="C20" s="23">
        <v>0.1116</v>
      </c>
      <c r="D20" s="23">
        <v>0.1134</v>
      </c>
      <c r="E20" s="24">
        <v>0.05</v>
      </c>
      <c r="F20" s="24">
        <v>3.9300000000000002E-2</v>
      </c>
      <c r="G20" s="24">
        <v>5.3699999999999998E-2</v>
      </c>
      <c r="I20" t="s">
        <v>11</v>
      </c>
      <c r="J20" s="22">
        <v>6.4873000000000003</v>
      </c>
      <c r="K20" s="22">
        <v>15.201599999999999</v>
      </c>
      <c r="L20" s="22">
        <v>14.298299999999999</v>
      </c>
      <c r="M20" s="24">
        <v>14.097200000000001</v>
      </c>
      <c r="N20" s="24">
        <v>18.003299999999999</v>
      </c>
      <c r="O20" s="24">
        <v>9.3374000000000006</v>
      </c>
      <c r="Q20" s="19"/>
      <c r="R20" s="19"/>
      <c r="S20" s="19"/>
      <c r="T20" s="19"/>
      <c r="U20" s="19"/>
      <c r="V20" s="19"/>
    </row>
    <row r="21" spans="1:23" x14ac:dyDescent="0.25">
      <c r="A21" t="s">
        <v>14</v>
      </c>
      <c r="B21" s="10">
        <v>4.1000000000000003E-3</v>
      </c>
      <c r="C21" s="10">
        <v>-3.9456000000000002E-4</v>
      </c>
      <c r="D21" s="10">
        <v>-7.2393000000000002E-4</v>
      </c>
      <c r="E21" s="10">
        <v>7.2371999999999996E-4</v>
      </c>
      <c r="F21" s="10">
        <v>4.8063000000000001E-4</v>
      </c>
      <c r="G21" s="10">
        <v>6.4000000000000003E-3</v>
      </c>
      <c r="I21" t="s">
        <v>12</v>
      </c>
      <c r="J21">
        <v>63.522799999999997</v>
      </c>
      <c r="K21">
        <v>54.444800000000001</v>
      </c>
      <c r="L21">
        <v>55.711799999999997</v>
      </c>
      <c r="M21" s="8">
        <v>45.127099999999999</v>
      </c>
      <c r="N21">
        <v>34.365699999999997</v>
      </c>
      <c r="O21">
        <v>25.883099999999999</v>
      </c>
      <c r="Q21" s="19"/>
      <c r="R21" s="19"/>
      <c r="S21" s="19"/>
      <c r="T21" s="19"/>
      <c r="U21" s="19"/>
      <c r="V21" s="19"/>
    </row>
    <row r="23" spans="1:23" s="6" customFormat="1" x14ac:dyDescent="0.25">
      <c r="A23" s="5" t="s">
        <v>15</v>
      </c>
    </row>
    <row r="24" spans="1:23" x14ac:dyDescent="0.25">
      <c r="B24" s="1">
        <v>0</v>
      </c>
      <c r="C24" s="1">
        <v>0.2</v>
      </c>
      <c r="D24" s="1">
        <v>0.4</v>
      </c>
      <c r="E24" s="1">
        <v>0.6</v>
      </c>
      <c r="F24" s="1">
        <v>0.8</v>
      </c>
      <c r="G24" s="1">
        <v>1</v>
      </c>
      <c r="J24" s="1">
        <v>0</v>
      </c>
      <c r="K24" s="1">
        <v>0.2</v>
      </c>
      <c r="L24" s="1">
        <v>0.4</v>
      </c>
      <c r="M24" s="1">
        <v>0.6</v>
      </c>
      <c r="N24" s="1">
        <v>0.8</v>
      </c>
      <c r="O24" s="1">
        <v>1</v>
      </c>
      <c r="R24" s="1" t="s">
        <v>23</v>
      </c>
    </row>
    <row r="25" spans="1:23" x14ac:dyDescent="0.25">
      <c r="A25" t="s">
        <v>0</v>
      </c>
      <c r="B25">
        <f>AVERAGE(B3,B10,B17)</f>
        <v>1.03E-2</v>
      </c>
      <c r="C25" s="8">
        <f t="shared" ref="C25:G25" si="4">AVERAGE(C3,C10,C17)</f>
        <v>8.2333333333333338E-3</v>
      </c>
      <c r="D25" s="8">
        <f t="shared" si="4"/>
        <v>-1.943333333333333E-2</v>
      </c>
      <c r="E25" s="8">
        <f t="shared" si="4"/>
        <v>6.4999999999999988E-3</v>
      </c>
      <c r="F25" s="8">
        <f t="shared" si="4"/>
        <v>4.0599999999999997E-2</v>
      </c>
      <c r="G25" s="8">
        <f t="shared" si="4"/>
        <v>6.3533333333333331E-2</v>
      </c>
      <c r="I25" t="s">
        <v>6</v>
      </c>
      <c r="J25">
        <f>AVERAGE(J3,J10,J17)</f>
        <v>0.9899</v>
      </c>
      <c r="K25" s="8">
        <f t="shared" ref="K25:O25" si="5">AVERAGE(K3,K10,K17)</f>
        <v>1.1111333333333333</v>
      </c>
      <c r="L25" s="8">
        <f t="shared" si="5"/>
        <v>0.96873333333333334</v>
      </c>
      <c r="M25" s="8">
        <f t="shared" si="5"/>
        <v>0.9899</v>
      </c>
      <c r="N25" s="8">
        <f t="shared" si="5"/>
        <v>0.9899</v>
      </c>
      <c r="O25" s="8">
        <f t="shared" si="5"/>
        <v>1.4407666666666668</v>
      </c>
      <c r="R25" s="24">
        <v>0</v>
      </c>
      <c r="S25" s="24">
        <v>0</v>
      </c>
      <c r="T25" s="24">
        <v>0</v>
      </c>
      <c r="U25" s="21">
        <v>15.764900000000001</v>
      </c>
      <c r="V25" s="21">
        <v>11.390599999999999</v>
      </c>
      <c r="W25" s="21">
        <v>8.3697999999999997</v>
      </c>
    </row>
    <row r="26" spans="1:23" x14ac:dyDescent="0.25">
      <c r="A26" t="s">
        <v>1</v>
      </c>
      <c r="B26" s="8">
        <f t="shared" ref="B26:G29" si="6">AVERAGE(B4,B11,B18)</f>
        <v>0</v>
      </c>
      <c r="C26" s="8">
        <f t="shared" si="6"/>
        <v>0</v>
      </c>
      <c r="D26" s="8">
        <f t="shared" si="6"/>
        <v>0</v>
      </c>
      <c r="E26" s="8">
        <f t="shared" si="6"/>
        <v>5.8966666666666667E-2</v>
      </c>
      <c r="F26" s="8">
        <f t="shared" si="6"/>
        <v>5.9433333333333338E-2</v>
      </c>
      <c r="G26" s="8">
        <f t="shared" si="6"/>
        <v>3.1433333333333334E-2</v>
      </c>
      <c r="I26" t="s">
        <v>10</v>
      </c>
      <c r="J26" s="8">
        <f t="shared" ref="J26:O29" si="7">AVERAGE(J4,J11,J18)</f>
        <v>0</v>
      </c>
      <c r="K26" s="8">
        <f t="shared" si="7"/>
        <v>0</v>
      </c>
      <c r="L26" s="8">
        <f t="shared" si="7"/>
        <v>0</v>
      </c>
      <c r="M26" s="8">
        <f t="shared" si="7"/>
        <v>2.2161666666666666</v>
      </c>
      <c r="N26" s="8">
        <f t="shared" si="7"/>
        <v>1.9775666666666669</v>
      </c>
      <c r="O26" s="8">
        <f t="shared" si="7"/>
        <v>2.0893999999999999</v>
      </c>
      <c r="R26" s="24">
        <v>0</v>
      </c>
      <c r="S26" s="24">
        <v>0</v>
      </c>
      <c r="T26" s="24">
        <v>0</v>
      </c>
      <c r="U26" s="21">
        <v>14.338100000000001</v>
      </c>
      <c r="V26" s="21">
        <v>10.358499999999999</v>
      </c>
      <c r="W26" s="21">
        <v>42.4587</v>
      </c>
    </row>
    <row r="27" spans="1:23" x14ac:dyDescent="0.25">
      <c r="A27" t="s">
        <v>2</v>
      </c>
      <c r="B27" s="8">
        <f t="shared" si="6"/>
        <v>0</v>
      </c>
      <c r="C27" s="8">
        <f t="shared" si="6"/>
        <v>0</v>
      </c>
      <c r="D27" s="8">
        <f t="shared" si="6"/>
        <v>0</v>
      </c>
      <c r="E27" s="8">
        <f t="shared" si="6"/>
        <v>1.8566666666666665E-2</v>
      </c>
      <c r="F27" s="8">
        <f t="shared" si="6"/>
        <v>1.0433333333333334E-2</v>
      </c>
      <c r="G27" s="8">
        <f t="shared" si="6"/>
        <v>5.7000000000000002E-3</v>
      </c>
      <c r="I27" t="s">
        <v>7</v>
      </c>
      <c r="J27" s="8">
        <f t="shared" si="7"/>
        <v>0</v>
      </c>
      <c r="K27" s="8">
        <f t="shared" si="7"/>
        <v>0</v>
      </c>
      <c r="L27" s="8">
        <f t="shared" si="7"/>
        <v>0</v>
      </c>
      <c r="M27" s="8">
        <f t="shared" si="7"/>
        <v>9.4215666666666653</v>
      </c>
      <c r="N27" s="8">
        <f t="shared" si="7"/>
        <v>16.935833333333331</v>
      </c>
      <c r="O27" s="8">
        <f t="shared" si="7"/>
        <v>32.917999999999999</v>
      </c>
      <c r="R27" s="24">
        <v>0</v>
      </c>
      <c r="S27" s="24">
        <v>0</v>
      </c>
      <c r="T27" s="24">
        <v>0</v>
      </c>
      <c r="U27" s="21">
        <v>14.097200000000001</v>
      </c>
      <c r="V27" s="21">
        <v>18.003299999999999</v>
      </c>
      <c r="W27" s="21">
        <v>9.3374000000000006</v>
      </c>
    </row>
    <row r="28" spans="1:23" x14ac:dyDescent="0.25">
      <c r="A28" t="s">
        <v>13</v>
      </c>
      <c r="B28" s="8">
        <f t="shared" si="6"/>
        <v>0.21766666666666667</v>
      </c>
      <c r="C28" s="8">
        <f t="shared" si="6"/>
        <v>0.11320000000000001</v>
      </c>
      <c r="D28" s="8">
        <f t="shared" si="6"/>
        <v>0.11399999999999999</v>
      </c>
      <c r="E28" s="8">
        <f t="shared" si="6"/>
        <v>4.5133333333333338E-2</v>
      </c>
      <c r="F28" s="8">
        <f t="shared" si="6"/>
        <v>4.0133333333333333E-2</v>
      </c>
      <c r="G28" s="8">
        <f t="shared" si="6"/>
        <v>3.783333333333333E-2</v>
      </c>
      <c r="I28" t="s">
        <v>11</v>
      </c>
      <c r="J28" s="8">
        <f t="shared" si="7"/>
        <v>6.5607333333333342</v>
      </c>
      <c r="K28" s="8">
        <f t="shared" si="7"/>
        <v>14.730666666666666</v>
      </c>
      <c r="L28" s="8">
        <f t="shared" si="7"/>
        <v>14.047499999999999</v>
      </c>
      <c r="M28" s="8">
        <f t="shared" si="7"/>
        <v>14.733400000000001</v>
      </c>
      <c r="N28" s="8">
        <f t="shared" si="7"/>
        <v>13.250799999999998</v>
      </c>
      <c r="O28" s="8">
        <f t="shared" si="7"/>
        <v>20.055299999999999</v>
      </c>
      <c r="R28" s="21">
        <f>AVERAGE(R25:R27)</f>
        <v>0</v>
      </c>
      <c r="S28" s="21">
        <f t="shared" ref="S28" si="8">AVERAGE(S25:S27)</f>
        <v>0</v>
      </c>
      <c r="T28" s="21">
        <f t="shared" ref="T28" si="9">AVERAGE(T25:T27)</f>
        <v>0</v>
      </c>
      <c r="U28" s="21">
        <f>AVERAGE(U25:U27)</f>
        <v>14.733400000000001</v>
      </c>
      <c r="V28" s="21">
        <f>AVERAGE(V25:V27)</f>
        <v>13.250799999999998</v>
      </c>
      <c r="W28" s="21">
        <f>AVERAGE(W25:W27)</f>
        <v>20.055299999999999</v>
      </c>
    </row>
    <row r="29" spans="1:23" x14ac:dyDescent="0.25">
      <c r="A29" t="s">
        <v>14</v>
      </c>
      <c r="B29" s="10">
        <f t="shared" si="6"/>
        <v>3.5666666666666672E-3</v>
      </c>
      <c r="C29" s="10">
        <f t="shared" si="6"/>
        <v>-7.2463333333333348E-5</v>
      </c>
      <c r="D29" s="10">
        <f t="shared" si="6"/>
        <v>-7.8778000000000008E-4</v>
      </c>
      <c r="E29" s="10">
        <f t="shared" si="6"/>
        <v>1.2079066666666664E-3</v>
      </c>
      <c r="F29" s="10">
        <f t="shared" si="6"/>
        <v>2.8268766666666666E-3</v>
      </c>
      <c r="G29" s="10">
        <f t="shared" si="6"/>
        <v>7.2666666666666669E-3</v>
      </c>
      <c r="I29" t="s">
        <v>12</v>
      </c>
      <c r="J29" s="8">
        <f t="shared" si="7"/>
        <v>63.449366666666663</v>
      </c>
      <c r="K29" s="8">
        <f t="shared" si="7"/>
        <v>55.158200000000001</v>
      </c>
      <c r="L29" s="8">
        <f t="shared" si="7"/>
        <v>55.983766666666668</v>
      </c>
      <c r="M29" s="8">
        <f t="shared" si="7"/>
        <v>43.638933333333341</v>
      </c>
      <c r="N29" s="8">
        <f t="shared" si="7"/>
        <v>37.845933333333335</v>
      </c>
      <c r="O29" s="8">
        <f t="shared" si="7"/>
        <v>25.223166666666668</v>
      </c>
      <c r="R29" s="21">
        <f>STDEV(R25:R27)</f>
        <v>0</v>
      </c>
      <c r="S29" s="21">
        <f t="shared" ref="S29:T29" si="10">STDEV(S25:S27)</f>
        <v>0</v>
      </c>
      <c r="T29" s="21">
        <f t="shared" si="10"/>
        <v>0</v>
      </c>
      <c r="U29" s="21">
        <f t="shared" ref="U29:V29" si="11">STDEV(U25:U27)</f>
        <v>0.90138914459849129</v>
      </c>
      <c r="V29" s="21">
        <f t="shared" si="11"/>
        <v>4.1480115465123797</v>
      </c>
      <c r="W29" s="21">
        <f>STDEV(W25:W27)</f>
        <v>19.407944535936824</v>
      </c>
    </row>
    <row r="31" spans="1:23" s="6" customFormat="1" x14ac:dyDescent="0.25">
      <c r="A31" s="5" t="s">
        <v>16</v>
      </c>
    </row>
    <row r="32" spans="1:23" x14ac:dyDescent="0.25">
      <c r="B32" s="1">
        <v>0</v>
      </c>
      <c r="C32" s="1">
        <v>0.2</v>
      </c>
      <c r="D32" s="1">
        <v>0.4</v>
      </c>
      <c r="E32" s="1">
        <v>0.6</v>
      </c>
      <c r="F32" s="1">
        <v>0.8</v>
      </c>
      <c r="G32" s="1">
        <v>1</v>
      </c>
      <c r="J32" s="1">
        <v>0</v>
      </c>
      <c r="K32" s="1">
        <v>0.2</v>
      </c>
      <c r="L32" s="1">
        <v>0.4</v>
      </c>
      <c r="M32" s="1">
        <v>0.6</v>
      </c>
      <c r="N32" s="1">
        <v>0.8</v>
      </c>
      <c r="O32" s="1">
        <v>1</v>
      </c>
    </row>
    <row r="33" spans="1:23" x14ac:dyDescent="0.25">
      <c r="A33" t="s">
        <v>0</v>
      </c>
      <c r="B33">
        <f>STDEV(B3,B10,B17)</f>
        <v>1.3252546925025395E-2</v>
      </c>
      <c r="C33" s="8">
        <f t="shared" ref="C33:G33" si="12">STDEV(C3,C10,C17)</f>
        <v>8.2500505048959151E-3</v>
      </c>
      <c r="D33" s="8">
        <f t="shared" si="12"/>
        <v>3.3432668654077458E-2</v>
      </c>
      <c r="E33" s="8">
        <f t="shared" si="12"/>
        <v>2.0687194106499798E-2</v>
      </c>
      <c r="F33" s="8">
        <f t="shared" si="12"/>
        <v>1.5881120867243612E-2</v>
      </c>
      <c r="G33" s="8">
        <f t="shared" si="12"/>
        <v>2.8916661863592312E-2</v>
      </c>
      <c r="I33" t="s">
        <v>6</v>
      </c>
      <c r="J33">
        <f>STDEV(J3,J10,J17)</f>
        <v>0</v>
      </c>
      <c r="K33" s="8">
        <f t="shared" ref="K33:O33" si="13">STDEV(K3,K10,K17)</f>
        <v>0.20998229290426637</v>
      </c>
      <c r="L33" s="8">
        <f t="shared" si="13"/>
        <v>0.1923255659898945</v>
      </c>
      <c r="M33" s="8">
        <f t="shared" si="13"/>
        <v>0</v>
      </c>
      <c r="N33" s="8">
        <f t="shared" si="13"/>
        <v>0</v>
      </c>
      <c r="O33" s="8">
        <f t="shared" si="13"/>
        <v>0.77219363072569613</v>
      </c>
    </row>
    <row r="34" spans="1:23" x14ac:dyDescent="0.25">
      <c r="A34" t="s">
        <v>1</v>
      </c>
      <c r="B34" s="8">
        <f t="shared" ref="B34:G37" si="14">STDEV(B4,B11,B18)</f>
        <v>0</v>
      </c>
      <c r="C34" s="8">
        <f t="shared" si="14"/>
        <v>0</v>
      </c>
      <c r="D34" s="8">
        <f t="shared" si="14"/>
        <v>0</v>
      </c>
      <c r="E34" s="8">
        <f t="shared" si="14"/>
        <v>6.29629520697158E-3</v>
      </c>
      <c r="F34" s="8">
        <f t="shared" si="14"/>
        <v>1.5143755588800719E-3</v>
      </c>
      <c r="G34" s="8">
        <f t="shared" si="14"/>
        <v>1.541081871067638E-2</v>
      </c>
      <c r="I34" t="s">
        <v>10</v>
      </c>
      <c r="J34" s="8">
        <f t="shared" ref="J34:O37" si="15">STDEV(J4,J11,J18)</f>
        <v>0</v>
      </c>
      <c r="K34" s="8">
        <f t="shared" si="15"/>
        <v>0</v>
      </c>
      <c r="L34" s="8">
        <f t="shared" si="15"/>
        <v>0</v>
      </c>
      <c r="M34" s="8">
        <f t="shared" si="15"/>
        <v>0.21801789681889266</v>
      </c>
      <c r="N34" s="8">
        <f t="shared" si="15"/>
        <v>0.50504267476455156</v>
      </c>
      <c r="O34" s="8">
        <f t="shared" si="15"/>
        <v>0.878606231482568</v>
      </c>
      <c r="R34" s="1" t="s">
        <v>26</v>
      </c>
    </row>
    <row r="35" spans="1:23" x14ac:dyDescent="0.25">
      <c r="A35" t="s">
        <v>2</v>
      </c>
      <c r="B35" s="8">
        <f t="shared" si="14"/>
        <v>0</v>
      </c>
      <c r="C35" s="8">
        <f t="shared" si="14"/>
        <v>0</v>
      </c>
      <c r="D35" s="8">
        <f t="shared" si="14"/>
        <v>0</v>
      </c>
      <c r="E35" s="8">
        <f t="shared" si="14"/>
        <v>3.5837596645608557E-3</v>
      </c>
      <c r="F35" s="8">
        <f t="shared" si="14"/>
        <v>2.1007935008784976E-3</v>
      </c>
      <c r="G35" s="8">
        <f t="shared" si="14"/>
        <v>6.2449979983983958E-4</v>
      </c>
      <c r="I35" t="s">
        <v>7</v>
      </c>
      <c r="J35" s="8">
        <f t="shared" si="15"/>
        <v>0</v>
      </c>
      <c r="K35" s="8">
        <f t="shared" si="15"/>
        <v>0</v>
      </c>
      <c r="L35" s="8">
        <f t="shared" si="15"/>
        <v>0</v>
      </c>
      <c r="M35" s="8">
        <f t="shared" si="15"/>
        <v>1.0502977022412903</v>
      </c>
      <c r="N35" s="8">
        <f t="shared" si="15"/>
        <v>1.7406710899343774</v>
      </c>
      <c r="O35" s="8">
        <f t="shared" si="15"/>
        <v>2.009315415757317</v>
      </c>
      <c r="R35" s="24">
        <v>0</v>
      </c>
      <c r="S35" s="24">
        <v>0</v>
      </c>
      <c r="T35" s="24">
        <v>0</v>
      </c>
      <c r="U35" s="25">
        <v>1.5299999999999999E-2</v>
      </c>
      <c r="V35" s="25">
        <v>8.3000000000000001E-3</v>
      </c>
      <c r="W35" s="25">
        <v>5.0000000000000001E-3</v>
      </c>
    </row>
    <row r="36" spans="1:23" x14ac:dyDescent="0.25">
      <c r="A36" t="s">
        <v>13</v>
      </c>
      <c r="B36" s="8">
        <f t="shared" si="14"/>
        <v>1.7616280348965148E-3</v>
      </c>
      <c r="C36" s="8">
        <f t="shared" si="14"/>
        <v>2.193171219946128E-3</v>
      </c>
      <c r="D36" s="8">
        <f t="shared" si="14"/>
        <v>2.1633307652783977E-3</v>
      </c>
      <c r="E36" s="8">
        <f t="shared" si="14"/>
        <v>4.3558389930452388E-3</v>
      </c>
      <c r="F36" s="8">
        <f t="shared" si="14"/>
        <v>3.4268547289509291E-3</v>
      </c>
      <c r="G36" s="8">
        <f t="shared" si="14"/>
        <v>1.9053958468867656E-2</v>
      </c>
      <c r="I36" t="s">
        <v>11</v>
      </c>
      <c r="J36" s="8">
        <f t="shared" si="15"/>
        <v>6.3941874646692209E-2</v>
      </c>
      <c r="K36" s="8">
        <f t="shared" si="15"/>
        <v>0.46348861187016532</v>
      </c>
      <c r="L36" s="8">
        <f t="shared" si="15"/>
        <v>0.56649247126506463</v>
      </c>
      <c r="M36" s="8">
        <f t="shared" si="15"/>
        <v>0.90138914459849129</v>
      </c>
      <c r="N36" s="8">
        <f t="shared" si="15"/>
        <v>4.1480115465123797</v>
      </c>
      <c r="O36" s="8">
        <f t="shared" si="15"/>
        <v>19.407944535936824</v>
      </c>
      <c r="R36" s="24">
        <v>0</v>
      </c>
      <c r="S36" s="24">
        <v>0</v>
      </c>
      <c r="T36" s="24">
        <v>0</v>
      </c>
      <c r="U36" s="25">
        <v>1.7999999999999999E-2</v>
      </c>
      <c r="V36" s="25">
        <v>1.0500000000000001E-2</v>
      </c>
      <c r="W36" s="25">
        <v>6.1999999999999998E-3</v>
      </c>
    </row>
    <row r="37" spans="1:23" x14ac:dyDescent="0.25">
      <c r="A37" t="s">
        <v>14</v>
      </c>
      <c r="B37" s="10">
        <f t="shared" si="14"/>
        <v>4.6188021535170084E-4</v>
      </c>
      <c r="C37" s="10">
        <f t="shared" si="14"/>
        <v>3.2307439860399548E-4</v>
      </c>
      <c r="D37" s="10">
        <f t="shared" si="14"/>
        <v>7.1618657485322904E-5</v>
      </c>
      <c r="E37" s="10">
        <f t="shared" si="14"/>
        <v>4.8818802334073426E-4</v>
      </c>
      <c r="F37" s="10">
        <f t="shared" si="14"/>
        <v>2.0417284505127834E-3</v>
      </c>
      <c r="G37" s="10">
        <f t="shared" si="14"/>
        <v>1.5885003409925142E-3</v>
      </c>
      <c r="I37" t="s">
        <v>12</v>
      </c>
      <c r="J37" s="8">
        <f t="shared" si="15"/>
        <v>6.3941874646690974E-2</v>
      </c>
      <c r="K37" s="8">
        <f t="shared" si="15"/>
        <v>0.65589077596807299</v>
      </c>
      <c r="L37" s="8">
        <f t="shared" si="15"/>
        <v>0.40685680937319491</v>
      </c>
      <c r="M37" s="8">
        <f t="shared" si="15"/>
        <v>1.8343714572935685</v>
      </c>
      <c r="N37" s="8">
        <f t="shared" si="15"/>
        <v>3.2222737474232916</v>
      </c>
      <c r="O37" s="8">
        <f t="shared" si="15"/>
        <v>0.66085190726314269</v>
      </c>
      <c r="R37" s="24">
        <v>0</v>
      </c>
      <c r="S37" s="24">
        <v>0</v>
      </c>
      <c r="T37" s="24">
        <v>0</v>
      </c>
      <c r="U37" s="25">
        <v>2.24E-2</v>
      </c>
      <c r="V37" s="25">
        <v>1.2500000000000001E-2</v>
      </c>
      <c r="W37" s="25">
        <v>5.8999999999999999E-3</v>
      </c>
    </row>
    <row r="38" spans="1:23" x14ac:dyDescent="0.25">
      <c r="R38" s="25">
        <f>AVERAGE(R35:R37)</f>
        <v>0</v>
      </c>
      <c r="S38" s="25">
        <f t="shared" ref="S38:T38" si="16">AVERAGE(S35:S37)</f>
        <v>0</v>
      </c>
      <c r="T38" s="25">
        <f t="shared" si="16"/>
        <v>0</v>
      </c>
      <c r="U38" s="25">
        <f t="shared" ref="U38:W38" si="17">AVERAGE(U35:U37)</f>
        <v>1.8566666666666665E-2</v>
      </c>
      <c r="V38" s="25">
        <f t="shared" si="17"/>
        <v>1.0433333333333334E-2</v>
      </c>
      <c r="W38" s="25">
        <f>AVERAGE(W35:W37)</f>
        <v>5.7000000000000002E-3</v>
      </c>
    </row>
    <row r="39" spans="1:23" x14ac:dyDescent="0.25">
      <c r="B39" s="5">
        <v>0</v>
      </c>
      <c r="C39" s="5">
        <v>0.2</v>
      </c>
      <c r="D39" s="5">
        <v>0.4</v>
      </c>
      <c r="E39" s="5">
        <v>0.6</v>
      </c>
      <c r="F39" s="5">
        <v>0.8</v>
      </c>
      <c r="G39" s="5">
        <v>1</v>
      </c>
      <c r="I39" t="s">
        <v>21</v>
      </c>
      <c r="J39" s="22">
        <f>SUM(J3,J6)</f>
        <v>7.5807000000000002</v>
      </c>
      <c r="K39" s="22">
        <f t="shared" ref="K39:L39" si="18">SUM(K3,K6)</f>
        <v>15.705300000000001</v>
      </c>
      <c r="L39" s="22">
        <f t="shared" si="18"/>
        <v>14.548499999999999</v>
      </c>
      <c r="M39" s="22">
        <v>2.0406</v>
      </c>
      <c r="N39" s="22">
        <v>1.3986000000000001</v>
      </c>
      <c r="O39" s="22">
        <v>1.2233000000000001</v>
      </c>
      <c r="R39" s="25">
        <f>STDEV(R35:R37)</f>
        <v>0</v>
      </c>
      <c r="S39" s="25">
        <f t="shared" ref="S39:T39" si="19">STDEV(S35:S37)</f>
        <v>0</v>
      </c>
      <c r="T39" s="25">
        <f t="shared" si="19"/>
        <v>0</v>
      </c>
      <c r="U39" s="25">
        <f t="shared" ref="U39:W39" si="20">STDEV(U35:U37)</f>
        <v>3.5837596645608557E-3</v>
      </c>
      <c r="V39" s="25">
        <f t="shared" si="20"/>
        <v>2.1007935008784976E-3</v>
      </c>
      <c r="W39" s="25">
        <f t="shared" si="20"/>
        <v>6.2449979983983958E-4</v>
      </c>
    </row>
    <row r="40" spans="1:23" x14ac:dyDescent="0.25">
      <c r="A40" s="8" t="s">
        <v>17</v>
      </c>
      <c r="B40" s="8">
        <v>0.81636875215917826</v>
      </c>
      <c r="C40" s="8">
        <v>0.85503968454542612</v>
      </c>
      <c r="D40" s="8">
        <v>0.80248386629166146</v>
      </c>
      <c r="E40" s="8">
        <v>0.4239755126894737</v>
      </c>
      <c r="F40" s="8">
        <v>0.36345609731790496</v>
      </c>
      <c r="G40" s="8">
        <v>0.37273461658221024</v>
      </c>
      <c r="J40" s="22">
        <f>SUM(J10,J13)</f>
        <v>7.5939999999999994</v>
      </c>
      <c r="K40" s="22">
        <f t="shared" ref="K40:L40" si="21">SUM(K10,K13)</f>
        <v>15.264900000000001</v>
      </c>
      <c r="L40" s="22">
        <f t="shared" si="21"/>
        <v>15.212</v>
      </c>
      <c r="M40" s="22">
        <v>2.4601999999999999</v>
      </c>
      <c r="N40" s="22">
        <v>2.2065000000000001</v>
      </c>
      <c r="O40" s="22">
        <v>2.98</v>
      </c>
    </row>
    <row r="41" spans="1:23" x14ac:dyDescent="0.25">
      <c r="A41" s="8" t="s">
        <v>3</v>
      </c>
      <c r="B41" s="8">
        <v>0.84162499941885471</v>
      </c>
      <c r="C41" s="8">
        <v>0.92225714619197541</v>
      </c>
      <c r="D41" s="8">
        <v>0.90299677464269823</v>
      </c>
      <c r="E41" s="8">
        <v>0.43489599943161011</v>
      </c>
      <c r="F41" s="8">
        <v>0.44330952493917375</v>
      </c>
      <c r="G41" s="8">
        <v>0.47286799788475037</v>
      </c>
      <c r="J41" s="22">
        <f>SUM(J17,J20)</f>
        <v>7.4771999999999998</v>
      </c>
      <c r="K41" s="22">
        <f t="shared" ref="K41:L41" si="22">SUM(K17,K20)</f>
        <v>16.555199999999999</v>
      </c>
      <c r="L41" s="22">
        <f t="shared" si="22"/>
        <v>15.2882</v>
      </c>
      <c r="M41" s="22">
        <v>2.1476999999999999</v>
      </c>
      <c r="N41" s="22">
        <v>2.3275999999999999</v>
      </c>
      <c r="O41" s="22">
        <v>2.0649000000000002</v>
      </c>
    </row>
    <row r="42" spans="1:23" x14ac:dyDescent="0.25">
      <c r="A42" s="8" t="s">
        <v>3</v>
      </c>
      <c r="B42" s="8">
        <v>0.86449375282973051</v>
      </c>
      <c r="C42" s="8">
        <v>0.97050625178962946</v>
      </c>
      <c r="D42" s="8">
        <v>0.91226451435396749</v>
      </c>
      <c r="E42" s="8">
        <v>0.50135882286464462</v>
      </c>
      <c r="F42" s="8">
        <v>0.53997441849043204</v>
      </c>
      <c r="G42" s="8">
        <v>0.50609258921058087</v>
      </c>
      <c r="J42" s="22"/>
      <c r="K42" s="22"/>
      <c r="L42" s="22"/>
      <c r="M42" s="22"/>
      <c r="N42" s="22"/>
      <c r="O42" s="22"/>
    </row>
    <row r="43" spans="1:23" x14ac:dyDescent="0.25">
      <c r="A43" s="8" t="s">
        <v>3</v>
      </c>
      <c r="I43" t="s">
        <v>18</v>
      </c>
      <c r="J43" s="22">
        <f>AVERAGE(J39:J41)</f>
        <v>7.5506333333333329</v>
      </c>
      <c r="K43" s="22">
        <f t="shared" ref="K43:O43" si="23">AVERAGE(K39:K41)</f>
        <v>15.841800000000001</v>
      </c>
      <c r="L43" s="22">
        <f t="shared" si="23"/>
        <v>15.016233333333332</v>
      </c>
      <c r="M43" s="22">
        <f t="shared" si="23"/>
        <v>2.2161666666666666</v>
      </c>
      <c r="N43" s="22">
        <f t="shared" si="23"/>
        <v>1.9775666666666669</v>
      </c>
      <c r="O43" s="22">
        <f t="shared" si="23"/>
        <v>2.0893999999999999</v>
      </c>
    </row>
    <row r="44" spans="1:23" x14ac:dyDescent="0.25">
      <c r="A44" s="8"/>
      <c r="I44" t="s">
        <v>16</v>
      </c>
      <c r="J44" s="22">
        <f>STDEV(J39:J41)</f>
        <v>6.3941874646692418E-2</v>
      </c>
      <c r="K44" s="22">
        <f t="shared" ref="K44:O44" si="24">STDEV(K39:K41)</f>
        <v>0.65589077596807144</v>
      </c>
      <c r="L44" s="22">
        <f t="shared" si="24"/>
        <v>0.40685680937319185</v>
      </c>
      <c r="M44" s="22">
        <f t="shared" si="24"/>
        <v>0.21801789681889266</v>
      </c>
      <c r="N44" s="22">
        <f t="shared" si="24"/>
        <v>0.50504267476455156</v>
      </c>
      <c r="O44" s="22">
        <f t="shared" si="24"/>
        <v>0.878606231482568</v>
      </c>
    </row>
    <row r="45" spans="1:23" x14ac:dyDescent="0.25">
      <c r="A45" s="8"/>
    </row>
    <row r="46" spans="1:23" x14ac:dyDescent="0.25">
      <c r="A46" s="8" t="s">
        <v>18</v>
      </c>
      <c r="B46" s="8">
        <v>0.84082916813592112</v>
      </c>
      <c r="C46" s="8">
        <v>0.91593436084234359</v>
      </c>
      <c r="D46" s="8">
        <v>0.87258171842944243</v>
      </c>
      <c r="E46" s="8">
        <v>0.45341011166190953</v>
      </c>
      <c r="F46" s="8">
        <v>0.4489133469158369</v>
      </c>
      <c r="G46" s="8">
        <v>0.45056506789251377</v>
      </c>
      <c r="J46" s="9"/>
    </row>
    <row r="47" spans="1:23" x14ac:dyDescent="0.25">
      <c r="A47" s="8" t="s">
        <v>16</v>
      </c>
      <c r="B47" s="8">
        <v>2.4072368661150388E-2</v>
      </c>
      <c r="C47" s="8">
        <v>5.7992372332257382E-2</v>
      </c>
      <c r="D47" s="8">
        <v>6.0883120859451745E-2</v>
      </c>
      <c r="E47" s="8">
        <v>4.1882256829996252E-2</v>
      </c>
      <c r="F47" s="8">
        <v>8.8392485783303082E-2</v>
      </c>
      <c r="G47" s="8">
        <v>6.9420117621380645E-2</v>
      </c>
      <c r="J47" s="9"/>
    </row>
    <row r="48" spans="1:23" x14ac:dyDescent="0.25">
      <c r="A48" s="8"/>
    </row>
    <row r="55" spans="1:7" x14ac:dyDescent="0.25">
      <c r="A55" s="18" t="s">
        <v>3</v>
      </c>
      <c r="B55" s="5">
        <v>0</v>
      </c>
      <c r="C55" s="5">
        <v>0.2</v>
      </c>
      <c r="D55" s="5">
        <v>0.4</v>
      </c>
      <c r="E55" s="5">
        <v>0.6</v>
      </c>
      <c r="F55" s="5">
        <v>0.8</v>
      </c>
      <c r="G55" s="5">
        <v>1</v>
      </c>
    </row>
    <row r="56" spans="1:7" x14ac:dyDescent="0.25">
      <c r="A56" s="16" t="s">
        <v>19</v>
      </c>
      <c r="B56" s="16">
        <v>-1.7849999999999999</v>
      </c>
      <c r="C56" s="16">
        <v>-1.8120000000000001</v>
      </c>
      <c r="D56" s="16">
        <v>-1.7569999999999999</v>
      </c>
      <c r="E56" s="16">
        <v>-1.542</v>
      </c>
      <c r="F56" s="16">
        <v>-1.5389999999999999</v>
      </c>
      <c r="G56" s="16">
        <v>-1.4750000000000001</v>
      </c>
    </row>
    <row r="57" spans="1:7" x14ac:dyDescent="0.25">
      <c r="A57" s="16" t="s">
        <v>20</v>
      </c>
      <c r="B57" s="16">
        <v>-0.3372</v>
      </c>
      <c r="C57" s="16">
        <v>-0.15970000000000001</v>
      </c>
      <c r="D57" s="16">
        <v>-0.19750000000000001</v>
      </c>
      <c r="E57" s="16">
        <v>-0.88670000000000004</v>
      </c>
      <c r="F57" s="16">
        <v>-1.115</v>
      </c>
      <c r="G57" s="16">
        <v>-1.075</v>
      </c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8" t="s">
        <v>4</v>
      </c>
      <c r="B59" s="5">
        <v>0</v>
      </c>
      <c r="C59" s="5">
        <v>0.2</v>
      </c>
      <c r="D59" s="5">
        <v>0.4</v>
      </c>
      <c r="E59" s="5">
        <v>0.6</v>
      </c>
      <c r="F59" s="5">
        <v>0.8</v>
      </c>
      <c r="G59" s="5">
        <v>1</v>
      </c>
    </row>
    <row r="60" spans="1:7" x14ac:dyDescent="0.25">
      <c r="A60" s="16" t="s">
        <v>19</v>
      </c>
      <c r="B60" s="16">
        <v>-1.738</v>
      </c>
      <c r="C60" s="16">
        <v>-1.7569999999999999</v>
      </c>
      <c r="D60" s="16">
        <v>-1.7030000000000001</v>
      </c>
      <c r="E60" s="16">
        <v>-1.4810000000000001</v>
      </c>
      <c r="F60" s="16">
        <v>-1.389</v>
      </c>
      <c r="G60" s="16">
        <v>-1.371</v>
      </c>
    </row>
    <row r="61" spans="1:7" x14ac:dyDescent="0.25">
      <c r="A61" s="16" t="s">
        <v>20</v>
      </c>
      <c r="B61" s="16">
        <v>-0.308</v>
      </c>
      <c r="C61" s="16">
        <v>-0.106</v>
      </c>
      <c r="D61" s="16">
        <v>-8.2299999999999998E-2</v>
      </c>
      <c r="E61" s="16">
        <v>-0.85360000000000003</v>
      </c>
      <c r="F61" s="16">
        <v>-0.9345</v>
      </c>
      <c r="G61" s="16">
        <v>-0.86129999999999995</v>
      </c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8" t="s">
        <v>8</v>
      </c>
      <c r="B63" s="5">
        <v>0</v>
      </c>
      <c r="C63" s="5">
        <v>0.2</v>
      </c>
      <c r="D63" s="5">
        <v>0.4</v>
      </c>
      <c r="E63" s="5">
        <v>0.6</v>
      </c>
      <c r="F63" s="5">
        <v>0.8</v>
      </c>
      <c r="G63" s="5">
        <v>1</v>
      </c>
    </row>
    <row r="64" spans="1:7" x14ac:dyDescent="0.25">
      <c r="A64" s="16" t="s">
        <v>19</v>
      </c>
      <c r="B64" s="16">
        <v>-1.7370000000000001</v>
      </c>
      <c r="C64" s="16">
        <v>-1.7130000000000001</v>
      </c>
      <c r="D64" s="16">
        <v>-1.6990000000000001</v>
      </c>
      <c r="E64" s="16">
        <v>-1.41</v>
      </c>
      <c r="F64" s="16">
        <v>-1.323</v>
      </c>
      <c r="G64" s="16">
        <v>-1.304</v>
      </c>
    </row>
    <row r="65" spans="1:7" x14ac:dyDescent="0.25">
      <c r="A65" s="16" t="s">
        <v>20</v>
      </c>
      <c r="B65" s="16">
        <v>-0.33090000000000003</v>
      </c>
      <c r="C65" s="16">
        <v>-1.6740000000000001E-2</v>
      </c>
      <c r="D65" s="16">
        <v>-7.6990000000000003E-2</v>
      </c>
      <c r="E65" s="16">
        <v>-0.70520000000000005</v>
      </c>
      <c r="F65" s="16">
        <v>-0.61539999999999995</v>
      </c>
      <c r="G65" s="16">
        <v>-0.80300000000000005</v>
      </c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 t="s">
        <v>3</v>
      </c>
      <c r="B68" s="16">
        <f>B57-B56</f>
        <v>1.4478</v>
      </c>
      <c r="C68" s="16">
        <f t="shared" ref="C68:G68" si="25">C57-C56</f>
        <v>1.6523000000000001</v>
      </c>
      <c r="D68" s="16">
        <f t="shared" si="25"/>
        <v>1.5594999999999999</v>
      </c>
      <c r="E68" s="16">
        <f>E57-E56</f>
        <v>0.65529999999999999</v>
      </c>
      <c r="F68" s="16">
        <f t="shared" si="25"/>
        <v>0.42399999999999993</v>
      </c>
      <c r="G68" s="16">
        <f t="shared" si="25"/>
        <v>0.40000000000000013</v>
      </c>
    </row>
    <row r="69" spans="1:7" x14ac:dyDescent="0.25">
      <c r="A69" s="16" t="s">
        <v>4</v>
      </c>
      <c r="B69" s="16">
        <f>B61-B60</f>
        <v>1.43</v>
      </c>
      <c r="C69" s="16">
        <f t="shared" ref="C69:G69" si="26">C61-C60</f>
        <v>1.6509999999999998</v>
      </c>
      <c r="D69" s="16">
        <f>D61-D60</f>
        <v>1.6207</v>
      </c>
      <c r="E69" s="16">
        <f t="shared" si="26"/>
        <v>0.62740000000000007</v>
      </c>
      <c r="F69" s="16">
        <f>F61-F60</f>
        <v>0.45450000000000002</v>
      </c>
      <c r="G69" s="16">
        <f t="shared" si="26"/>
        <v>0.50970000000000004</v>
      </c>
    </row>
    <row r="70" spans="1:7" x14ac:dyDescent="0.25">
      <c r="A70" s="16" t="s">
        <v>8</v>
      </c>
      <c r="B70" s="16">
        <f>B65-B64</f>
        <v>1.4061000000000001</v>
      </c>
      <c r="C70" s="16">
        <f t="shared" ref="C70:E70" si="27">C65-C64</f>
        <v>1.6962600000000001</v>
      </c>
      <c r="D70" s="16">
        <f t="shared" si="27"/>
        <v>1.62201</v>
      </c>
      <c r="E70" s="16">
        <f t="shared" si="27"/>
        <v>0.70479999999999987</v>
      </c>
      <c r="F70" s="16">
        <f>F65-F64</f>
        <v>0.70760000000000001</v>
      </c>
      <c r="G70" s="16">
        <f>G65-G64</f>
        <v>0.501</v>
      </c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 t="s">
        <v>18</v>
      </c>
      <c r="B72" s="16">
        <f>AVERAGE(B68:B70)</f>
        <v>1.4279666666666666</v>
      </c>
      <c r="C72" s="16">
        <f t="shared" ref="C72:G72" si="28">AVERAGE(C68:C70)</f>
        <v>1.6665200000000002</v>
      </c>
      <c r="D72" s="16">
        <f t="shared" si="28"/>
        <v>1.6007366666666669</v>
      </c>
      <c r="E72" s="16">
        <f t="shared" si="28"/>
        <v>0.66249999999999998</v>
      </c>
      <c r="F72" s="16">
        <f t="shared" si="28"/>
        <v>0.52870000000000006</v>
      </c>
      <c r="G72" s="16">
        <f t="shared" si="28"/>
        <v>0.47023333333333345</v>
      </c>
    </row>
    <row r="73" spans="1:7" x14ac:dyDescent="0.25">
      <c r="A73" s="16" t="s">
        <v>16</v>
      </c>
      <c r="B73" s="16">
        <f>STDEV(B68:B70)</f>
        <v>2.0924228380834738E-2</v>
      </c>
      <c r="C73" s="16">
        <f t="shared" ref="C73:G73" si="29">STDEV(C68:C70)</f>
        <v>2.5763796304116453E-2</v>
      </c>
      <c r="D73" s="16">
        <f t="shared" si="29"/>
        <v>3.5718007129924505E-2</v>
      </c>
      <c r="E73" s="16">
        <f t="shared" si="29"/>
        <v>3.9199107132688524E-2</v>
      </c>
      <c r="F73" s="16">
        <f t="shared" si="29"/>
        <v>0.15568066675088432</v>
      </c>
      <c r="G73" s="16">
        <f t="shared" si="29"/>
        <v>6.0979204105442823E-2</v>
      </c>
    </row>
  </sheetData>
  <mergeCells count="3">
    <mergeCell ref="A1:G1"/>
    <mergeCell ref="Q1:W1"/>
    <mergeCell ref="I1:O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5567-FD3A-41A0-904E-9815B223F9EF}">
  <dimension ref="A1:W130"/>
  <sheetViews>
    <sheetView topLeftCell="A28" workbookViewId="0">
      <selection activeCell="G36" sqref="G36"/>
    </sheetView>
  </sheetViews>
  <sheetFormatPr defaultRowHeight="15" x14ac:dyDescent="0.25"/>
  <cols>
    <col min="1" max="1" width="16.140625" customWidth="1"/>
    <col min="2" max="2" width="13.140625" customWidth="1"/>
  </cols>
  <sheetData>
    <row r="1" spans="1:23" x14ac:dyDescent="0.25">
      <c r="A1" s="27" t="s">
        <v>5</v>
      </c>
      <c r="B1" s="27"/>
      <c r="C1" s="27"/>
      <c r="D1" s="27"/>
      <c r="E1" s="27"/>
      <c r="F1" s="27"/>
      <c r="G1" s="27"/>
      <c r="H1" s="11"/>
      <c r="I1" s="27" t="s">
        <v>9</v>
      </c>
      <c r="J1" s="27"/>
      <c r="K1" s="27"/>
      <c r="L1" s="27"/>
      <c r="M1" s="27"/>
      <c r="N1" s="27"/>
      <c r="O1" s="27"/>
    </row>
    <row r="2" spans="1:23" x14ac:dyDescent="0.25">
      <c r="A2" s="2" t="s">
        <v>3</v>
      </c>
      <c r="B2" s="1">
        <v>0</v>
      </c>
      <c r="C2" s="1">
        <v>0.2</v>
      </c>
      <c r="D2" s="1">
        <v>0.4</v>
      </c>
      <c r="E2" s="1">
        <v>0.6</v>
      </c>
      <c r="F2" s="1">
        <v>0.8</v>
      </c>
      <c r="G2" s="1">
        <v>1</v>
      </c>
      <c r="H2" s="11"/>
      <c r="I2" s="2" t="s">
        <v>3</v>
      </c>
      <c r="J2" s="1">
        <v>0</v>
      </c>
      <c r="K2" s="1">
        <v>0.2</v>
      </c>
      <c r="L2" s="1">
        <v>0.4</v>
      </c>
      <c r="M2" s="1">
        <v>0.6</v>
      </c>
      <c r="N2" s="1">
        <v>0.8</v>
      </c>
      <c r="O2" s="1">
        <v>1</v>
      </c>
    </row>
    <row r="3" spans="1:23" x14ac:dyDescent="0.25">
      <c r="A3" s="11" t="s">
        <v>0</v>
      </c>
      <c r="B3" s="11">
        <v>0.15329999999999999</v>
      </c>
      <c r="C3" s="11">
        <v>0.12089999999999999</v>
      </c>
      <c r="D3" s="11">
        <v>0.1103</v>
      </c>
      <c r="E3" s="11">
        <v>0.13589999999999999</v>
      </c>
      <c r="F3" s="11">
        <v>6.6100000000000006E-2</v>
      </c>
      <c r="G3" s="11">
        <v>6.9500000000000006E-2</v>
      </c>
      <c r="H3" s="11"/>
      <c r="I3" s="11" t="s">
        <v>6</v>
      </c>
      <c r="J3" s="11">
        <v>8.7001000000000008</v>
      </c>
      <c r="K3" s="11">
        <v>10.526300000000001</v>
      </c>
      <c r="L3" s="11">
        <v>11.4894</v>
      </c>
      <c r="M3" s="11">
        <v>9.3813999999999993</v>
      </c>
      <c r="N3" s="11">
        <v>4.6329000000000002</v>
      </c>
      <c r="O3" s="11">
        <v>4.5128000000000004</v>
      </c>
    </row>
    <row r="4" spans="1:23" x14ac:dyDescent="0.25">
      <c r="A4" s="11" t="s">
        <v>1</v>
      </c>
      <c r="B4">
        <v>0</v>
      </c>
      <c r="C4" s="11">
        <v>1.9E-2</v>
      </c>
      <c r="D4" s="11">
        <v>3.56E-2</v>
      </c>
      <c r="E4" s="11">
        <v>6.7000000000000002E-3</v>
      </c>
      <c r="F4" s="11">
        <v>1.0500000000000001E-2</v>
      </c>
      <c r="G4" s="11">
        <v>1.0999999999999999E-2</v>
      </c>
      <c r="H4" s="11"/>
      <c r="I4" s="11" t="s">
        <v>10</v>
      </c>
      <c r="J4" s="11">
        <v>0</v>
      </c>
      <c r="K4" s="11">
        <v>8.8473000000000006</v>
      </c>
      <c r="L4" s="11">
        <v>5.6468999999999996</v>
      </c>
      <c r="M4" s="11">
        <v>19.9391</v>
      </c>
      <c r="N4" s="11">
        <v>21.6447</v>
      </c>
      <c r="O4" s="11">
        <v>24.037099999999999</v>
      </c>
    </row>
    <row r="5" spans="1:23" x14ac:dyDescent="0.25">
      <c r="A5" s="11" t="s">
        <v>2</v>
      </c>
      <c r="B5">
        <v>0</v>
      </c>
      <c r="C5" s="11">
        <v>0</v>
      </c>
      <c r="D5" s="11">
        <v>0</v>
      </c>
      <c r="E5" s="11">
        <v>0</v>
      </c>
      <c r="F5" s="11">
        <v>4.7699999999999999E-2</v>
      </c>
      <c r="G5" s="11">
        <v>4.6899999999999997E-2</v>
      </c>
      <c r="H5" s="11"/>
      <c r="I5" s="11" t="s">
        <v>7</v>
      </c>
      <c r="J5" s="11">
        <v>0</v>
      </c>
      <c r="K5" s="11">
        <v>0</v>
      </c>
      <c r="L5" s="11">
        <v>0</v>
      </c>
      <c r="M5" s="11">
        <v>0</v>
      </c>
      <c r="N5" s="11">
        <v>8.1069999999999993</v>
      </c>
      <c r="O5" s="11">
        <v>7.7439999999999998</v>
      </c>
      <c r="Q5" s="15"/>
      <c r="R5" s="15"/>
      <c r="S5" s="15"/>
      <c r="T5" s="15"/>
      <c r="U5" s="15"/>
      <c r="V5" s="15"/>
    </row>
    <row r="6" spans="1:23" x14ac:dyDescent="0.25">
      <c r="A6" s="11" t="s">
        <v>13</v>
      </c>
      <c r="B6" s="13">
        <v>3.3E-3</v>
      </c>
      <c r="C6" s="13">
        <v>8.2206E-4</v>
      </c>
      <c r="D6" s="13">
        <v>-2.0262000000000001E-4</v>
      </c>
      <c r="E6" s="13">
        <v>1.5E-3</v>
      </c>
      <c r="F6" s="13">
        <v>1.2999999999999999E-3</v>
      </c>
      <c r="G6" s="13">
        <v>1.6000000000000001E-3</v>
      </c>
      <c r="H6" s="11"/>
      <c r="I6" s="11" t="s">
        <v>11</v>
      </c>
      <c r="J6" s="11">
        <v>62.299900000000001</v>
      </c>
      <c r="K6" s="11">
        <v>51.626399999999997</v>
      </c>
      <c r="L6" s="11">
        <v>53.863700000000001</v>
      </c>
      <c r="M6" s="11">
        <v>41.679499999999997</v>
      </c>
      <c r="N6" s="11">
        <v>36.615400000000001</v>
      </c>
      <c r="O6" s="11">
        <v>34.706099999999999</v>
      </c>
      <c r="Q6" s="15"/>
      <c r="R6" s="15"/>
      <c r="S6" s="15"/>
      <c r="T6" s="15"/>
      <c r="U6" s="15"/>
      <c r="V6" s="15"/>
    </row>
    <row r="7" spans="1:23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Q7" s="15"/>
      <c r="R7" s="15"/>
      <c r="S7" s="15"/>
      <c r="T7" s="15"/>
      <c r="U7" s="15"/>
      <c r="V7" s="15"/>
    </row>
    <row r="8" spans="1:23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R8" s="12"/>
      <c r="S8" s="12"/>
      <c r="T8" s="12"/>
      <c r="U8" s="12"/>
      <c r="V8" s="12"/>
      <c r="W8" s="12"/>
    </row>
    <row r="9" spans="1:23" x14ac:dyDescent="0.25">
      <c r="A9" s="2" t="s">
        <v>4</v>
      </c>
      <c r="B9" s="1">
        <v>0</v>
      </c>
      <c r="C9" s="1">
        <v>0.2</v>
      </c>
      <c r="D9" s="1">
        <v>0.4</v>
      </c>
      <c r="E9" s="1">
        <v>0.6</v>
      </c>
      <c r="F9" s="1">
        <v>0.8</v>
      </c>
      <c r="G9" s="1">
        <v>1</v>
      </c>
      <c r="H9" s="11"/>
      <c r="I9" s="2" t="s">
        <v>4</v>
      </c>
      <c r="J9" s="1">
        <v>0</v>
      </c>
      <c r="K9" s="1">
        <v>0.2</v>
      </c>
      <c r="L9" s="1">
        <v>0.4</v>
      </c>
      <c r="M9" s="1">
        <v>0.6</v>
      </c>
      <c r="N9" s="1">
        <v>0.8</v>
      </c>
      <c r="O9" s="1">
        <v>1</v>
      </c>
      <c r="Q9" s="11"/>
      <c r="R9" s="12"/>
      <c r="S9" s="12"/>
      <c r="T9" s="12"/>
      <c r="U9" s="12"/>
      <c r="V9" s="12"/>
      <c r="W9" s="12"/>
    </row>
    <row r="10" spans="1:23" x14ac:dyDescent="0.25">
      <c r="A10" s="11" t="s">
        <v>0</v>
      </c>
      <c r="B10" s="11">
        <v>0.14460000000000001</v>
      </c>
      <c r="C10" s="11">
        <v>0.12139999999999999</v>
      </c>
      <c r="D10" s="11">
        <v>0.1055</v>
      </c>
      <c r="E10" s="11">
        <v>0.12479999999999999</v>
      </c>
      <c r="F10" s="11">
        <v>8.9099999999999999E-2</v>
      </c>
      <c r="G10" s="11">
        <v>4.87E-2</v>
      </c>
      <c r="H10" s="11"/>
      <c r="I10" s="11" t="s">
        <v>6</v>
      </c>
      <c r="J10" s="11">
        <v>8.7021999999999995</v>
      </c>
      <c r="K10" s="11">
        <v>10.425599999999999</v>
      </c>
      <c r="L10" s="11">
        <v>12.1228</v>
      </c>
      <c r="M10" s="11">
        <v>9.7289999999999992</v>
      </c>
      <c r="N10" s="11">
        <v>6.5528000000000004</v>
      </c>
      <c r="O10" s="11">
        <v>6.1767000000000003</v>
      </c>
      <c r="Q10" s="11"/>
      <c r="R10" s="15"/>
      <c r="S10" s="15"/>
      <c r="T10" s="15"/>
      <c r="U10" s="15"/>
      <c r="V10" s="15"/>
      <c r="W10" s="12"/>
    </row>
    <row r="11" spans="1:23" x14ac:dyDescent="0.25">
      <c r="A11" s="11" t="s">
        <v>1</v>
      </c>
      <c r="B11">
        <v>0</v>
      </c>
      <c r="C11" s="11">
        <v>2.8899999999999999E-2</v>
      </c>
      <c r="D11" s="11">
        <v>1.7299999999999999E-2</v>
      </c>
      <c r="E11" s="11">
        <v>8.3999999999999995E-3</v>
      </c>
      <c r="F11" s="11">
        <v>2.9100000000000001E-2</v>
      </c>
      <c r="G11" s="11">
        <v>8.2000000000000007E-3</v>
      </c>
      <c r="H11" s="11"/>
      <c r="I11" s="11" t="s">
        <v>10</v>
      </c>
      <c r="J11">
        <v>0</v>
      </c>
      <c r="K11" s="11">
        <v>5.7672999999999996</v>
      </c>
      <c r="L11" s="11">
        <v>6.5157999999999996</v>
      </c>
      <c r="M11" s="11">
        <v>18.5349</v>
      </c>
      <c r="N11" s="11">
        <v>9.0107999999999997</v>
      </c>
      <c r="O11" s="11">
        <v>25.8233</v>
      </c>
      <c r="Q11" s="11"/>
      <c r="R11" s="11"/>
      <c r="S11" s="11"/>
      <c r="T11" s="11"/>
      <c r="U11" s="11"/>
      <c r="V11" s="11"/>
    </row>
    <row r="12" spans="1:23" x14ac:dyDescent="0.25">
      <c r="A12" s="11" t="s">
        <v>2</v>
      </c>
      <c r="B12">
        <v>0</v>
      </c>
      <c r="C12" s="11">
        <v>0</v>
      </c>
      <c r="D12" s="11">
        <v>0</v>
      </c>
      <c r="E12" s="11">
        <v>0</v>
      </c>
      <c r="F12" s="11">
        <v>4.6899999999999997E-2</v>
      </c>
      <c r="G12" s="11">
        <v>4.1599999999999998E-2</v>
      </c>
      <c r="H12" s="11"/>
      <c r="I12" s="11" t="s">
        <v>7</v>
      </c>
      <c r="J12">
        <v>0</v>
      </c>
      <c r="K12" s="11">
        <v>0</v>
      </c>
      <c r="L12" s="11">
        <v>0</v>
      </c>
      <c r="M12" s="11">
        <v>0</v>
      </c>
      <c r="N12" s="11">
        <v>4.6006999999999998</v>
      </c>
      <c r="O12" s="11">
        <v>9.1150000000000002</v>
      </c>
    </row>
    <row r="13" spans="1:23" x14ac:dyDescent="0.25">
      <c r="A13" s="11" t="s">
        <v>13</v>
      </c>
      <c r="B13" s="13">
        <v>1.6999999999999999E-3</v>
      </c>
      <c r="C13" s="13">
        <v>-9.6544000000000003E-5</v>
      </c>
      <c r="D13" s="13">
        <v>4.6924E-4</v>
      </c>
      <c r="E13" s="13">
        <v>2.2075E-4</v>
      </c>
      <c r="F13" s="13">
        <v>1.1000000000000001E-3</v>
      </c>
      <c r="G13" s="13">
        <v>9.9044999999999992E-4</v>
      </c>
      <c r="H13" s="11"/>
      <c r="I13" s="11" t="s">
        <v>11</v>
      </c>
      <c r="J13" s="11">
        <v>62.297800000000002</v>
      </c>
      <c r="K13" s="11">
        <v>54.807200000000002</v>
      </c>
      <c r="L13" s="11">
        <v>52.361400000000003</v>
      </c>
      <c r="M13" s="11">
        <v>42.7361</v>
      </c>
      <c r="N13" s="11">
        <v>50.835700000000003</v>
      </c>
      <c r="O13" s="11">
        <v>29.885000000000002</v>
      </c>
    </row>
    <row r="14" spans="1:23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2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23" x14ac:dyDescent="0.25">
      <c r="A16" s="2" t="s">
        <v>8</v>
      </c>
      <c r="B16" s="1">
        <v>0</v>
      </c>
      <c r="C16" s="1">
        <v>0.2</v>
      </c>
      <c r="D16" s="1">
        <v>0.4</v>
      </c>
      <c r="E16" s="1">
        <v>0.6</v>
      </c>
      <c r="F16" s="1">
        <v>0.8</v>
      </c>
      <c r="G16" s="1">
        <v>1</v>
      </c>
      <c r="H16" s="11"/>
      <c r="I16" s="2" t="s">
        <v>8</v>
      </c>
      <c r="J16" s="1">
        <v>0</v>
      </c>
      <c r="K16" s="1">
        <v>0.2</v>
      </c>
      <c r="L16" s="1">
        <v>0.4</v>
      </c>
      <c r="M16" s="1">
        <v>0.6</v>
      </c>
      <c r="N16" s="1">
        <v>0.8</v>
      </c>
      <c r="O16" s="1">
        <v>1</v>
      </c>
    </row>
    <row r="17" spans="1:15" x14ac:dyDescent="0.25">
      <c r="A17" s="11" t="s">
        <v>0</v>
      </c>
      <c r="B17" s="11">
        <v>0.14130000000000001</v>
      </c>
      <c r="C17" s="11">
        <v>0.1153</v>
      </c>
      <c r="D17" s="11">
        <v>0.1094</v>
      </c>
      <c r="E17" s="11">
        <v>0.12740000000000001</v>
      </c>
      <c r="F17" s="11">
        <v>5.8999999999999997E-2</v>
      </c>
      <c r="G17" s="11">
        <v>4.9500000000000002E-2</v>
      </c>
      <c r="H17" s="11"/>
      <c r="I17" s="11" t="s">
        <v>6</v>
      </c>
      <c r="J17" s="11">
        <v>8.7040000000000006</v>
      </c>
      <c r="K17" s="11">
        <v>11.3003</v>
      </c>
      <c r="L17" s="11">
        <v>11.4285</v>
      </c>
      <c r="M17" s="11">
        <v>10.5381</v>
      </c>
      <c r="N17" s="11">
        <v>5.7087000000000003</v>
      </c>
      <c r="O17" s="11">
        <v>6.2625999999999999</v>
      </c>
    </row>
    <row r="18" spans="1:15" x14ac:dyDescent="0.25">
      <c r="A18" s="11" t="s">
        <v>1</v>
      </c>
      <c r="B18" s="11">
        <v>0</v>
      </c>
      <c r="C18" s="11">
        <v>3.1800000000000002E-2</v>
      </c>
      <c r="D18" s="11">
        <v>2.1999999999999999E-2</v>
      </c>
      <c r="E18" s="11">
        <v>1.8599999999999998E-2</v>
      </c>
      <c r="F18" s="11">
        <v>1.01E-2</v>
      </c>
      <c r="G18" s="11">
        <v>6.3E-3</v>
      </c>
      <c r="H18" s="11"/>
      <c r="I18" s="11" t="s">
        <v>10</v>
      </c>
      <c r="J18">
        <v>0</v>
      </c>
      <c r="K18" s="11">
        <v>6.4157000000000002</v>
      </c>
      <c r="L18" s="11">
        <v>7.0709</v>
      </c>
      <c r="M18" s="11">
        <v>9.1511999999999993</v>
      </c>
      <c r="N18" s="11">
        <v>21.2913</v>
      </c>
      <c r="O18" s="11">
        <v>28.561299999999999</v>
      </c>
    </row>
    <row r="19" spans="1:15" x14ac:dyDescent="0.25">
      <c r="A19" s="11" t="s">
        <v>2</v>
      </c>
      <c r="B19" s="11">
        <v>0</v>
      </c>
      <c r="C19" s="11">
        <v>0</v>
      </c>
      <c r="D19" s="11">
        <v>0</v>
      </c>
      <c r="E19" s="11">
        <v>0</v>
      </c>
      <c r="F19" s="11">
        <v>5.3999999999999999E-2</v>
      </c>
      <c r="G19" s="11">
        <v>3.6200000000000003E-2</v>
      </c>
      <c r="H19" s="11"/>
      <c r="I19" s="11" t="s">
        <v>7</v>
      </c>
      <c r="J19">
        <v>0</v>
      </c>
      <c r="K19" s="11">
        <v>0</v>
      </c>
      <c r="L19" s="11">
        <v>0</v>
      </c>
      <c r="M19" s="11">
        <v>0</v>
      </c>
      <c r="N19" s="11">
        <v>8.0612999999999992</v>
      </c>
      <c r="O19" s="11">
        <v>10.709199999999999</v>
      </c>
    </row>
    <row r="20" spans="1:15" x14ac:dyDescent="0.25">
      <c r="A20" s="11" t="s">
        <v>13</v>
      </c>
      <c r="B20" s="13">
        <v>1.8E-3</v>
      </c>
      <c r="C20" s="13">
        <v>6.9256999999999999E-4</v>
      </c>
      <c r="D20" s="13">
        <v>5.3636999999999999E-4</v>
      </c>
      <c r="E20" s="13">
        <v>4.2860000000000001E-4</v>
      </c>
      <c r="F20" s="13">
        <v>1.1000000000000001E-3</v>
      </c>
      <c r="G20" s="13">
        <v>1.1999999999999999E-3</v>
      </c>
      <c r="H20" s="11"/>
      <c r="I20" s="11" t="s">
        <v>11</v>
      </c>
      <c r="J20" s="11">
        <v>62.295999999999999</v>
      </c>
      <c r="K20" s="11">
        <v>53.283999999999999</v>
      </c>
      <c r="L20" s="11">
        <v>52.500599999999999</v>
      </c>
      <c r="M20" s="11">
        <v>51.310699999999997</v>
      </c>
      <c r="N20" s="11">
        <v>35.938699999999997</v>
      </c>
      <c r="O20" s="11">
        <v>25.466899999999999</v>
      </c>
    </row>
    <row r="21" spans="1:15" x14ac:dyDescent="0.25">
      <c r="A21" s="11"/>
      <c r="B21" s="11"/>
      <c r="C21" s="11"/>
      <c r="D21" s="11"/>
      <c r="E21" s="3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A23" s="1" t="s">
        <v>15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6"/>
      <c r="B24" s="5">
        <v>0</v>
      </c>
      <c r="C24" s="5">
        <v>0.2</v>
      </c>
      <c r="D24" s="5">
        <v>0.4</v>
      </c>
      <c r="E24" s="5">
        <v>0.6</v>
      </c>
      <c r="F24" s="5">
        <v>0.8</v>
      </c>
      <c r="G24" s="5">
        <v>1</v>
      </c>
      <c r="H24" s="6"/>
      <c r="I24" s="6"/>
      <c r="J24" s="5">
        <v>0</v>
      </c>
      <c r="K24" s="5">
        <v>0.2</v>
      </c>
      <c r="L24" s="5">
        <v>0.4</v>
      </c>
      <c r="M24" s="5">
        <v>0.6</v>
      </c>
      <c r="N24" s="5">
        <v>0.8</v>
      </c>
      <c r="O24" s="5">
        <v>1</v>
      </c>
    </row>
    <row r="25" spans="1:15" x14ac:dyDescent="0.25">
      <c r="A25" s="11" t="s">
        <v>0</v>
      </c>
      <c r="B25" s="11">
        <f>AVERAGE(B3,B10,B17)</f>
        <v>0.1464</v>
      </c>
      <c r="C25" s="11">
        <f t="shared" ref="C25:G25" si="0">AVERAGE(C3,C10,C17)</f>
        <v>0.11919999999999999</v>
      </c>
      <c r="D25" s="11">
        <f t="shared" si="0"/>
        <v>0.1084</v>
      </c>
      <c r="E25" s="11">
        <f t="shared" si="0"/>
        <v>0.12936666666666666</v>
      </c>
      <c r="F25" s="11">
        <f t="shared" si="0"/>
        <v>7.1400000000000005E-2</v>
      </c>
      <c r="G25" s="11">
        <f t="shared" si="0"/>
        <v>5.5900000000000005E-2</v>
      </c>
      <c r="H25" s="11"/>
      <c r="I25" s="11" t="s">
        <v>6</v>
      </c>
      <c r="J25" s="11">
        <f>AVERAGE(J3,J10,J17)</f>
        <v>8.7020999999999997</v>
      </c>
      <c r="K25" s="11">
        <f t="shared" ref="K25:O25" si="1">AVERAGE(K3,K10,K17)</f>
        <v>10.750733333333335</v>
      </c>
      <c r="L25" s="11">
        <f t="shared" si="1"/>
        <v>11.680233333333334</v>
      </c>
      <c r="M25" s="11">
        <f t="shared" si="1"/>
        <v>9.8828333333333322</v>
      </c>
      <c r="N25" s="11">
        <f t="shared" si="1"/>
        <v>5.6314666666666673</v>
      </c>
      <c r="O25" s="11">
        <f t="shared" si="1"/>
        <v>5.6507000000000005</v>
      </c>
    </row>
    <row r="26" spans="1:15" x14ac:dyDescent="0.25">
      <c r="A26" s="11" t="s">
        <v>1</v>
      </c>
      <c r="B26" s="11">
        <f t="shared" ref="B26:G28" si="2">AVERAGE(B4,B11,B18)</f>
        <v>0</v>
      </c>
      <c r="C26" s="11">
        <f t="shared" si="2"/>
        <v>2.6566666666666666E-2</v>
      </c>
      <c r="D26" s="11">
        <f t="shared" si="2"/>
        <v>2.4966666666666665E-2</v>
      </c>
      <c r="E26" s="11">
        <f t="shared" si="2"/>
        <v>1.1233333333333331E-2</v>
      </c>
      <c r="F26" s="11">
        <f t="shared" si="2"/>
        <v>1.6566666666666667E-2</v>
      </c>
      <c r="G26" s="11">
        <f>AVERAGE(G4,G11,G18)</f>
        <v>8.5000000000000006E-3</v>
      </c>
      <c r="H26" s="11"/>
      <c r="I26" s="11" t="s">
        <v>10</v>
      </c>
      <c r="J26" s="11">
        <f t="shared" ref="J26:O28" si="3">AVERAGE(J4,J11,J18)</f>
        <v>0</v>
      </c>
      <c r="K26" s="11">
        <f t="shared" si="3"/>
        <v>7.0101000000000004</v>
      </c>
      <c r="L26" s="11">
        <f t="shared" si="3"/>
        <v>6.4112</v>
      </c>
      <c r="M26" s="11">
        <f t="shared" si="3"/>
        <v>15.875066666666669</v>
      </c>
      <c r="N26" s="11">
        <f t="shared" si="3"/>
        <v>17.3156</v>
      </c>
      <c r="O26" s="11">
        <f t="shared" si="3"/>
        <v>26.140566666666668</v>
      </c>
    </row>
    <row r="27" spans="1:15" x14ac:dyDescent="0.25">
      <c r="A27" s="11" t="s">
        <v>2</v>
      </c>
      <c r="B27" s="11">
        <f>AVERAGE(B5,B12,B19)</f>
        <v>0</v>
      </c>
      <c r="C27" s="11">
        <f t="shared" ref="C27:G27" si="4">AVERAGE(C5,C12,C19)</f>
        <v>0</v>
      </c>
      <c r="D27" s="11">
        <f t="shared" si="4"/>
        <v>0</v>
      </c>
      <c r="E27" s="11">
        <f t="shared" si="4"/>
        <v>0</v>
      </c>
      <c r="F27" s="11">
        <f t="shared" si="4"/>
        <v>4.9533333333333325E-2</v>
      </c>
      <c r="G27" s="11">
        <f t="shared" si="4"/>
        <v>4.1566666666666668E-2</v>
      </c>
      <c r="H27" s="11"/>
      <c r="I27" s="11" t="s">
        <v>7</v>
      </c>
      <c r="J27" s="11">
        <f t="shared" si="3"/>
        <v>0</v>
      </c>
      <c r="K27" s="11">
        <f t="shared" si="3"/>
        <v>0</v>
      </c>
      <c r="L27" s="11">
        <f t="shared" si="3"/>
        <v>0</v>
      </c>
      <c r="M27" s="11">
        <f t="shared" si="3"/>
        <v>0</v>
      </c>
      <c r="N27" s="11">
        <f t="shared" si="3"/>
        <v>6.9229999999999992</v>
      </c>
      <c r="O27" s="11">
        <f t="shared" si="3"/>
        <v>9.1894000000000009</v>
      </c>
    </row>
    <row r="28" spans="1:15" x14ac:dyDescent="0.25">
      <c r="A28" s="11" t="s">
        <v>13</v>
      </c>
      <c r="B28" s="11">
        <f t="shared" si="2"/>
        <v>2.2666666666666668E-3</v>
      </c>
      <c r="C28" s="11">
        <f t="shared" si="2"/>
        <v>4.7269533333333335E-4</v>
      </c>
      <c r="D28" s="11">
        <f t="shared" si="2"/>
        <v>2.6766333333333334E-4</v>
      </c>
      <c r="E28" s="11">
        <f t="shared" si="2"/>
        <v>7.1644999999999999E-4</v>
      </c>
      <c r="F28" s="11">
        <f t="shared" si="2"/>
        <v>1.1666666666666668E-3</v>
      </c>
      <c r="G28" s="11">
        <f t="shared" si="2"/>
        <v>1.2634833333333333E-3</v>
      </c>
      <c r="H28" s="11"/>
      <c r="I28" s="11" t="s">
        <v>11</v>
      </c>
      <c r="J28" s="11">
        <f t="shared" si="3"/>
        <v>62.297899999999998</v>
      </c>
      <c r="K28" s="11">
        <f t="shared" si="3"/>
        <v>53.239200000000004</v>
      </c>
      <c r="L28" s="11">
        <f t="shared" si="3"/>
        <v>52.908566666666665</v>
      </c>
      <c r="M28" s="11">
        <f t="shared" si="3"/>
        <v>45.242099999999994</v>
      </c>
      <c r="N28" s="11">
        <f t="shared" si="3"/>
        <v>41.129933333333334</v>
      </c>
      <c r="O28" s="11">
        <f t="shared" si="3"/>
        <v>30.019333333333332</v>
      </c>
    </row>
    <row r="29" spans="1:1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25">
      <c r="A30" s="1" t="s">
        <v>16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25">
      <c r="A31" s="6"/>
      <c r="B31" s="5">
        <v>0</v>
      </c>
      <c r="C31" s="5">
        <v>0.2</v>
      </c>
      <c r="D31" s="5">
        <v>0.4</v>
      </c>
      <c r="E31" s="5">
        <v>0.6</v>
      </c>
      <c r="F31" s="5">
        <v>0.8</v>
      </c>
      <c r="G31" s="5">
        <v>1</v>
      </c>
      <c r="H31" s="6"/>
      <c r="I31" s="6"/>
      <c r="J31" s="5">
        <v>0</v>
      </c>
      <c r="K31" s="5">
        <v>0.2</v>
      </c>
      <c r="L31" s="5">
        <v>0.4</v>
      </c>
      <c r="M31" s="5">
        <v>0.6</v>
      </c>
      <c r="N31" s="5">
        <v>0.8</v>
      </c>
      <c r="O31" s="5">
        <v>1</v>
      </c>
    </row>
    <row r="32" spans="1:15" x14ac:dyDescent="0.25">
      <c r="A32" s="11" t="s">
        <v>0</v>
      </c>
      <c r="B32" s="11">
        <f>STDEV(B3,B10,B17)</f>
        <v>6.1991934959315384E-3</v>
      </c>
      <c r="C32" s="11">
        <f t="shared" ref="C32:G32" si="5">STDEV(C3,C10,C17)</f>
        <v>3.3867388443752163E-3</v>
      </c>
      <c r="D32" s="11">
        <f t="shared" si="5"/>
        <v>2.5514701644346145E-3</v>
      </c>
      <c r="E32" s="11">
        <f t="shared" si="5"/>
        <v>5.80545720278199E-3</v>
      </c>
      <c r="F32" s="11">
        <f t="shared" si="5"/>
        <v>1.5734357311310808E-2</v>
      </c>
      <c r="G32" s="11">
        <f t="shared" si="5"/>
        <v>1.1784735890124992E-2</v>
      </c>
      <c r="H32" s="11"/>
      <c r="I32" s="11" t="s">
        <v>6</v>
      </c>
      <c r="J32" s="11">
        <f>STDEV(J3,J10,J17)</f>
        <v>1.9519221295941783E-3</v>
      </c>
      <c r="K32" s="11">
        <f t="shared" ref="K32:O32" si="6">STDEV(K3,K10,K17)</f>
        <v>0.47859457094009472</v>
      </c>
      <c r="L32" s="11">
        <f t="shared" si="6"/>
        <v>0.38448165539246909</v>
      </c>
      <c r="M32" s="11">
        <f t="shared" si="6"/>
        <v>0.59349578206869658</v>
      </c>
      <c r="N32" s="11">
        <f t="shared" si="6"/>
        <v>0.96227737338738617</v>
      </c>
      <c r="O32" s="11">
        <f t="shared" si="6"/>
        <v>0.98638583221779996</v>
      </c>
    </row>
    <row r="33" spans="1:15" x14ac:dyDescent="0.25">
      <c r="A33" s="11" t="s">
        <v>1</v>
      </c>
      <c r="B33" s="11">
        <f t="shared" ref="B33:G35" si="7">STDEV(B4,B11,B18)</f>
        <v>0</v>
      </c>
      <c r="C33" s="11">
        <f t="shared" si="7"/>
        <v>6.7114330312783143E-3</v>
      </c>
      <c r="D33" s="11">
        <f t="shared" si="7"/>
        <v>9.5038588653942706E-3</v>
      </c>
      <c r="E33" s="11">
        <f t="shared" si="7"/>
        <v>6.4360961252403126E-3</v>
      </c>
      <c r="F33" s="11">
        <f t="shared" si="7"/>
        <v>1.0856027511633034E-2</v>
      </c>
      <c r="G33" s="11">
        <f t="shared" si="7"/>
        <v>2.3643180835073775E-3</v>
      </c>
      <c r="H33" s="11"/>
      <c r="I33" s="11" t="s">
        <v>10</v>
      </c>
      <c r="J33" s="11">
        <f t="shared" ref="J33:O35" si="8">STDEV(J4,J11,J18)</f>
        <v>0</v>
      </c>
      <c r="K33" s="11">
        <f t="shared" si="8"/>
        <v>1.6237559915208941</v>
      </c>
      <c r="L33" s="11">
        <f t="shared" si="8"/>
        <v>0.71773941650156026</v>
      </c>
      <c r="M33" s="11">
        <f t="shared" si="8"/>
        <v>5.8652136894859312</v>
      </c>
      <c r="N33" s="11">
        <f t="shared" si="8"/>
        <v>7.1943380633662182</v>
      </c>
      <c r="O33" s="11">
        <f t="shared" si="8"/>
        <v>2.2787255239131663</v>
      </c>
    </row>
    <row r="34" spans="1:15" x14ac:dyDescent="0.25">
      <c r="A34" s="11" t="s">
        <v>2</v>
      </c>
      <c r="B34" s="11">
        <f t="shared" si="7"/>
        <v>0</v>
      </c>
      <c r="C34" s="11">
        <f t="shared" si="7"/>
        <v>0</v>
      </c>
      <c r="D34" s="11">
        <f t="shared" si="7"/>
        <v>0</v>
      </c>
      <c r="E34" s="11">
        <f t="shared" si="7"/>
        <v>0</v>
      </c>
      <c r="F34" s="11">
        <f t="shared" si="7"/>
        <v>3.8888730158406224E-3</v>
      </c>
      <c r="G34" s="11">
        <f t="shared" si="7"/>
        <v>5.350077881053069E-3</v>
      </c>
      <c r="H34" s="11"/>
      <c r="I34" s="11" t="s">
        <v>7</v>
      </c>
      <c r="J34" s="11">
        <f t="shared" si="8"/>
        <v>0</v>
      </c>
      <c r="K34" s="11">
        <f t="shared" si="8"/>
        <v>0</v>
      </c>
      <c r="L34" s="11">
        <f t="shared" si="8"/>
        <v>0</v>
      </c>
      <c r="M34" s="11">
        <f t="shared" si="8"/>
        <v>0</v>
      </c>
      <c r="N34" s="11">
        <f t="shared" si="8"/>
        <v>2.0113005966289559</v>
      </c>
      <c r="O34" s="11">
        <f t="shared" si="8"/>
        <v>1.4839994204850542</v>
      </c>
    </row>
    <row r="35" spans="1:15" x14ac:dyDescent="0.25">
      <c r="A35" s="11" t="s">
        <v>13</v>
      </c>
      <c r="B35" s="11">
        <f t="shared" si="7"/>
        <v>8.9628864398325016E-4</v>
      </c>
      <c r="C35" s="11">
        <f t="shared" si="7"/>
        <v>4.9720919036692522E-4</v>
      </c>
      <c r="D35" s="11">
        <f t="shared" si="7"/>
        <v>4.0865807153821557E-4</v>
      </c>
      <c r="E35" s="11">
        <f t="shared" si="7"/>
        <v>6.8648623984752968E-4</v>
      </c>
      <c r="F35" s="11">
        <f t="shared" si="7"/>
        <v>1.1547005383792509E-4</v>
      </c>
      <c r="G35" s="11">
        <f t="shared" si="7"/>
        <v>3.0969404391000709E-4</v>
      </c>
      <c r="H35" s="11"/>
      <c r="I35" s="11" t="s">
        <v>11</v>
      </c>
      <c r="J35" s="11">
        <f t="shared" si="8"/>
        <v>1.9519221295950428E-3</v>
      </c>
      <c r="K35" s="11">
        <f t="shared" si="8"/>
        <v>1.5908731690489999</v>
      </c>
      <c r="L35" s="11">
        <f t="shared" si="8"/>
        <v>0.83009271972071497</v>
      </c>
      <c r="M35" s="11">
        <f t="shared" si="8"/>
        <v>5.2820479323838017</v>
      </c>
      <c r="N35" s="11">
        <f t="shared" si="8"/>
        <v>8.4122476582262884</v>
      </c>
      <c r="O35" s="11">
        <f t="shared" si="8"/>
        <v>4.6210646222849565</v>
      </c>
    </row>
    <row r="36" spans="1:15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x14ac:dyDescent="0.25">
      <c r="A38" s="11"/>
      <c r="B38" s="11"/>
    </row>
    <row r="39" spans="1:15" x14ac:dyDescent="0.25">
      <c r="A39" s="11"/>
      <c r="B39" s="14"/>
      <c r="C39" s="14"/>
      <c r="D39" s="14"/>
      <c r="E39" s="14"/>
      <c r="F39" s="14"/>
      <c r="G39" s="14"/>
      <c r="H39" s="11"/>
      <c r="I39" s="11"/>
      <c r="J39" s="11"/>
    </row>
    <row r="40" spans="1:15" x14ac:dyDescent="0.25">
      <c r="A40" s="11"/>
      <c r="B40" s="14"/>
      <c r="C40" s="14"/>
      <c r="D40" s="14"/>
      <c r="E40" s="14"/>
      <c r="F40" s="14"/>
      <c r="G40" s="14"/>
      <c r="H40" s="11"/>
      <c r="I40" s="11"/>
      <c r="J40" s="11"/>
    </row>
    <row r="41" spans="1:15" x14ac:dyDescent="0.25">
      <c r="A41" s="11"/>
      <c r="B41" s="14"/>
      <c r="C41" s="14"/>
      <c r="D41" s="14"/>
      <c r="E41" s="14"/>
      <c r="F41" s="14"/>
      <c r="G41" s="14"/>
      <c r="H41" s="11"/>
      <c r="I41" s="11"/>
      <c r="J41" s="11"/>
    </row>
    <row r="42" spans="1:15" x14ac:dyDescent="0.25">
      <c r="A42" s="11"/>
      <c r="B42" s="11"/>
      <c r="E42" s="11"/>
      <c r="F42" s="11"/>
      <c r="G42" s="11"/>
      <c r="H42" s="11"/>
      <c r="I42" s="11"/>
      <c r="J42" s="11"/>
    </row>
    <row r="43" spans="1:15" x14ac:dyDescent="0.25">
      <c r="A43" s="11"/>
      <c r="B43" s="14"/>
      <c r="C43" s="14"/>
      <c r="D43" s="14"/>
      <c r="E43" s="14"/>
      <c r="F43" s="14"/>
      <c r="G43" s="14"/>
    </row>
    <row r="44" spans="1:15" x14ac:dyDescent="0.25">
      <c r="A44" s="11"/>
      <c r="B44" s="14"/>
      <c r="C44" s="14"/>
      <c r="D44" s="14"/>
      <c r="E44" s="14"/>
      <c r="F44" s="14"/>
      <c r="G44" s="14"/>
    </row>
    <row r="45" spans="1:15" x14ac:dyDescent="0.25">
      <c r="A45" s="11"/>
      <c r="B45" s="11"/>
    </row>
    <row r="46" spans="1:15" x14ac:dyDescent="0.25">
      <c r="A46" s="11"/>
      <c r="B46" s="11"/>
    </row>
    <row r="47" spans="1:15" x14ac:dyDescent="0.25">
      <c r="A47" s="11"/>
      <c r="B47" s="11"/>
    </row>
    <row r="48" spans="1:15" x14ac:dyDescent="0.25">
      <c r="A48" s="11"/>
      <c r="B48" s="11"/>
    </row>
    <row r="49" spans="1:10" x14ac:dyDescent="0.25">
      <c r="A49" s="11"/>
      <c r="B49" s="11"/>
    </row>
    <row r="50" spans="1:10" x14ac:dyDescent="0.25">
      <c r="A50" s="11"/>
      <c r="B50" s="11"/>
      <c r="E50" s="11"/>
      <c r="F50" s="11"/>
      <c r="G50" s="11"/>
      <c r="H50" s="11"/>
      <c r="I50" s="11"/>
      <c r="J50" s="11"/>
    </row>
    <row r="51" spans="1:10" x14ac:dyDescent="0.25">
      <c r="A51" s="11"/>
      <c r="B51" s="11"/>
      <c r="F51" s="11"/>
      <c r="G51" s="11"/>
      <c r="H51" s="11"/>
      <c r="I51" s="11"/>
      <c r="J51" s="11"/>
    </row>
    <row r="52" spans="1:10" x14ac:dyDescent="0.25">
      <c r="A52" s="11"/>
      <c r="B52" s="11"/>
      <c r="F52" s="11"/>
      <c r="G52" s="11"/>
      <c r="H52" s="11"/>
      <c r="I52" s="11"/>
      <c r="J52" s="11"/>
    </row>
    <row r="53" spans="1:10" x14ac:dyDescent="0.25">
      <c r="A53" s="11"/>
      <c r="B53" s="11"/>
      <c r="E53" s="11"/>
      <c r="F53" s="3"/>
      <c r="G53" s="3"/>
      <c r="H53" s="3"/>
      <c r="I53" s="11"/>
      <c r="J53" s="3"/>
    </row>
    <row r="54" spans="1:10" x14ac:dyDescent="0.25">
      <c r="A54" s="11"/>
      <c r="B54" s="11"/>
    </row>
    <row r="55" spans="1:10" x14ac:dyDescent="0.25">
      <c r="A55" s="11"/>
      <c r="B55" s="11"/>
    </row>
    <row r="56" spans="1:10" x14ac:dyDescent="0.25">
      <c r="A56" s="11"/>
      <c r="B56" s="11"/>
    </row>
    <row r="57" spans="1:10" x14ac:dyDescent="0.25">
      <c r="A57" s="11"/>
      <c r="B57" s="11"/>
    </row>
    <row r="58" spans="1:10" x14ac:dyDescent="0.25">
      <c r="A58" s="11"/>
      <c r="B58" s="11"/>
    </row>
    <row r="59" spans="1:10" x14ac:dyDescent="0.25">
      <c r="A59" s="11"/>
      <c r="B59" s="11"/>
    </row>
    <row r="60" spans="1:10" x14ac:dyDescent="0.25">
      <c r="A60" s="11"/>
      <c r="B60" s="3"/>
    </row>
    <row r="61" spans="1:10" x14ac:dyDescent="0.25">
      <c r="A61" s="11"/>
      <c r="B61" s="11"/>
    </row>
    <row r="62" spans="1:10" x14ac:dyDescent="0.25">
      <c r="A62" s="11"/>
      <c r="B62" s="11"/>
    </row>
    <row r="63" spans="1:10" x14ac:dyDescent="0.25">
      <c r="A63" s="11"/>
      <c r="B63" s="11"/>
    </row>
    <row r="64" spans="1:10" x14ac:dyDescent="0.25">
      <c r="A64" s="11"/>
      <c r="B64" s="11"/>
    </row>
    <row r="65" spans="1:2" x14ac:dyDescent="0.25">
      <c r="A65" s="11"/>
      <c r="B65" s="11"/>
    </row>
    <row r="66" spans="1:2" x14ac:dyDescent="0.25">
      <c r="A66" s="11"/>
      <c r="B66" s="11"/>
    </row>
    <row r="67" spans="1:2" x14ac:dyDescent="0.25">
      <c r="A67" s="11"/>
      <c r="B67" s="11"/>
    </row>
    <row r="68" spans="1:2" x14ac:dyDescent="0.25">
      <c r="A68" s="11"/>
      <c r="B68" s="11"/>
    </row>
    <row r="69" spans="1:2" x14ac:dyDescent="0.25">
      <c r="A69" s="11"/>
      <c r="B69" s="11"/>
    </row>
    <row r="70" spans="1:2" x14ac:dyDescent="0.25">
      <c r="A70" s="11"/>
      <c r="B70" s="11"/>
    </row>
    <row r="71" spans="1:2" x14ac:dyDescent="0.25">
      <c r="A71" s="11"/>
      <c r="B71" s="11"/>
    </row>
    <row r="72" spans="1:2" x14ac:dyDescent="0.25">
      <c r="A72" s="11"/>
      <c r="B72" s="11"/>
    </row>
    <row r="73" spans="1:2" x14ac:dyDescent="0.25">
      <c r="A73" s="11"/>
      <c r="B73" s="11"/>
    </row>
    <row r="74" spans="1:2" x14ac:dyDescent="0.25">
      <c r="A74" s="11"/>
      <c r="B74" s="11"/>
    </row>
    <row r="75" spans="1:2" x14ac:dyDescent="0.25">
      <c r="A75" s="11"/>
      <c r="B75" s="3"/>
    </row>
    <row r="76" spans="1:2" x14ac:dyDescent="0.25">
      <c r="A76" s="11"/>
      <c r="B76" s="11"/>
    </row>
    <row r="77" spans="1:2" x14ac:dyDescent="0.25">
      <c r="A77" s="11"/>
      <c r="B77" s="11"/>
    </row>
    <row r="78" spans="1:2" x14ac:dyDescent="0.25">
      <c r="A78" s="11"/>
      <c r="B78" s="11"/>
    </row>
    <row r="79" spans="1:2" x14ac:dyDescent="0.25">
      <c r="A79" s="11"/>
      <c r="B79" s="11"/>
    </row>
    <row r="80" spans="1:2" x14ac:dyDescent="0.25">
      <c r="A80" s="11"/>
      <c r="B80" s="11"/>
    </row>
    <row r="81" spans="1:2" x14ac:dyDescent="0.25">
      <c r="A81" s="11"/>
      <c r="B81" s="11"/>
    </row>
    <row r="82" spans="1:2" x14ac:dyDescent="0.25">
      <c r="A82" s="11"/>
      <c r="B82" s="11"/>
    </row>
    <row r="83" spans="1:2" x14ac:dyDescent="0.25">
      <c r="A83" s="11"/>
      <c r="B83" s="11"/>
    </row>
    <row r="84" spans="1:2" x14ac:dyDescent="0.25">
      <c r="A84" s="11"/>
      <c r="B84" s="11"/>
    </row>
    <row r="85" spans="1:2" x14ac:dyDescent="0.25">
      <c r="A85" s="11"/>
      <c r="B85" s="11"/>
    </row>
    <row r="86" spans="1:2" x14ac:dyDescent="0.25">
      <c r="A86" s="11"/>
      <c r="B86" s="11"/>
    </row>
    <row r="87" spans="1:2" x14ac:dyDescent="0.25">
      <c r="A87" s="11"/>
      <c r="B87" s="11"/>
    </row>
    <row r="88" spans="1:2" x14ac:dyDescent="0.25">
      <c r="A88" s="11"/>
      <c r="B88" s="11"/>
    </row>
    <row r="89" spans="1:2" x14ac:dyDescent="0.25">
      <c r="A89" s="11"/>
      <c r="B89" s="11"/>
    </row>
    <row r="90" spans="1:2" x14ac:dyDescent="0.25">
      <c r="A90" s="11"/>
      <c r="B90" s="3"/>
    </row>
    <row r="91" spans="1:2" x14ac:dyDescent="0.25">
      <c r="A91" s="11"/>
      <c r="B91" s="11"/>
    </row>
    <row r="92" spans="1:2" x14ac:dyDescent="0.25">
      <c r="A92" s="11"/>
      <c r="B92" s="11"/>
    </row>
    <row r="93" spans="1:2" x14ac:dyDescent="0.25">
      <c r="A93" s="11"/>
      <c r="B93" s="11"/>
    </row>
    <row r="94" spans="1:2" x14ac:dyDescent="0.25">
      <c r="A94" s="11"/>
      <c r="B94" s="11"/>
    </row>
    <row r="95" spans="1:2" x14ac:dyDescent="0.25">
      <c r="A95" s="11"/>
      <c r="B95" s="11"/>
    </row>
    <row r="96" spans="1:2" x14ac:dyDescent="0.25">
      <c r="A96" s="11"/>
      <c r="B96" s="11"/>
    </row>
    <row r="97" spans="1:2" x14ac:dyDescent="0.25">
      <c r="A97" s="11"/>
      <c r="B97" s="11"/>
    </row>
    <row r="98" spans="1:2" x14ac:dyDescent="0.25">
      <c r="A98" s="11"/>
      <c r="B98" s="11"/>
    </row>
    <row r="99" spans="1:2" x14ac:dyDescent="0.25">
      <c r="A99" s="11"/>
      <c r="B99" s="11"/>
    </row>
    <row r="100" spans="1:2" x14ac:dyDescent="0.25">
      <c r="A100" s="11"/>
      <c r="B100" s="11"/>
    </row>
    <row r="101" spans="1:2" x14ac:dyDescent="0.25">
      <c r="A101" s="11"/>
      <c r="B101" s="11"/>
    </row>
    <row r="102" spans="1:2" x14ac:dyDescent="0.25">
      <c r="A102" s="11"/>
      <c r="B102" s="11"/>
    </row>
    <row r="103" spans="1:2" x14ac:dyDescent="0.25">
      <c r="A103" s="11"/>
      <c r="B103" s="11"/>
    </row>
    <row r="104" spans="1:2" x14ac:dyDescent="0.25">
      <c r="A104" s="11"/>
      <c r="B104" s="11"/>
    </row>
    <row r="105" spans="1:2" x14ac:dyDescent="0.25">
      <c r="A105" s="11"/>
      <c r="B105" s="11"/>
    </row>
    <row r="106" spans="1:2" x14ac:dyDescent="0.25">
      <c r="A106" s="11"/>
      <c r="B106" s="11"/>
    </row>
    <row r="107" spans="1:2" x14ac:dyDescent="0.25">
      <c r="A107" s="11"/>
      <c r="B107" s="11"/>
    </row>
    <row r="108" spans="1:2" x14ac:dyDescent="0.25">
      <c r="A108" s="11"/>
      <c r="B108" s="11"/>
    </row>
    <row r="109" spans="1:2" x14ac:dyDescent="0.25">
      <c r="A109" s="11"/>
      <c r="B109" s="11"/>
    </row>
    <row r="110" spans="1:2" x14ac:dyDescent="0.25">
      <c r="A110" s="11"/>
      <c r="B110" s="11"/>
    </row>
    <row r="111" spans="1:2" x14ac:dyDescent="0.25">
      <c r="A111" s="11"/>
      <c r="B111" s="11"/>
    </row>
    <row r="112" spans="1:2" x14ac:dyDescent="0.25">
      <c r="A112" s="11"/>
      <c r="B112" s="11"/>
    </row>
    <row r="113" spans="1:2" x14ac:dyDescent="0.25">
      <c r="A113" s="11"/>
      <c r="B113" s="11"/>
    </row>
    <row r="114" spans="1:2" x14ac:dyDescent="0.25">
      <c r="A114" s="11"/>
      <c r="B114" s="11"/>
    </row>
    <row r="115" spans="1:2" x14ac:dyDescent="0.25">
      <c r="A115" s="11"/>
      <c r="B115" s="11"/>
    </row>
    <row r="116" spans="1:2" x14ac:dyDescent="0.25">
      <c r="A116" s="11"/>
      <c r="B116" s="11"/>
    </row>
    <row r="117" spans="1:2" x14ac:dyDescent="0.25">
      <c r="A117" s="11"/>
      <c r="B117" s="11"/>
    </row>
    <row r="118" spans="1:2" x14ac:dyDescent="0.25">
      <c r="A118" s="11"/>
      <c r="B118" s="11"/>
    </row>
    <row r="119" spans="1:2" x14ac:dyDescent="0.25">
      <c r="A119" s="11"/>
      <c r="B119" s="11"/>
    </row>
    <row r="120" spans="1:2" x14ac:dyDescent="0.25">
      <c r="A120" s="11"/>
      <c r="B120" s="11"/>
    </row>
    <row r="121" spans="1:2" x14ac:dyDescent="0.25">
      <c r="A121" s="11"/>
      <c r="B121" s="11"/>
    </row>
    <row r="122" spans="1:2" x14ac:dyDescent="0.25">
      <c r="A122" s="11"/>
      <c r="B122" s="11"/>
    </row>
    <row r="123" spans="1:2" x14ac:dyDescent="0.25">
      <c r="A123" s="11"/>
      <c r="B123" s="11"/>
    </row>
    <row r="124" spans="1:2" x14ac:dyDescent="0.25">
      <c r="A124" s="11"/>
      <c r="B124" s="11"/>
    </row>
    <row r="125" spans="1:2" x14ac:dyDescent="0.25">
      <c r="A125" s="11"/>
      <c r="B125" s="11"/>
    </row>
    <row r="126" spans="1:2" x14ac:dyDescent="0.25">
      <c r="A126" s="11"/>
      <c r="B126" s="11"/>
    </row>
    <row r="127" spans="1:2" x14ac:dyDescent="0.25">
      <c r="A127" s="11"/>
      <c r="B127" s="11"/>
    </row>
    <row r="128" spans="1:2" x14ac:dyDescent="0.25">
      <c r="A128" s="11"/>
      <c r="B128" s="11"/>
    </row>
    <row r="129" spans="1:2" x14ac:dyDescent="0.25">
      <c r="A129" s="11"/>
      <c r="B129" s="11"/>
    </row>
    <row r="130" spans="1:2" x14ac:dyDescent="0.25">
      <c r="A130" s="11"/>
      <c r="B130" s="3"/>
    </row>
  </sheetData>
  <mergeCells count="2">
    <mergeCell ref="A1:G1"/>
    <mergeCell ref="I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PARAMETERS_tbr1</vt:lpstr>
      <vt:lpstr>PARAMETERS_tbr1dA</vt:lpstr>
      <vt:lpstr>PARAMETERS_evotop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Lesia Romanyshyn</dc:creator>
  <cp:lastModifiedBy>Lesia Romanyshyn</cp:lastModifiedBy>
  <dcterms:created xsi:type="dcterms:W3CDTF">2020-05-06T18:21:22Z</dcterms:created>
  <dcterms:modified xsi:type="dcterms:W3CDTF">2022-01-31T18:55:53Z</dcterms:modified>
</cp:coreProperties>
</file>