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Локальний Диск (С)\Stony Brook\LAB\1. Yeast AMN1\Manuscript\COMMS BIO REVISIONS\final revision\MANUSCRIPT DATA-boxplots_GBcomments\Figure 4\CASP\"/>
    </mc:Choice>
  </mc:AlternateContent>
  <xr:revisionPtr revIDLastSave="0" documentId="13_ncr:1_{5BF7D50C-0FA4-4E42-BBFC-788646FA9820}" xr6:coauthVersionLast="47" xr6:coauthVersionMax="47" xr10:uidLastSave="{00000000-0000-0000-0000-000000000000}"/>
  <bookViews>
    <workbookView xWindow="-120" yWindow="-120" windowWidth="24240" windowHeight="13140" activeTab="1" xr2:uid="{19EEADBB-5F50-4A88-8082-302E616908AD}"/>
  </bookViews>
  <sheets>
    <sheet name="tbrPARAMETERS_tbr1" sheetId="1" r:id="rId1"/>
    <sheet name="PARAMETERS_tbr1dA" sheetId="2" r:id="rId2"/>
    <sheet name="PARAMETERS_evoto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" i="3" l="1"/>
  <c r="R6" i="3"/>
  <c r="S6" i="3"/>
  <c r="T6" i="3"/>
  <c r="V6" i="3"/>
  <c r="R7" i="3"/>
  <c r="S7" i="3"/>
  <c r="T7" i="3"/>
  <c r="U7" i="3"/>
  <c r="V7" i="3"/>
  <c r="Q7" i="3"/>
  <c r="Q6" i="3"/>
  <c r="R24" i="2"/>
  <c r="S24" i="2"/>
  <c r="T24" i="2"/>
  <c r="U24" i="2"/>
  <c r="V24" i="2"/>
  <c r="R25" i="2"/>
  <c r="S25" i="2"/>
  <c r="T25" i="2"/>
  <c r="U25" i="2"/>
  <c r="V25" i="2"/>
  <c r="Q25" i="2"/>
  <c r="Q24" i="2"/>
  <c r="U29" i="1"/>
  <c r="T29" i="1"/>
  <c r="V29" i="1"/>
  <c r="W29" i="1"/>
  <c r="X29" i="1"/>
  <c r="T30" i="1"/>
  <c r="U30" i="1"/>
  <c r="V30" i="1"/>
  <c r="W30" i="1"/>
  <c r="X30" i="1"/>
  <c r="S30" i="1"/>
  <c r="S29" i="1"/>
  <c r="T22" i="1"/>
  <c r="U22" i="1"/>
  <c r="V22" i="1"/>
  <c r="W22" i="1"/>
  <c r="X22" i="1"/>
  <c r="T23" i="1"/>
  <c r="U23" i="1"/>
  <c r="V23" i="1"/>
  <c r="W23" i="1"/>
  <c r="X23" i="1"/>
  <c r="S23" i="1"/>
  <c r="S22" i="1"/>
  <c r="X14" i="1"/>
  <c r="T14" i="1"/>
  <c r="U14" i="1"/>
  <c r="V14" i="1"/>
  <c r="W14" i="1"/>
  <c r="T15" i="1"/>
  <c r="U15" i="1"/>
  <c r="V15" i="1"/>
  <c r="W15" i="1"/>
  <c r="X15" i="1"/>
  <c r="S15" i="1"/>
  <c r="S14" i="1"/>
  <c r="T6" i="1"/>
  <c r="U6" i="1"/>
  <c r="V6" i="1"/>
  <c r="W6" i="1"/>
  <c r="X6" i="1"/>
  <c r="T7" i="1"/>
  <c r="U7" i="1"/>
  <c r="V7" i="1"/>
  <c r="W7" i="1"/>
  <c r="X7" i="1"/>
  <c r="S7" i="1"/>
  <c r="S6" i="1"/>
  <c r="R9" i="2"/>
  <c r="S9" i="2"/>
  <c r="T9" i="2"/>
  <c r="U9" i="2"/>
  <c r="V9" i="2"/>
  <c r="R10" i="2"/>
  <c r="S10" i="2"/>
  <c r="T10" i="2"/>
  <c r="U10" i="2"/>
  <c r="V10" i="2"/>
  <c r="Q10" i="2"/>
  <c r="Q9" i="2"/>
  <c r="K50" i="2"/>
  <c r="L50" i="2"/>
  <c r="M50" i="2"/>
  <c r="N50" i="2"/>
  <c r="O50" i="2"/>
  <c r="K51" i="2"/>
  <c r="L51" i="2"/>
  <c r="M51" i="2"/>
  <c r="N51" i="2"/>
  <c r="O51" i="2"/>
  <c r="J51" i="2"/>
  <c r="J50" i="2"/>
  <c r="C60" i="2"/>
  <c r="D60" i="2"/>
  <c r="E60" i="2"/>
  <c r="F60" i="2"/>
  <c r="G60" i="2"/>
  <c r="C61" i="2"/>
  <c r="D61" i="2"/>
  <c r="E61" i="2"/>
  <c r="F61" i="2"/>
  <c r="G61" i="2"/>
  <c r="B61" i="2"/>
  <c r="B60" i="2"/>
  <c r="I43" i="2" l="1"/>
  <c r="J43" i="2"/>
  <c r="K43" i="2"/>
  <c r="L43" i="2"/>
  <c r="M43" i="2"/>
  <c r="N43" i="2"/>
  <c r="I42" i="2"/>
  <c r="J42" i="2"/>
  <c r="K42" i="2"/>
  <c r="L42" i="2"/>
  <c r="M42" i="2"/>
  <c r="N42" i="2"/>
  <c r="G32" i="2"/>
  <c r="B32" i="2"/>
  <c r="C42" i="2"/>
  <c r="D42" i="2"/>
  <c r="E42" i="2"/>
  <c r="F42" i="2"/>
  <c r="G42" i="2"/>
  <c r="C43" i="2"/>
  <c r="D43" i="2"/>
  <c r="E43" i="2"/>
  <c r="F43" i="2"/>
  <c r="G43" i="2"/>
  <c r="B43" i="2"/>
  <c r="B42" i="2"/>
  <c r="O24" i="2"/>
  <c r="B31" i="3" l="1"/>
  <c r="K31" i="3"/>
  <c r="L31" i="3"/>
  <c r="M31" i="3"/>
  <c r="N31" i="3"/>
  <c r="O31" i="3"/>
  <c r="K32" i="3"/>
  <c r="L32" i="3"/>
  <c r="M32" i="3"/>
  <c r="N32" i="3"/>
  <c r="O32" i="3"/>
  <c r="K33" i="3"/>
  <c r="L33" i="3"/>
  <c r="M33" i="3"/>
  <c r="N33" i="3"/>
  <c r="O33" i="3"/>
  <c r="K34" i="3"/>
  <c r="L34" i="3"/>
  <c r="M34" i="3"/>
  <c r="N34" i="3"/>
  <c r="O34" i="3"/>
  <c r="J32" i="3"/>
  <c r="J33" i="3"/>
  <c r="J34" i="3"/>
  <c r="J31" i="3"/>
  <c r="K24" i="3"/>
  <c r="L24" i="3"/>
  <c r="M24" i="3"/>
  <c r="N24" i="3"/>
  <c r="O24" i="3"/>
  <c r="K25" i="3"/>
  <c r="L25" i="3"/>
  <c r="M25" i="3"/>
  <c r="N25" i="3"/>
  <c r="O25" i="3"/>
  <c r="K26" i="3"/>
  <c r="L26" i="3"/>
  <c r="M26" i="3"/>
  <c r="N26" i="3"/>
  <c r="O26" i="3"/>
  <c r="K27" i="3"/>
  <c r="L27" i="3"/>
  <c r="M27" i="3"/>
  <c r="N27" i="3"/>
  <c r="O27" i="3"/>
  <c r="J25" i="3"/>
  <c r="J26" i="3"/>
  <c r="J27" i="3"/>
  <c r="J24" i="3"/>
  <c r="C31" i="3"/>
  <c r="D31" i="3"/>
  <c r="E31" i="3"/>
  <c r="F31" i="3"/>
  <c r="G31" i="3"/>
  <c r="C32" i="3"/>
  <c r="D32" i="3"/>
  <c r="E32" i="3"/>
  <c r="F32" i="3"/>
  <c r="G32" i="3"/>
  <c r="C33" i="3"/>
  <c r="D33" i="3"/>
  <c r="E33" i="3"/>
  <c r="F33" i="3"/>
  <c r="G33" i="3"/>
  <c r="C34" i="3"/>
  <c r="D34" i="3"/>
  <c r="E34" i="3"/>
  <c r="F34" i="3"/>
  <c r="G34" i="3"/>
  <c r="B32" i="3"/>
  <c r="B33" i="3"/>
  <c r="B34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B25" i="3"/>
  <c r="B26" i="3"/>
  <c r="B27" i="3"/>
  <c r="B24" i="3"/>
  <c r="K26" i="1" l="1"/>
  <c r="L25" i="1"/>
  <c r="J24" i="1"/>
  <c r="L32" i="2" l="1"/>
  <c r="M32" i="2"/>
  <c r="N32" i="2"/>
  <c r="O32" i="2"/>
  <c r="L27" i="2"/>
  <c r="M27" i="2"/>
  <c r="N27" i="2"/>
  <c r="O27" i="2"/>
  <c r="F27" i="2"/>
  <c r="D27" i="2"/>
  <c r="E27" i="2"/>
  <c r="G27" i="2"/>
  <c r="D32" i="2"/>
  <c r="E32" i="2"/>
  <c r="F32" i="2"/>
  <c r="K32" i="2"/>
  <c r="K33" i="2"/>
  <c r="K34" i="2"/>
  <c r="K31" i="2"/>
  <c r="L31" i="2"/>
  <c r="M31" i="2"/>
  <c r="N31" i="2"/>
  <c r="O31" i="2"/>
  <c r="J32" i="2"/>
  <c r="J31" i="2"/>
  <c r="K25" i="2"/>
  <c r="K26" i="2"/>
  <c r="K27" i="2"/>
  <c r="K24" i="2"/>
  <c r="L24" i="2"/>
  <c r="M24" i="2"/>
  <c r="N24" i="2"/>
  <c r="J27" i="2"/>
  <c r="J26" i="2"/>
  <c r="C33" i="2"/>
  <c r="C32" i="2"/>
  <c r="C34" i="2"/>
  <c r="C31" i="2"/>
  <c r="D31" i="2"/>
  <c r="E31" i="2"/>
  <c r="F31" i="2"/>
  <c r="G31" i="2"/>
  <c r="B31" i="2"/>
  <c r="C26" i="2"/>
  <c r="C25" i="2"/>
  <c r="C27" i="2"/>
  <c r="C24" i="2"/>
  <c r="D24" i="2"/>
  <c r="E24" i="2"/>
  <c r="F24" i="2"/>
  <c r="G24" i="2"/>
  <c r="B27" i="2"/>
  <c r="B26" i="2"/>
  <c r="K24" i="1" l="1"/>
  <c r="L24" i="1"/>
  <c r="M24" i="1"/>
  <c r="N24" i="1"/>
  <c r="O24" i="1"/>
  <c r="J25" i="1"/>
  <c r="K25" i="1"/>
  <c r="M25" i="1"/>
  <c r="N25" i="1"/>
  <c r="O25" i="1"/>
  <c r="J26" i="1"/>
  <c r="L26" i="1"/>
  <c r="M26" i="1"/>
  <c r="N26" i="1"/>
  <c r="O26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</calcChain>
</file>

<file path=xl/sharedStrings.xml><?xml version="1.0" encoding="utf-8"?>
<sst xmlns="http://schemas.openxmlformats.org/spreadsheetml/2006/main" count="184" uniqueCount="27">
  <si>
    <t>slopes</t>
  </si>
  <si>
    <t>duration</t>
  </si>
  <si>
    <t>R1</t>
  </si>
  <si>
    <t>slope 1</t>
  </si>
  <si>
    <t>duration 1</t>
  </si>
  <si>
    <t>slope 2</t>
  </si>
  <si>
    <t xml:space="preserve">duration 2 </t>
  </si>
  <si>
    <t>slope 3</t>
  </si>
  <si>
    <t>duration 3</t>
  </si>
  <si>
    <t>R2</t>
  </si>
  <si>
    <t>R3</t>
  </si>
  <si>
    <t>MEANS</t>
  </si>
  <si>
    <t>SD</t>
  </si>
  <si>
    <t>slope 4</t>
  </si>
  <si>
    <t>duration 4</t>
  </si>
  <si>
    <t xml:space="preserve"> </t>
  </si>
  <si>
    <t>S-REGR</t>
  </si>
  <si>
    <t>M</t>
  </si>
  <si>
    <t>T-ADAPT</t>
  </si>
  <si>
    <t>STAT</t>
  </si>
  <si>
    <t>S1 supp</t>
  </si>
  <si>
    <t>T regr</t>
  </si>
  <si>
    <t>S PREGR</t>
  </si>
  <si>
    <t>D1/T pregr</t>
  </si>
  <si>
    <t>T PREGR</t>
  </si>
  <si>
    <t>T REGR</t>
  </si>
  <si>
    <t>S REGR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</si>
</sst>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000"/>
    <numFmt numFmtId="166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4" borderId="0"/>
  </cellStyleXfs>
  <cellXfs count="23">
    <xf numFmtId="0" fontId="0" fillId="0" borderId="0" xfId="0"/>
    <xf numFmtId="0" fontId="1" fillId="3" borderId="0" xfId="0" applyFont="1" applyFill="1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  <xf numFmtId="0" fontId="0" fillId="6" borderId="0" xfId="0" applyFill="1"/>
    <xf numFmtId="0" fontId="0" fillId="7" borderId="0" xfId="0" applyFill="1"/>
    <xf numFmtId="0" fontId="1" fillId="0" borderId="0" xfId="0" applyFont="1" applyAlignment="1">
      <alignment horizontal="right"/>
    </xf>
    <xf numFmtId="0" fontId="1" fillId="5" borderId="0" xfId="0" applyFont="1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0" fontId="0" fillId="5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Fill="1"/>
    <xf numFmtId="0" fontId="0" fillId="2" borderId="0" xfId="0" applyFill="1" applyAlignment="1">
      <alignment horizontal="center"/>
    </xf>
  </cellXfs>
  <cellStyles count="2">
    <cellStyle name="Normal" xfId="0" builtinId="0"/>
    <cellStyle name="Tecan.At.Excel.MeasurementBlank" xfId="1" xr:uid="{182C65EC-E765-4A36-BEAF-4267B5B63E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EE88-BC1C-4022-8DE5-03B3B40A907E}">
  <dimension ref="A1:AE100"/>
  <sheetViews>
    <sheetView zoomScale="85" zoomScaleNormal="85" workbookViewId="0">
      <selection activeCell="G17" sqref="G17"/>
    </sheetView>
  </sheetViews>
  <sheetFormatPr defaultRowHeight="15" x14ac:dyDescent="0.25"/>
  <cols>
    <col min="1" max="1" width="8.140625" customWidth="1"/>
    <col min="2" max="2" width="12.28515625" customWidth="1"/>
    <col min="9" max="9" width="10.7109375" customWidth="1"/>
  </cols>
  <sheetData>
    <row r="1" spans="1:31" x14ac:dyDescent="0.25">
      <c r="A1" s="22" t="s">
        <v>0</v>
      </c>
      <c r="B1" s="22"/>
      <c r="C1" s="22"/>
      <c r="D1" s="22"/>
      <c r="E1" s="22"/>
      <c r="F1" s="22"/>
      <c r="G1" s="22"/>
      <c r="I1" s="22" t="s">
        <v>1</v>
      </c>
      <c r="J1" s="22"/>
      <c r="K1" s="22"/>
      <c r="L1" s="22"/>
      <c r="M1" s="22"/>
      <c r="N1" s="22"/>
      <c r="O1" s="22"/>
    </row>
    <row r="2" spans="1:31" x14ac:dyDescent="0.25">
      <c r="A2" s="1" t="s">
        <v>2</v>
      </c>
      <c r="B2" s="2">
        <v>0</v>
      </c>
      <c r="C2" s="2">
        <v>0.2</v>
      </c>
      <c r="D2" s="2">
        <v>0.4</v>
      </c>
      <c r="E2" s="2">
        <v>0.6</v>
      </c>
      <c r="F2" s="2">
        <v>0.8</v>
      </c>
      <c r="G2" s="2">
        <v>1</v>
      </c>
      <c r="I2" s="1" t="s">
        <v>2</v>
      </c>
      <c r="J2" s="2">
        <v>0</v>
      </c>
      <c r="K2" s="2">
        <v>0.2</v>
      </c>
      <c r="L2" s="2">
        <v>0.4</v>
      </c>
      <c r="M2" s="2">
        <v>0.6</v>
      </c>
      <c r="N2" s="2">
        <v>0.8</v>
      </c>
      <c r="O2" s="2">
        <v>1</v>
      </c>
      <c r="S2" t="s">
        <v>22</v>
      </c>
    </row>
    <row r="3" spans="1:31" x14ac:dyDescent="0.25">
      <c r="A3" t="s">
        <v>3</v>
      </c>
      <c r="B3">
        <v>5.16E-2</v>
      </c>
      <c r="C3" s="7">
        <v>0.11260000000000001</v>
      </c>
      <c r="D3" s="7">
        <v>0.1207</v>
      </c>
      <c r="E3" s="7">
        <v>5.2200000000000003E-2</v>
      </c>
      <c r="F3" s="7">
        <v>9.3600000000000003E-2</v>
      </c>
      <c r="G3" s="7">
        <v>7.0300000000000001E-2</v>
      </c>
      <c r="I3" t="s">
        <v>4</v>
      </c>
      <c r="J3">
        <v>0.9899</v>
      </c>
      <c r="K3" s="18">
        <v>1.98</v>
      </c>
      <c r="L3" s="18">
        <v>2.5836999999999999</v>
      </c>
      <c r="M3" s="18">
        <v>3.4077000000000002</v>
      </c>
      <c r="N3" s="18">
        <v>2.6248999999999998</v>
      </c>
      <c r="O3" s="18">
        <v>2.2201</v>
      </c>
      <c r="S3" s="7">
        <v>0.17560000000000001</v>
      </c>
      <c r="T3" s="7">
        <v>0.11260000000000001</v>
      </c>
      <c r="U3" s="7">
        <v>0.1207</v>
      </c>
      <c r="V3" s="7">
        <v>5.2200000000000003E-2</v>
      </c>
      <c r="W3" s="7">
        <v>9.3600000000000003E-2</v>
      </c>
      <c r="X3" s="7">
        <v>7.0300000000000001E-2</v>
      </c>
    </row>
    <row r="4" spans="1:31" x14ac:dyDescent="0.25">
      <c r="A4" t="s">
        <v>5</v>
      </c>
      <c r="B4" s="7">
        <v>0.17560000000000001</v>
      </c>
      <c r="C4" s="19">
        <v>5.8299999999999998E-2</v>
      </c>
      <c r="D4" s="19">
        <v>3.1399999999999997E-2</v>
      </c>
      <c r="E4" s="19">
        <v>1.84E-2</v>
      </c>
      <c r="F4" s="19">
        <v>2.01E-2</v>
      </c>
      <c r="G4" s="19">
        <v>1.8700000000000001E-2</v>
      </c>
      <c r="I4" t="s">
        <v>6</v>
      </c>
      <c r="J4" s="18">
        <v>7.0411999999999999</v>
      </c>
      <c r="K4" s="19">
        <v>17.546700000000001</v>
      </c>
      <c r="L4" s="19">
        <v>17.982700000000001</v>
      </c>
      <c r="M4" s="19">
        <v>24.183900000000001</v>
      </c>
      <c r="N4" s="19">
        <v>15.9948</v>
      </c>
      <c r="O4" s="19">
        <v>25.127300000000002</v>
      </c>
      <c r="S4" s="7">
        <v>0.1578</v>
      </c>
      <c r="T4" s="7">
        <v>9.7799999999999998E-2</v>
      </c>
      <c r="U4" s="7">
        <v>7.2599999999999998E-2</v>
      </c>
      <c r="V4" s="7">
        <v>9.2600000000000002E-2</v>
      </c>
      <c r="W4" s="7">
        <v>8.8700000000000001E-2</v>
      </c>
      <c r="X4" s="7">
        <v>9.2600000000000002E-2</v>
      </c>
    </row>
    <row r="5" spans="1:31" x14ac:dyDescent="0.25">
      <c r="A5" t="s">
        <v>7</v>
      </c>
      <c r="B5">
        <v>3.5000000000000001E-3</v>
      </c>
      <c r="C5">
        <v>7.4999999999999997E-3</v>
      </c>
      <c r="D5">
        <v>4.3E-3</v>
      </c>
      <c r="E5">
        <v>3.7000000000000002E-3</v>
      </c>
      <c r="F5">
        <v>4.3E-3</v>
      </c>
      <c r="G5">
        <v>3.7000000000000002E-3</v>
      </c>
      <c r="I5" t="s">
        <v>8</v>
      </c>
      <c r="J5">
        <v>62.968899999999998</v>
      </c>
      <c r="K5">
        <v>51.473300000000002</v>
      </c>
      <c r="L5">
        <v>50.433599999999998</v>
      </c>
      <c r="M5">
        <v>43.408299999999997</v>
      </c>
      <c r="N5">
        <v>52.380299999999998</v>
      </c>
      <c r="O5">
        <v>43.6526</v>
      </c>
      <c r="S5" s="7">
        <v>0.16470000000000001</v>
      </c>
      <c r="T5" s="7">
        <v>9.7900000000000001E-2</v>
      </c>
      <c r="U5" s="7">
        <v>7.6499999999999999E-2</v>
      </c>
      <c r="V5" s="7">
        <v>7.2700000000000001E-2</v>
      </c>
      <c r="W5" s="7">
        <v>0.1051</v>
      </c>
      <c r="X5" s="7">
        <v>8.8599999999999998E-2</v>
      </c>
    </row>
    <row r="6" spans="1:31" x14ac:dyDescent="0.25">
      <c r="F6" s="3"/>
      <c r="S6">
        <f>AVERAGE(S3:S5)</f>
        <v>0.16603333333333334</v>
      </c>
      <c r="T6">
        <f t="shared" ref="T6:X6" si="0">AVERAGE(T3:T5)</f>
        <v>0.10276666666666667</v>
      </c>
      <c r="U6">
        <f t="shared" si="0"/>
        <v>8.9933333333333323E-2</v>
      </c>
      <c r="V6">
        <f t="shared" si="0"/>
        <v>7.2500000000000009E-2</v>
      </c>
      <c r="W6">
        <f t="shared" si="0"/>
        <v>9.5799999999999996E-2</v>
      </c>
      <c r="X6">
        <f t="shared" si="0"/>
        <v>8.3833333333333329E-2</v>
      </c>
    </row>
    <row r="7" spans="1:31" x14ac:dyDescent="0.25">
      <c r="B7" s="2"/>
      <c r="C7" s="2"/>
      <c r="D7" s="2"/>
      <c r="S7">
        <f>STDEV(S3:S5)</f>
        <v>8.9745937698223095E-3</v>
      </c>
      <c r="T7">
        <f t="shared" ref="T7:X7" si="1">STDEV(T3:T5)</f>
        <v>8.5160632532487318E-3</v>
      </c>
      <c r="U7">
        <f t="shared" si="1"/>
        <v>2.6715975245783827E-2</v>
      </c>
      <c r="V7">
        <f t="shared" si="1"/>
        <v>2.0200742560608959E-2</v>
      </c>
      <c r="W7">
        <f t="shared" si="1"/>
        <v>8.4184321580683882E-3</v>
      </c>
      <c r="X7">
        <f t="shared" si="1"/>
        <v>1.1889631337149752E-2</v>
      </c>
    </row>
    <row r="9" spans="1:31" x14ac:dyDescent="0.25">
      <c r="A9" s="1" t="s">
        <v>9</v>
      </c>
      <c r="B9" s="2">
        <v>0</v>
      </c>
      <c r="C9" s="2">
        <v>0.2</v>
      </c>
      <c r="D9" s="2">
        <v>0.4</v>
      </c>
      <c r="E9" s="2">
        <v>0.6</v>
      </c>
      <c r="F9" s="2">
        <v>0.8</v>
      </c>
      <c r="G9" s="2">
        <v>1</v>
      </c>
      <c r="I9" s="1" t="s">
        <v>9</v>
      </c>
      <c r="J9" s="2">
        <v>0</v>
      </c>
      <c r="K9" s="2">
        <v>0.2</v>
      </c>
      <c r="L9" s="2">
        <v>0.4</v>
      </c>
      <c r="M9" s="2">
        <v>0.6</v>
      </c>
      <c r="N9" s="2">
        <v>0.8</v>
      </c>
      <c r="O9" s="2">
        <v>1</v>
      </c>
    </row>
    <row r="10" spans="1:31" x14ac:dyDescent="0.25">
      <c r="A10" t="s">
        <v>3</v>
      </c>
      <c r="B10">
        <v>8.8999999999999996E-2</v>
      </c>
      <c r="C10" s="7">
        <v>9.7799999999999998E-2</v>
      </c>
      <c r="D10" s="7">
        <v>7.2599999999999998E-2</v>
      </c>
      <c r="E10" s="7">
        <v>9.2600000000000002E-2</v>
      </c>
      <c r="F10" s="7">
        <v>8.8700000000000001E-2</v>
      </c>
      <c r="G10" s="7">
        <v>9.2600000000000002E-2</v>
      </c>
      <c r="I10" t="s">
        <v>4</v>
      </c>
      <c r="J10">
        <v>0.9899</v>
      </c>
      <c r="K10" s="18">
        <v>4.5175000000000001</v>
      </c>
      <c r="L10" s="18">
        <v>2.4058999999999999</v>
      </c>
      <c r="M10" s="18">
        <v>2.5436999999999999</v>
      </c>
      <c r="N10" s="18">
        <v>2.4893999999999998</v>
      </c>
      <c r="O10" s="18">
        <v>2.6131000000000002</v>
      </c>
      <c r="S10" t="s">
        <v>24</v>
      </c>
    </row>
    <row r="11" spans="1:31" x14ac:dyDescent="0.25">
      <c r="A11" t="s">
        <v>5</v>
      </c>
      <c r="B11" s="7">
        <v>0.1578</v>
      </c>
      <c r="C11" s="19">
        <v>2.2499999999999999E-2</v>
      </c>
      <c r="D11" s="19">
        <v>2.2100000000000002E-2</v>
      </c>
      <c r="E11" s="19">
        <v>1.7899999999999999E-2</v>
      </c>
      <c r="F11" s="19">
        <v>1.72E-2</v>
      </c>
      <c r="G11" s="19">
        <v>1.49E-2</v>
      </c>
      <c r="I11" t="s">
        <v>6</v>
      </c>
      <c r="J11" s="18">
        <v>6.9146999999999998</v>
      </c>
      <c r="K11" s="19">
        <v>36.834200000000003</v>
      </c>
      <c r="L11" s="19">
        <v>24.249400000000001</v>
      </c>
      <c r="M11" s="19">
        <v>23.764800000000001</v>
      </c>
      <c r="N11" s="19">
        <v>19.910900000000002</v>
      </c>
      <c r="O11" s="19">
        <v>18.849399999999999</v>
      </c>
      <c r="S11" s="18">
        <v>7.0411999999999999</v>
      </c>
      <c r="T11" s="18">
        <v>1.98</v>
      </c>
      <c r="U11" s="18">
        <v>2.5836999999999999</v>
      </c>
      <c r="V11" s="18">
        <v>3.4077000000000002</v>
      </c>
      <c r="W11" s="18">
        <v>2.6248999999999998</v>
      </c>
      <c r="X11" s="18">
        <v>2.2201</v>
      </c>
      <c r="Z11">
        <v>0.9899</v>
      </c>
      <c r="AA11" s="18">
        <v>1.98</v>
      </c>
      <c r="AB11" s="18">
        <v>2.5836999999999999</v>
      </c>
      <c r="AC11" s="18">
        <v>3.4077000000000002</v>
      </c>
      <c r="AD11" s="18">
        <v>2.6248999999999998</v>
      </c>
      <c r="AE11" s="18">
        <v>2.2201</v>
      </c>
    </row>
    <row r="12" spans="1:31" x14ac:dyDescent="0.25">
      <c r="A12" t="s">
        <v>7</v>
      </c>
      <c r="B12" s="4">
        <v>6.2991000000000002E-4</v>
      </c>
      <c r="C12">
        <v>2.1700000000000001E-2</v>
      </c>
      <c r="D12">
        <v>4.4000000000000003E-3</v>
      </c>
      <c r="E12">
        <v>3.8E-3</v>
      </c>
      <c r="F12">
        <v>2.7000000000000001E-3</v>
      </c>
      <c r="G12">
        <v>2.5999999999999999E-3</v>
      </c>
      <c r="I12" t="s">
        <v>8</v>
      </c>
      <c r="J12">
        <v>63.095399999999998</v>
      </c>
      <c r="K12">
        <v>29.648299999999999</v>
      </c>
      <c r="L12">
        <v>44.344700000000003</v>
      </c>
      <c r="M12">
        <v>44.691499999999998</v>
      </c>
      <c r="N12">
        <v>48.599600000000002</v>
      </c>
      <c r="O12">
        <v>49.537500000000001</v>
      </c>
      <c r="S12" s="18">
        <v>6.9146999999999998</v>
      </c>
      <c r="T12" s="18">
        <v>4.5175000000000001</v>
      </c>
      <c r="U12" s="18">
        <v>2.4058999999999999</v>
      </c>
      <c r="V12" s="18">
        <v>2.5436999999999999</v>
      </c>
      <c r="W12" s="18">
        <v>2.4893999999999998</v>
      </c>
      <c r="X12" s="18">
        <v>2.6131000000000002</v>
      </c>
      <c r="Z12">
        <v>0.9899</v>
      </c>
      <c r="AA12" s="18">
        <v>4.5175000000000001</v>
      </c>
      <c r="AB12" s="18">
        <v>2.4058999999999999</v>
      </c>
      <c r="AC12" s="18">
        <v>2.5436999999999999</v>
      </c>
      <c r="AD12" s="18">
        <v>2.4893999999999998</v>
      </c>
      <c r="AE12" s="18">
        <v>2.6131000000000002</v>
      </c>
    </row>
    <row r="13" spans="1:31" x14ac:dyDescent="0.25">
      <c r="D13" s="3"/>
      <c r="E13" s="3"/>
      <c r="F13" s="3"/>
      <c r="G13" s="3"/>
      <c r="S13" s="18">
        <v>7.2670000000000003</v>
      </c>
      <c r="T13" s="18">
        <v>1.98</v>
      </c>
      <c r="U13" s="18">
        <v>2.4708999999999999</v>
      </c>
      <c r="V13" s="18">
        <v>3.1863000000000001</v>
      </c>
      <c r="W13" s="18">
        <v>2.5834999999999999</v>
      </c>
      <c r="X13" s="18">
        <v>2.4647000000000001</v>
      </c>
      <c r="Z13">
        <v>0.9899</v>
      </c>
      <c r="AA13" s="18">
        <v>1.98</v>
      </c>
      <c r="AB13" s="18">
        <v>2.4708999999999999</v>
      </c>
      <c r="AC13" s="18">
        <v>3.1863000000000001</v>
      </c>
      <c r="AD13" s="18">
        <v>2.5834999999999999</v>
      </c>
      <c r="AE13" s="18">
        <v>2.4647000000000001</v>
      </c>
    </row>
    <row r="14" spans="1:31" x14ac:dyDescent="0.25">
      <c r="S14">
        <f>AVERAGE(S11:S13)</f>
        <v>7.0743</v>
      </c>
      <c r="T14">
        <f t="shared" ref="T14:W14" si="2">AVERAGE(T11:T13)</f>
        <v>2.8258333333333336</v>
      </c>
      <c r="U14">
        <f t="shared" si="2"/>
        <v>2.4868333333333332</v>
      </c>
      <c r="V14">
        <f t="shared" si="2"/>
        <v>3.0458999999999996</v>
      </c>
      <c r="W14">
        <f t="shared" si="2"/>
        <v>2.5659333333333332</v>
      </c>
      <c r="X14">
        <f>AVERAGE(X11:X13)</f>
        <v>2.4326333333333334</v>
      </c>
    </row>
    <row r="15" spans="1:31" x14ac:dyDescent="0.25">
      <c r="S15">
        <f>STDEV(S11:S13)</f>
        <v>0.17846716784887942</v>
      </c>
      <c r="T15">
        <f t="shared" ref="T15:X15" si="3">STDEV(T11:T13)</f>
        <v>1.4650263080686743</v>
      </c>
      <c r="U15">
        <f t="shared" si="3"/>
        <v>8.9964511521673535E-2</v>
      </c>
      <c r="V15">
        <f t="shared" si="3"/>
        <v>0.44878516018247006</v>
      </c>
      <c r="W15">
        <f t="shared" si="3"/>
        <v>6.9437045828097635E-2</v>
      </c>
      <c r="X15">
        <f t="shared" si="3"/>
        <v>0.19845264758458978</v>
      </c>
    </row>
    <row r="16" spans="1:31" x14ac:dyDescent="0.25">
      <c r="A16" s="1" t="s">
        <v>10</v>
      </c>
      <c r="B16" s="2">
        <v>0</v>
      </c>
      <c r="C16" s="2">
        <v>0.2</v>
      </c>
      <c r="D16" s="2">
        <v>0.4</v>
      </c>
      <c r="E16" s="2">
        <v>0.6</v>
      </c>
      <c r="F16" s="2">
        <v>0.8</v>
      </c>
      <c r="G16" s="2">
        <v>1</v>
      </c>
      <c r="I16" s="1" t="s">
        <v>10</v>
      </c>
      <c r="J16" s="2">
        <v>0</v>
      </c>
      <c r="K16" s="2">
        <v>0.2</v>
      </c>
      <c r="L16" s="2">
        <v>0.4</v>
      </c>
      <c r="M16" s="2">
        <v>0.6</v>
      </c>
      <c r="N16" s="2">
        <v>0.8</v>
      </c>
      <c r="O16" s="2">
        <v>1</v>
      </c>
    </row>
    <row r="17" spans="1:24" x14ac:dyDescent="0.25">
      <c r="A17" t="s">
        <v>3</v>
      </c>
      <c r="B17">
        <v>7.9200000000000007E-2</v>
      </c>
      <c r="C17" s="7">
        <v>9.7900000000000001E-2</v>
      </c>
      <c r="D17" s="7">
        <v>7.6499999999999999E-2</v>
      </c>
      <c r="E17" s="7">
        <v>7.2700000000000001E-2</v>
      </c>
      <c r="F17" s="7">
        <v>0.1051</v>
      </c>
      <c r="G17" s="7">
        <v>8.8599999999999998E-2</v>
      </c>
      <c r="I17" t="s">
        <v>4</v>
      </c>
      <c r="J17">
        <v>0.9899</v>
      </c>
      <c r="K17" s="18">
        <v>1.98</v>
      </c>
      <c r="L17" s="18">
        <v>2.4708999999999999</v>
      </c>
      <c r="M17" s="18">
        <v>3.1863000000000001</v>
      </c>
      <c r="N17" s="18">
        <v>2.5834999999999999</v>
      </c>
      <c r="O17" s="18">
        <v>2.4647000000000001</v>
      </c>
    </row>
    <row r="18" spans="1:24" x14ac:dyDescent="0.25">
      <c r="A18" t="s">
        <v>5</v>
      </c>
      <c r="B18" s="7">
        <v>0.16470000000000001</v>
      </c>
      <c r="C18" s="19">
        <v>1.78E-2</v>
      </c>
      <c r="D18" s="19">
        <v>2.1000000000000001E-2</v>
      </c>
      <c r="E18" s="19">
        <v>1.95E-2</v>
      </c>
      <c r="F18" s="19">
        <v>1.8700000000000001E-2</v>
      </c>
      <c r="G18" s="19">
        <v>1.7299999999999999E-2</v>
      </c>
      <c r="I18" t="s">
        <v>6</v>
      </c>
      <c r="J18" s="18">
        <v>7.2670000000000003</v>
      </c>
      <c r="K18" s="19">
        <v>44.421300000000002</v>
      </c>
      <c r="L18" s="19">
        <v>23.9617</v>
      </c>
      <c r="M18" s="19">
        <v>23.107600000000001</v>
      </c>
      <c r="N18" s="19">
        <v>17.8919</v>
      </c>
      <c r="O18" s="19">
        <v>20.0092</v>
      </c>
      <c r="S18" t="s">
        <v>25</v>
      </c>
    </row>
    <row r="19" spans="1:24" x14ac:dyDescent="0.25">
      <c r="A19" t="s">
        <v>7</v>
      </c>
      <c r="B19">
        <v>1.2999999999999999E-3</v>
      </c>
      <c r="C19">
        <v>8.0000000000000002E-3</v>
      </c>
      <c r="D19">
        <v>4.3E-3</v>
      </c>
      <c r="E19">
        <v>4.0000000000000001E-3</v>
      </c>
      <c r="F19">
        <v>2.8999999999999998E-3</v>
      </c>
      <c r="G19">
        <v>2.5999999999999999E-3</v>
      </c>
      <c r="I19" t="s">
        <v>8</v>
      </c>
      <c r="J19">
        <v>62.743099999999998</v>
      </c>
      <c r="K19">
        <v>24.598800000000001</v>
      </c>
      <c r="L19">
        <v>44.567399999999999</v>
      </c>
      <c r="M19">
        <v>44.706099999999999</v>
      </c>
      <c r="N19">
        <v>50.524700000000003</v>
      </c>
      <c r="O19">
        <v>48.5261</v>
      </c>
      <c r="S19">
        <v>0</v>
      </c>
      <c r="T19" s="19">
        <v>17.546700000000001</v>
      </c>
      <c r="U19" s="19">
        <v>17.982700000000001</v>
      </c>
      <c r="V19" s="19">
        <v>24.183900000000001</v>
      </c>
      <c r="W19" s="19">
        <v>15.9948</v>
      </c>
      <c r="X19" s="19">
        <v>25.127300000000002</v>
      </c>
    </row>
    <row r="20" spans="1:24" x14ac:dyDescent="0.25">
      <c r="D20" s="3"/>
      <c r="S20">
        <v>0</v>
      </c>
      <c r="T20" s="19">
        <v>36.834200000000003</v>
      </c>
      <c r="U20" s="19">
        <v>24.249400000000001</v>
      </c>
      <c r="V20" s="19">
        <v>23.764800000000001</v>
      </c>
      <c r="W20" s="19">
        <v>19.910900000000002</v>
      </c>
      <c r="X20" s="19">
        <v>18.849399999999999</v>
      </c>
    </row>
    <row r="21" spans="1:24" x14ac:dyDescent="0.25">
      <c r="E21" s="3"/>
      <c r="S21">
        <v>0</v>
      </c>
      <c r="T21" s="19">
        <v>44.421300000000002</v>
      </c>
      <c r="U21" s="19">
        <v>23.9617</v>
      </c>
      <c r="V21" s="19">
        <v>23.107600000000001</v>
      </c>
      <c r="W21" s="19">
        <v>17.8919</v>
      </c>
      <c r="X21" s="19">
        <v>20.0092</v>
      </c>
    </row>
    <row r="22" spans="1:24" x14ac:dyDescent="0.25">
      <c r="A22" t="s">
        <v>11</v>
      </c>
      <c r="S22">
        <f>AVERAGE(S19:S21)</f>
        <v>0</v>
      </c>
      <c r="T22">
        <f t="shared" ref="T22:X22" si="4">AVERAGE(T19:T21)</f>
        <v>32.934066666666666</v>
      </c>
      <c r="U22">
        <f t="shared" si="4"/>
        <v>22.064600000000002</v>
      </c>
      <c r="V22">
        <f t="shared" si="4"/>
        <v>23.685433333333336</v>
      </c>
      <c r="W22">
        <f t="shared" si="4"/>
        <v>17.932533333333335</v>
      </c>
      <c r="X22">
        <f t="shared" si="4"/>
        <v>21.328633333333332</v>
      </c>
    </row>
    <row r="23" spans="1:24" x14ac:dyDescent="0.25">
      <c r="B23" s="2">
        <v>0</v>
      </c>
      <c r="C23" s="2">
        <v>0.2</v>
      </c>
      <c r="D23" s="2">
        <v>0.4</v>
      </c>
      <c r="E23" s="2">
        <v>0.6</v>
      </c>
      <c r="F23" s="2">
        <v>0.8</v>
      </c>
      <c r="G23" s="2">
        <v>1</v>
      </c>
      <c r="J23" s="2">
        <v>0</v>
      </c>
      <c r="K23" s="2">
        <v>0.2</v>
      </c>
      <c r="L23" s="2">
        <v>0.4</v>
      </c>
      <c r="M23" s="2">
        <v>0.6</v>
      </c>
      <c r="N23" s="2">
        <v>0.8</v>
      </c>
      <c r="O23" s="2">
        <v>1</v>
      </c>
      <c r="S23">
        <f>STDEV(S19:S21)</f>
        <v>0</v>
      </c>
      <c r="T23">
        <f t="shared" ref="T23:X23" si="5">STDEV(T19:T21)</f>
        <v>13.855299033342211</v>
      </c>
      <c r="U23">
        <f t="shared" si="5"/>
        <v>3.5379547099983943</v>
      </c>
      <c r="V23">
        <f t="shared" si="5"/>
        <v>0.54252163397723885</v>
      </c>
      <c r="W23">
        <f t="shared" si="5"/>
        <v>1.958366182135848</v>
      </c>
      <c r="X23">
        <f t="shared" si="5"/>
        <v>3.3404618458131572</v>
      </c>
    </row>
    <row r="24" spans="1:24" x14ac:dyDescent="0.25">
      <c r="A24" t="s">
        <v>3</v>
      </c>
      <c r="B24">
        <f>AVERAGE(B3,B10,B17)</f>
        <v>7.3266666666666661E-2</v>
      </c>
      <c r="C24">
        <f t="shared" ref="C24:G25" si="6">AVERAGE(C3,C10,C17)</f>
        <v>0.10276666666666667</v>
      </c>
      <c r="D24">
        <f t="shared" si="6"/>
        <v>8.9933333333333323E-2</v>
      </c>
      <c r="E24">
        <f t="shared" si="6"/>
        <v>7.2500000000000009E-2</v>
      </c>
      <c r="F24">
        <f t="shared" si="6"/>
        <v>9.5799999999999996E-2</v>
      </c>
      <c r="G24">
        <f t="shared" si="6"/>
        <v>8.3833333333333329E-2</v>
      </c>
      <c r="I24" t="s">
        <v>4</v>
      </c>
      <c r="J24">
        <f>AVERAGE(J3,J10,J17)</f>
        <v>0.9899</v>
      </c>
      <c r="K24">
        <f t="shared" ref="K24:O24" si="7">AVERAGE(K3,K10,K17)</f>
        <v>2.8258333333333336</v>
      </c>
      <c r="L24">
        <f t="shared" si="7"/>
        <v>2.4868333333333332</v>
      </c>
      <c r="M24">
        <f>AVERAGE(M3,M10,M17)</f>
        <v>3.0458999999999996</v>
      </c>
      <c r="N24">
        <f t="shared" si="7"/>
        <v>2.5659333333333332</v>
      </c>
      <c r="O24">
        <f t="shared" si="7"/>
        <v>2.4326333333333334</v>
      </c>
    </row>
    <row r="25" spans="1:24" x14ac:dyDescent="0.25">
      <c r="A25" t="s">
        <v>5</v>
      </c>
      <c r="B25">
        <f>AVERAGE(B4,B11,B18)</f>
        <v>0.16603333333333334</v>
      </c>
      <c r="C25">
        <f t="shared" si="6"/>
        <v>3.2866666666666662E-2</v>
      </c>
      <c r="D25">
        <f>AVERAGE(D4,D11,D18)</f>
        <v>2.4833333333333332E-2</v>
      </c>
      <c r="E25">
        <f t="shared" si="6"/>
        <v>1.8600000000000002E-2</v>
      </c>
      <c r="F25">
        <f t="shared" si="6"/>
        <v>1.8666666666666668E-2</v>
      </c>
      <c r="G25">
        <f t="shared" si="6"/>
        <v>1.6966666666666668E-2</v>
      </c>
      <c r="I25" t="s">
        <v>6</v>
      </c>
      <c r="J25">
        <f t="shared" ref="J25:O25" si="8">AVERAGE(J4,J11,J18)</f>
        <v>7.0743</v>
      </c>
      <c r="K25">
        <f t="shared" si="8"/>
        <v>32.934066666666666</v>
      </c>
      <c r="L25">
        <f>AVERAGE(L4,L11,L18)</f>
        <v>22.064600000000002</v>
      </c>
      <c r="M25">
        <f t="shared" si="8"/>
        <v>23.685433333333336</v>
      </c>
      <c r="N25">
        <f t="shared" si="8"/>
        <v>17.932533333333335</v>
      </c>
      <c r="O25">
        <f t="shared" si="8"/>
        <v>21.328633333333332</v>
      </c>
      <c r="S25" t="s">
        <v>26</v>
      </c>
    </row>
    <row r="26" spans="1:24" x14ac:dyDescent="0.25">
      <c r="A26" t="s">
        <v>7</v>
      </c>
      <c r="B26">
        <f>AVERAGE(B19,B12,B5)</f>
        <v>1.8099699999999999E-3</v>
      </c>
      <c r="C26">
        <f t="shared" ref="C26:G26" si="9">AVERAGE(C19,C12,C5)</f>
        <v>1.24E-2</v>
      </c>
      <c r="D26">
        <f t="shared" si="9"/>
        <v>4.3333333333333331E-3</v>
      </c>
      <c r="E26">
        <f t="shared" si="9"/>
        <v>3.8333333333333331E-3</v>
      </c>
      <c r="F26">
        <f t="shared" si="9"/>
        <v>3.2999999999999995E-3</v>
      </c>
      <c r="G26">
        <f t="shared" si="9"/>
        <v>2.9666666666666665E-3</v>
      </c>
      <c r="I26" t="s">
        <v>8</v>
      </c>
      <c r="J26">
        <f t="shared" ref="J26:O26" si="10">AVERAGE(J19,J12,J5)</f>
        <v>62.9358</v>
      </c>
      <c r="K26">
        <f>AVERAGE(K19,K12,K5)</f>
        <v>35.24013333333334</v>
      </c>
      <c r="L26">
        <f t="shared" si="10"/>
        <v>46.448566666666672</v>
      </c>
      <c r="M26">
        <f t="shared" si="10"/>
        <v>44.268633333333334</v>
      </c>
      <c r="N26">
        <f t="shared" si="10"/>
        <v>50.501533333333334</v>
      </c>
      <c r="O26">
        <f t="shared" si="10"/>
        <v>47.238733333333336</v>
      </c>
      <c r="S26">
        <v>0</v>
      </c>
      <c r="T26" s="19">
        <v>5.8299999999999998E-2</v>
      </c>
      <c r="U26" s="19">
        <v>3.1399999999999997E-2</v>
      </c>
      <c r="V26" s="19">
        <v>1.84E-2</v>
      </c>
      <c r="W26" s="19">
        <v>2.01E-2</v>
      </c>
      <c r="X26" s="19">
        <v>1.8700000000000001E-2</v>
      </c>
    </row>
    <row r="27" spans="1:24" x14ac:dyDescent="0.25">
      <c r="S27">
        <v>0</v>
      </c>
      <c r="T27" s="19">
        <v>2.2499999999999999E-2</v>
      </c>
      <c r="U27" s="19">
        <v>2.2100000000000002E-2</v>
      </c>
      <c r="V27" s="19">
        <v>1.7899999999999999E-2</v>
      </c>
      <c r="W27" s="19">
        <v>1.72E-2</v>
      </c>
      <c r="X27" s="19">
        <v>1.49E-2</v>
      </c>
    </row>
    <row r="28" spans="1:24" x14ac:dyDescent="0.25">
      <c r="I28" s="3"/>
      <c r="S28">
        <v>0</v>
      </c>
      <c r="T28" s="19">
        <v>1.78E-2</v>
      </c>
      <c r="U28" s="19">
        <v>2.1000000000000001E-2</v>
      </c>
      <c r="V28" s="19">
        <v>1.95E-2</v>
      </c>
      <c r="W28" s="19">
        <v>1.8700000000000001E-2</v>
      </c>
      <c r="X28" s="19">
        <v>1.7299999999999999E-2</v>
      </c>
    </row>
    <row r="29" spans="1:24" x14ac:dyDescent="0.25">
      <c r="A29" t="s">
        <v>12</v>
      </c>
      <c r="I29" s="3"/>
      <c r="S29">
        <f>AVERAGE(S26:S28)</f>
        <v>0</v>
      </c>
      <c r="T29">
        <f t="shared" ref="T29:X29" si="11">AVERAGE(T26:T28)</f>
        <v>3.2866666666666662E-2</v>
      </c>
      <c r="U29">
        <f>AVERAGE(U26:U28)</f>
        <v>2.4833333333333332E-2</v>
      </c>
      <c r="V29">
        <f t="shared" si="11"/>
        <v>1.8600000000000002E-2</v>
      </c>
      <c r="W29">
        <f t="shared" si="11"/>
        <v>1.8666666666666668E-2</v>
      </c>
      <c r="X29">
        <f t="shared" si="11"/>
        <v>1.6966666666666668E-2</v>
      </c>
    </row>
    <row r="30" spans="1:24" x14ac:dyDescent="0.25">
      <c r="B30" s="2">
        <v>0</v>
      </c>
      <c r="C30" s="2">
        <v>0.2</v>
      </c>
      <c r="D30" s="2">
        <v>0.4</v>
      </c>
      <c r="E30" s="2">
        <v>0.6</v>
      </c>
      <c r="F30" s="2">
        <v>0.8</v>
      </c>
      <c r="G30" s="2">
        <v>1</v>
      </c>
      <c r="J30" s="2">
        <v>0</v>
      </c>
      <c r="K30" s="2">
        <v>0.2</v>
      </c>
      <c r="L30" s="2">
        <v>0.4</v>
      </c>
      <c r="M30" s="2">
        <v>0.6</v>
      </c>
      <c r="N30" s="2">
        <v>0.8</v>
      </c>
      <c r="O30" s="2">
        <v>1</v>
      </c>
      <c r="S30">
        <f>STDEV(S26:S28)</f>
        <v>0</v>
      </c>
      <c r="T30">
        <f t="shared" ref="T30:X30" si="12">STDEV(T26:T28)</f>
        <v>2.2150921726495566E-2</v>
      </c>
      <c r="U30">
        <f t="shared" si="12"/>
        <v>5.7134344604041305E-3</v>
      </c>
      <c r="V30">
        <f t="shared" si="12"/>
        <v>8.1853527718724539E-4</v>
      </c>
      <c r="W30">
        <f t="shared" si="12"/>
        <v>1.4502873278538061E-3</v>
      </c>
      <c r="X30">
        <f t="shared" si="12"/>
        <v>1.9218047073866105E-3</v>
      </c>
    </row>
    <row r="31" spans="1:24" x14ac:dyDescent="0.25">
      <c r="A31" t="s">
        <v>3</v>
      </c>
      <c r="B31">
        <f>STDEV(B3,B10,B17)</f>
        <v>1.9393125929909653E-2</v>
      </c>
      <c r="C31">
        <f t="shared" ref="C31:F31" si="13">STDEV(C3,C10,C17)</f>
        <v>8.5160632532487318E-3</v>
      </c>
      <c r="D31">
        <f t="shared" si="13"/>
        <v>2.6715975245783827E-2</v>
      </c>
      <c r="E31">
        <f t="shared" si="13"/>
        <v>2.0200742560608959E-2</v>
      </c>
      <c r="F31">
        <f t="shared" si="13"/>
        <v>8.4184321580683882E-3</v>
      </c>
      <c r="G31">
        <f>STDEV(G3,G10,G17)</f>
        <v>1.1889631337149752E-2</v>
      </c>
      <c r="I31" t="s">
        <v>4</v>
      </c>
      <c r="J31">
        <f>STDEV(J3,J10,J17)</f>
        <v>0</v>
      </c>
      <c r="K31">
        <f t="shared" ref="K31:O31" si="14">STDEV(K3,K10,K17)</f>
        <v>1.4650263080686743</v>
      </c>
      <c r="L31">
        <f t="shared" si="14"/>
        <v>8.9964511521673535E-2</v>
      </c>
      <c r="M31">
        <f t="shared" si="14"/>
        <v>0.44878516018247006</v>
      </c>
      <c r="N31">
        <f t="shared" si="14"/>
        <v>6.9437045828097635E-2</v>
      </c>
      <c r="O31">
        <f t="shared" si="14"/>
        <v>0.19845264758458978</v>
      </c>
    </row>
    <row r="32" spans="1:24" x14ac:dyDescent="0.25">
      <c r="A32" t="s">
        <v>5</v>
      </c>
      <c r="B32">
        <f>STDEV(B18,B11,B4)</f>
        <v>8.9745937698223095E-3</v>
      </c>
      <c r="C32">
        <f t="shared" ref="C32:G33" si="15">STDEV(C18,C11,C4)</f>
        <v>2.2150921726495576E-2</v>
      </c>
      <c r="D32">
        <f t="shared" si="15"/>
        <v>5.7134344604041305E-3</v>
      </c>
      <c r="E32">
        <f t="shared" si="15"/>
        <v>8.1853527718724539E-4</v>
      </c>
      <c r="F32">
        <f t="shared" si="15"/>
        <v>1.4502873278538061E-3</v>
      </c>
      <c r="G32">
        <f t="shared" si="15"/>
        <v>1.9218047073866103E-3</v>
      </c>
      <c r="I32" t="s">
        <v>6</v>
      </c>
      <c r="J32">
        <f t="shared" ref="J32:O33" si="16">STDEV(J18,J11,J4)</f>
        <v>0.17846716784887942</v>
      </c>
      <c r="K32">
        <f t="shared" si="16"/>
        <v>13.855299033342193</v>
      </c>
      <c r="L32">
        <f t="shared" si="16"/>
        <v>3.5379547099983943</v>
      </c>
      <c r="M32">
        <f t="shared" si="16"/>
        <v>0.54252163397723885</v>
      </c>
      <c r="N32">
        <f t="shared" si="16"/>
        <v>1.958366182135848</v>
      </c>
      <c r="O32">
        <f t="shared" si="16"/>
        <v>3.3404618458131572</v>
      </c>
    </row>
    <row r="33" spans="1:15" x14ac:dyDescent="0.25">
      <c r="A33" t="s">
        <v>7</v>
      </c>
      <c r="B33">
        <f>STDEV(B19,B12,B5)</f>
        <v>1.5014680158764624E-3</v>
      </c>
      <c r="C33">
        <f t="shared" si="15"/>
        <v>8.0579153631693129E-3</v>
      </c>
      <c r="D33">
        <f t="shared" si="15"/>
        <v>5.7735026918962727E-5</v>
      </c>
      <c r="E33">
        <f t="shared" si="15"/>
        <v>1.5275252316519463E-4</v>
      </c>
      <c r="F33">
        <f t="shared" si="15"/>
        <v>8.7177978870813476E-4</v>
      </c>
      <c r="G33">
        <f t="shared" si="15"/>
        <v>6.3508529610858846E-4</v>
      </c>
      <c r="I33" t="s">
        <v>8</v>
      </c>
      <c r="J33">
        <f t="shared" si="16"/>
        <v>0.17846716784887892</v>
      </c>
      <c r="K33">
        <f t="shared" si="16"/>
        <v>14.283246745167327</v>
      </c>
      <c r="L33">
        <f t="shared" si="16"/>
        <v>3.4529359715079169</v>
      </c>
      <c r="M33">
        <f t="shared" si="16"/>
        <v>0.74510628324644712</v>
      </c>
      <c r="N33">
        <f t="shared" si="16"/>
        <v>1.8904564642787534</v>
      </c>
      <c r="O33">
        <f>STDEV(O19,O12,O5)</f>
        <v>3.1465849270809993</v>
      </c>
    </row>
    <row r="36" spans="1:15" x14ac:dyDescent="0.25">
      <c r="A36" s="13" t="s">
        <v>19</v>
      </c>
      <c r="B36" s="8"/>
      <c r="C36" s="8"/>
      <c r="D36" s="8"/>
      <c r="E36" s="8"/>
      <c r="F36" s="8"/>
      <c r="G36" s="8"/>
    </row>
    <row r="37" spans="1:15" x14ac:dyDescent="0.25">
      <c r="A37" s="11" t="s">
        <v>2</v>
      </c>
      <c r="B37" s="11">
        <v>0.72179531678557396</v>
      </c>
      <c r="C37" s="11">
        <v>0.52386922733141827</v>
      </c>
      <c r="D37" s="11">
        <v>0.34067254615764991</v>
      </c>
      <c r="E37" s="11">
        <v>0.63509111669328477</v>
      </c>
      <c r="F37" s="11">
        <v>0.34339622900171102</v>
      </c>
      <c r="G37" s="11">
        <v>0.37290652290634485</v>
      </c>
    </row>
    <row r="38" spans="1:15" x14ac:dyDescent="0.25">
      <c r="A38" s="11" t="s">
        <v>9</v>
      </c>
      <c r="B38" s="11">
        <v>0.67766406200826168</v>
      </c>
      <c r="C38" s="11">
        <v>0.77190999984741215</v>
      </c>
      <c r="D38" s="11">
        <v>0.38595217401566712</v>
      </c>
      <c r="E38" s="11">
        <v>0.35607555376158823</v>
      </c>
      <c r="F38" s="11">
        <v>0.36752352819723244</v>
      </c>
      <c r="G38" s="11">
        <v>0.40486862554269676</v>
      </c>
    </row>
    <row r="39" spans="1:15" x14ac:dyDescent="0.25">
      <c r="A39" s="11" t="s">
        <v>10</v>
      </c>
      <c r="B39" s="11">
        <v>0.69556093774735928</v>
      </c>
      <c r="C39" s="11">
        <v>0.51669199943542476</v>
      </c>
      <c r="D39" s="11">
        <v>0.40578478186026862</v>
      </c>
      <c r="E39" s="11">
        <v>0.38707391205041303</v>
      </c>
      <c r="F39" s="11">
        <v>0.35815490285555523</v>
      </c>
      <c r="G39" s="11">
        <v>0.41621176460210013</v>
      </c>
    </row>
    <row r="40" spans="1:15" x14ac:dyDescent="0.25">
      <c r="A40" s="11"/>
      <c r="B40" s="11"/>
      <c r="C40" s="11"/>
      <c r="D40" s="11"/>
      <c r="E40" s="11"/>
      <c r="F40" s="11"/>
      <c r="G40" s="11"/>
    </row>
    <row r="41" spans="1:15" x14ac:dyDescent="0.25">
      <c r="A41" s="11" t="s">
        <v>17</v>
      </c>
      <c r="B41" s="11">
        <v>0.6983401055137316</v>
      </c>
      <c r="C41" s="11">
        <v>0.60415707553808506</v>
      </c>
      <c r="D41" s="11">
        <v>0.37746983401119522</v>
      </c>
      <c r="E41" s="11">
        <v>0.45941352750176195</v>
      </c>
      <c r="F41" s="11">
        <v>0.35635822001816625</v>
      </c>
      <c r="G41" s="11">
        <v>0.39799563768371393</v>
      </c>
    </row>
    <row r="42" spans="1:15" x14ac:dyDescent="0.25">
      <c r="A42" s="11" t="s">
        <v>12</v>
      </c>
      <c r="B42" s="11">
        <v>2.2196502926367573E-2</v>
      </c>
      <c r="C42" s="11">
        <v>0.14532260959952453</v>
      </c>
      <c r="D42" s="11">
        <v>3.3374591810416826E-2</v>
      </c>
      <c r="E42" s="11">
        <v>0.15292869600653683</v>
      </c>
      <c r="F42" s="11">
        <v>1.2163580621312885E-2</v>
      </c>
      <c r="G42" s="11">
        <v>2.2455833566453049E-2</v>
      </c>
    </row>
    <row r="49" spans="12:12" x14ac:dyDescent="0.25">
      <c r="L49" s="3"/>
    </row>
    <row r="100" spans="8:8" x14ac:dyDescent="0.25">
      <c r="H100" s="3"/>
    </row>
  </sheetData>
  <mergeCells count="2">
    <mergeCell ref="A1:G1"/>
    <mergeCell ref="I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188B-1A7B-4782-816E-332136FE8234}">
  <dimension ref="A1:W104"/>
  <sheetViews>
    <sheetView tabSelected="1" topLeftCell="A4" zoomScaleNormal="100" workbookViewId="0">
      <selection activeCell="Q11" sqref="Q11"/>
    </sheetView>
  </sheetViews>
  <sheetFormatPr defaultRowHeight="15" x14ac:dyDescent="0.25"/>
  <cols>
    <col min="7" max="7" width="10.28515625" bestFit="1" customWidth="1"/>
    <col min="9" max="9" width="10.5703125" customWidth="1"/>
    <col min="11" max="11" width="9.5703125" bestFit="1" customWidth="1"/>
    <col min="12" max="16" width="10.28515625" bestFit="1" customWidth="1"/>
    <col min="18" max="18" width="9.7109375" customWidth="1"/>
  </cols>
  <sheetData>
    <row r="1" spans="1:23" x14ac:dyDescent="0.25">
      <c r="A1" s="22" t="s">
        <v>0</v>
      </c>
      <c r="B1" s="22"/>
      <c r="C1" s="22"/>
      <c r="D1" s="22"/>
      <c r="E1" s="22"/>
      <c r="F1" s="22"/>
      <c r="G1" s="22"/>
      <c r="I1" s="22" t="s">
        <v>1</v>
      </c>
      <c r="J1" s="22"/>
      <c r="K1" s="22"/>
      <c r="L1" s="22"/>
      <c r="M1" s="22"/>
      <c r="N1" s="22"/>
      <c r="O1" s="22"/>
    </row>
    <row r="2" spans="1:23" x14ac:dyDescent="0.25">
      <c r="A2" s="1" t="s">
        <v>2</v>
      </c>
      <c r="B2" s="2">
        <v>0</v>
      </c>
      <c r="C2" s="2">
        <v>0.2</v>
      </c>
      <c r="D2" s="2">
        <v>0.4</v>
      </c>
      <c r="E2" s="2">
        <v>0.6</v>
      </c>
      <c r="F2" s="2">
        <v>0.8</v>
      </c>
      <c r="G2" s="2">
        <v>1</v>
      </c>
      <c r="I2" s="1" t="s">
        <v>2</v>
      </c>
      <c r="J2" s="2">
        <v>0</v>
      </c>
      <c r="K2" s="2">
        <v>0.2</v>
      </c>
      <c r="L2" s="2">
        <v>0.4</v>
      </c>
      <c r="M2" s="2">
        <v>0.6</v>
      </c>
      <c r="N2" s="2">
        <v>0.8</v>
      </c>
      <c r="O2" s="2">
        <v>1</v>
      </c>
    </row>
    <row r="3" spans="1:23" x14ac:dyDescent="0.25">
      <c r="A3" t="s">
        <v>3</v>
      </c>
      <c r="C3" s="7">
        <v>0.1091</v>
      </c>
      <c r="D3" s="7">
        <v>0.1431</v>
      </c>
      <c r="E3" s="7">
        <v>0.15340000000000001</v>
      </c>
      <c r="F3" s="7">
        <v>0.1489</v>
      </c>
      <c r="G3" s="7">
        <v>0.13969999999999999</v>
      </c>
      <c r="I3" t="s">
        <v>4</v>
      </c>
      <c r="J3" s="8">
        <v>0</v>
      </c>
      <c r="K3" s="8">
        <v>2.1322999999999999</v>
      </c>
      <c r="L3" s="16">
        <v>1.2245999999999999</v>
      </c>
      <c r="M3" s="16">
        <v>1.2627999999999999</v>
      </c>
      <c r="N3" s="16">
        <v>1.2542</v>
      </c>
      <c r="O3" s="16">
        <v>1.1617</v>
      </c>
    </row>
    <row r="4" spans="1:23" x14ac:dyDescent="0.25">
      <c r="A4" t="s">
        <v>5</v>
      </c>
      <c r="C4">
        <v>-4.1000000000000003E-3</v>
      </c>
      <c r="I4" t="s">
        <v>6</v>
      </c>
      <c r="J4">
        <v>0</v>
      </c>
      <c r="K4">
        <v>42.294199999999996</v>
      </c>
      <c r="Q4" s="6"/>
    </row>
    <row r="5" spans="1:23" x14ac:dyDescent="0.25">
      <c r="A5" t="s">
        <v>7</v>
      </c>
      <c r="B5" s="7">
        <v>0.21260000000000001</v>
      </c>
      <c r="C5" s="8">
        <v>3.1699999999999999E-2</v>
      </c>
      <c r="I5" t="s">
        <v>8</v>
      </c>
      <c r="J5" s="16">
        <v>7.1581000000000001</v>
      </c>
      <c r="K5" s="16">
        <v>11.573399999999999</v>
      </c>
      <c r="Q5" s="6" t="s">
        <v>21</v>
      </c>
    </row>
    <row r="6" spans="1:23" x14ac:dyDescent="0.25">
      <c r="A6" t="s">
        <v>13</v>
      </c>
      <c r="B6">
        <v>3.3E-3</v>
      </c>
      <c r="C6">
        <v>1.01E-2</v>
      </c>
      <c r="D6">
        <v>-2.0999999999999999E-3</v>
      </c>
      <c r="E6">
        <v>-2.3E-3</v>
      </c>
      <c r="F6">
        <v>-2E-3</v>
      </c>
      <c r="G6">
        <v>-2.2000000000000001E-3</v>
      </c>
      <c r="I6" t="s">
        <v>14</v>
      </c>
      <c r="J6">
        <v>63.841900000000003</v>
      </c>
      <c r="K6">
        <v>15</v>
      </c>
      <c r="L6">
        <v>69.775400000000005</v>
      </c>
      <c r="M6">
        <v>69.737200000000001</v>
      </c>
      <c r="N6">
        <v>69.745800000000003</v>
      </c>
      <c r="O6">
        <v>69.838300000000004</v>
      </c>
      <c r="Q6" s="16">
        <v>7.1581000000000001</v>
      </c>
      <c r="R6">
        <v>11.573399999999999</v>
      </c>
      <c r="S6" s="6">
        <v>0</v>
      </c>
      <c r="T6" s="6">
        <v>0</v>
      </c>
      <c r="U6" s="6">
        <v>0</v>
      </c>
      <c r="V6" s="6">
        <v>0</v>
      </c>
    </row>
    <row r="7" spans="1:23" x14ac:dyDescent="0.25">
      <c r="B7" s="2"/>
      <c r="C7" s="2"/>
      <c r="D7" s="2"/>
      <c r="Q7" s="16">
        <v>6.7671000000000001</v>
      </c>
      <c r="R7">
        <v>15.9946</v>
      </c>
      <c r="S7" s="6">
        <v>0</v>
      </c>
      <c r="T7" s="6">
        <v>0</v>
      </c>
      <c r="U7" s="6">
        <v>0</v>
      </c>
      <c r="V7" s="6">
        <v>0</v>
      </c>
    </row>
    <row r="8" spans="1:23" x14ac:dyDescent="0.25">
      <c r="Q8" s="16">
        <v>6.7698999999999998</v>
      </c>
      <c r="R8">
        <v>23.570916441405402</v>
      </c>
      <c r="S8" s="6">
        <v>0</v>
      </c>
      <c r="T8" s="6">
        <v>0</v>
      </c>
      <c r="U8" s="6">
        <v>0</v>
      </c>
      <c r="V8" s="6">
        <v>0</v>
      </c>
    </row>
    <row r="9" spans="1:23" x14ac:dyDescent="0.25">
      <c r="A9" s="1" t="s">
        <v>9</v>
      </c>
      <c r="B9" s="2">
        <v>0</v>
      </c>
      <c r="C9" s="2">
        <v>0.2</v>
      </c>
      <c r="D9" s="2">
        <v>0.4</v>
      </c>
      <c r="E9" s="2">
        <v>0.6</v>
      </c>
      <c r="F9" s="2">
        <v>0.8</v>
      </c>
      <c r="G9" s="2">
        <v>1</v>
      </c>
      <c r="I9" s="1" t="s">
        <v>9</v>
      </c>
      <c r="J9" s="2">
        <v>0</v>
      </c>
      <c r="K9" s="2">
        <v>0.2</v>
      </c>
      <c r="L9" s="2">
        <v>0.4</v>
      </c>
      <c r="M9" s="2">
        <v>0.6</v>
      </c>
      <c r="N9" s="2">
        <v>0.8</v>
      </c>
      <c r="O9" s="2">
        <v>1</v>
      </c>
      <c r="Q9" s="6">
        <f>AVERAGE(Q6:Q8)</f>
        <v>6.898366666666667</v>
      </c>
      <c r="R9" s="6">
        <f t="shared" ref="R9:V9" si="0">AVERAGE(R6:R8)</f>
        <v>17.046305480468465</v>
      </c>
      <c r="S9" s="6">
        <f t="shared" si="0"/>
        <v>0</v>
      </c>
      <c r="T9" s="6">
        <f t="shared" si="0"/>
        <v>0</v>
      </c>
      <c r="U9" s="6">
        <f t="shared" si="0"/>
        <v>0</v>
      </c>
      <c r="V9" s="6">
        <f t="shared" si="0"/>
        <v>0</v>
      </c>
    </row>
    <row r="10" spans="1:23" x14ac:dyDescent="0.25">
      <c r="A10" t="s">
        <v>3</v>
      </c>
      <c r="C10" s="7">
        <v>0.26550000000000001</v>
      </c>
      <c r="D10" s="7">
        <v>0.30259999999999998</v>
      </c>
      <c r="E10" s="7">
        <v>0.24</v>
      </c>
      <c r="F10" s="7">
        <v>0.20069999999999999</v>
      </c>
      <c r="G10" s="7">
        <v>0.28139999999999998</v>
      </c>
      <c r="I10" t="s">
        <v>4</v>
      </c>
      <c r="J10" s="8">
        <v>0</v>
      </c>
      <c r="K10" s="8">
        <v>0.9899</v>
      </c>
      <c r="L10" s="16">
        <v>0.86960000000000004</v>
      </c>
      <c r="M10" s="16">
        <v>1.0814999999999999</v>
      </c>
      <c r="N10" s="16">
        <v>1.0629999999999999</v>
      </c>
      <c r="O10" s="16">
        <v>0.85099999999999998</v>
      </c>
      <c r="Q10">
        <f>STDEV(Q6:Q8)</f>
        <v>0.22494002163539811</v>
      </c>
      <c r="R10">
        <f t="shared" ref="R10:V10" si="1">STDEV(R6:R8)</f>
        <v>6.0675088383688234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</row>
    <row r="11" spans="1:23" x14ac:dyDescent="0.25">
      <c r="A11" t="s">
        <v>5</v>
      </c>
      <c r="C11">
        <v>-3.2000000000000002E-3</v>
      </c>
      <c r="I11" t="s">
        <v>6</v>
      </c>
      <c r="J11">
        <v>0</v>
      </c>
      <c r="K11">
        <v>41.508699999999997</v>
      </c>
    </row>
    <row r="12" spans="1:23" x14ac:dyDescent="0.25">
      <c r="A12" t="s">
        <v>7</v>
      </c>
      <c r="B12" s="7">
        <v>0.219</v>
      </c>
      <c r="C12" s="8">
        <v>4.07E-2</v>
      </c>
      <c r="I12" t="s">
        <v>8</v>
      </c>
      <c r="J12" s="16">
        <v>6.7671000000000001</v>
      </c>
      <c r="K12" s="16">
        <v>15.9946</v>
      </c>
      <c r="W12" s="5"/>
    </row>
    <row r="13" spans="1:23" x14ac:dyDescent="0.25">
      <c r="A13" t="s">
        <v>13</v>
      </c>
      <c r="B13">
        <v>3.0999999999999999E-3</v>
      </c>
      <c r="C13">
        <v>8.2000000000000007E-3</v>
      </c>
      <c r="D13">
        <v>-2.5999999999999999E-3</v>
      </c>
      <c r="E13">
        <v>-3.3E-3</v>
      </c>
      <c r="F13">
        <v>-2.3E-3</v>
      </c>
      <c r="G13">
        <v>-2.8E-3</v>
      </c>
      <c r="I13" t="s">
        <v>14</v>
      </c>
      <c r="J13">
        <v>64.232900000000001</v>
      </c>
      <c r="K13">
        <v>12.5067</v>
      </c>
      <c r="L13">
        <v>70.130399999999995</v>
      </c>
      <c r="M13">
        <v>69.918499999999995</v>
      </c>
      <c r="N13">
        <v>69.936999999999998</v>
      </c>
      <c r="O13">
        <v>70.149000000000001</v>
      </c>
    </row>
    <row r="16" spans="1:23" x14ac:dyDescent="0.25">
      <c r="A16" s="1" t="s">
        <v>10</v>
      </c>
      <c r="B16" s="2">
        <v>0</v>
      </c>
      <c r="C16" s="2">
        <v>0.2</v>
      </c>
      <c r="D16" s="2">
        <v>0.4</v>
      </c>
      <c r="E16" s="2">
        <v>0.6</v>
      </c>
      <c r="F16" s="2">
        <v>0.8</v>
      </c>
      <c r="G16" s="2">
        <v>1</v>
      </c>
      <c r="I16" s="1" t="s">
        <v>10</v>
      </c>
      <c r="J16" s="2">
        <v>0</v>
      </c>
      <c r="K16" s="2">
        <v>0.2</v>
      </c>
      <c r="L16" s="2">
        <v>0.4</v>
      </c>
      <c r="M16" s="2">
        <v>0.6</v>
      </c>
      <c r="N16" s="2">
        <v>0.8</v>
      </c>
      <c r="O16" s="2">
        <v>1</v>
      </c>
    </row>
    <row r="17" spans="1:22" x14ac:dyDescent="0.25">
      <c r="A17" t="s">
        <v>3</v>
      </c>
      <c r="C17" s="7">
        <v>0.127758564096357</v>
      </c>
      <c r="D17" s="7">
        <v>0.35349999999999998</v>
      </c>
      <c r="E17" s="7">
        <v>0.31180000000000002</v>
      </c>
      <c r="F17" s="7">
        <v>0.31619999999999998</v>
      </c>
      <c r="G17" s="7">
        <v>0.22339999999999999</v>
      </c>
      <c r="I17" t="s">
        <v>4</v>
      </c>
      <c r="J17" s="8">
        <v>0</v>
      </c>
      <c r="K17" s="8">
        <v>2.2328159296733499</v>
      </c>
      <c r="L17" s="16">
        <v>0.76039999999999996</v>
      </c>
      <c r="M17" s="16">
        <v>0.75749999999999995</v>
      </c>
      <c r="N17" s="16">
        <v>0.82550000000000001</v>
      </c>
      <c r="O17" s="16">
        <v>1.0153000000000001</v>
      </c>
    </row>
    <row r="18" spans="1:22" x14ac:dyDescent="0.25">
      <c r="A18" t="s">
        <v>5</v>
      </c>
      <c r="C18">
        <v>-1.1866178900279999E-3</v>
      </c>
      <c r="I18" t="s">
        <v>6</v>
      </c>
      <c r="J18">
        <v>0</v>
      </c>
      <c r="K18">
        <v>36.310446001906399</v>
      </c>
    </row>
    <row r="19" spans="1:22" x14ac:dyDescent="0.25">
      <c r="A19" t="s">
        <v>7</v>
      </c>
      <c r="B19" s="7">
        <v>0.22450000000000001</v>
      </c>
      <c r="C19" s="8">
        <v>6.1562219326157998E-2</v>
      </c>
      <c r="I19" t="s">
        <v>8</v>
      </c>
      <c r="J19" s="16">
        <v>6.7698999999999998</v>
      </c>
      <c r="K19" s="16">
        <v>23.570916441405402</v>
      </c>
    </row>
    <row r="20" spans="1:22" x14ac:dyDescent="0.25">
      <c r="A20" t="s">
        <v>13</v>
      </c>
      <c r="B20">
        <v>3.0999999999999999E-3</v>
      </c>
      <c r="C20">
        <v>6.4822051229360004E-3</v>
      </c>
      <c r="D20">
        <v>-2.8E-3</v>
      </c>
      <c r="E20">
        <v>-2.8999999999999998E-3</v>
      </c>
      <c r="F20">
        <v>-2.7000000000000001E-3</v>
      </c>
      <c r="G20">
        <v>-7.8461999999999998E-4</v>
      </c>
      <c r="I20" t="s">
        <v>14</v>
      </c>
      <c r="J20">
        <v>64.230099999999993</v>
      </c>
      <c r="K20">
        <v>8.8858216270147796</v>
      </c>
      <c r="L20">
        <v>70.239599999999996</v>
      </c>
      <c r="M20">
        <v>70.242500000000007</v>
      </c>
      <c r="N20">
        <v>70.174499999999995</v>
      </c>
      <c r="O20">
        <v>69.984700000000004</v>
      </c>
      <c r="Q20" t="s">
        <v>26</v>
      </c>
    </row>
    <row r="21" spans="1:22" x14ac:dyDescent="0.25">
      <c r="E21" s="3" t="s">
        <v>15</v>
      </c>
      <c r="Q21" s="6">
        <v>0</v>
      </c>
      <c r="R21" s="7">
        <v>3.1699999999999999E-2</v>
      </c>
      <c r="S21" s="6">
        <v>0</v>
      </c>
      <c r="T21" s="6">
        <v>0</v>
      </c>
      <c r="U21" s="6">
        <v>0</v>
      </c>
      <c r="V21" s="6">
        <v>0</v>
      </c>
    </row>
    <row r="22" spans="1:22" x14ac:dyDescent="0.25">
      <c r="A22" s="2" t="s">
        <v>11</v>
      </c>
      <c r="Q22" s="6">
        <v>0</v>
      </c>
      <c r="R22" s="7">
        <v>4.07E-2</v>
      </c>
      <c r="S22" s="6">
        <v>0</v>
      </c>
      <c r="T22" s="6">
        <v>0</v>
      </c>
      <c r="U22" s="6">
        <v>0</v>
      </c>
      <c r="V22" s="6">
        <v>0</v>
      </c>
    </row>
    <row r="23" spans="1:22" x14ac:dyDescent="0.25">
      <c r="B23" s="2">
        <v>0</v>
      </c>
      <c r="C23" s="2">
        <v>0.2</v>
      </c>
      <c r="D23" s="2">
        <v>0.4</v>
      </c>
      <c r="E23" s="2">
        <v>0.6</v>
      </c>
      <c r="F23" s="2">
        <v>0.8</v>
      </c>
      <c r="G23" s="2">
        <v>1</v>
      </c>
      <c r="J23" s="2">
        <v>0</v>
      </c>
      <c r="K23" s="2">
        <v>0.2</v>
      </c>
      <c r="L23" s="2">
        <v>0.4</v>
      </c>
      <c r="M23" s="2">
        <v>0.6</v>
      </c>
      <c r="N23" s="2">
        <v>0.8</v>
      </c>
      <c r="O23" s="2">
        <v>1</v>
      </c>
      <c r="Q23" s="6">
        <v>0</v>
      </c>
      <c r="R23" s="7">
        <v>6.1562219326157998E-2</v>
      </c>
      <c r="S23" s="6">
        <v>0</v>
      </c>
      <c r="T23" s="6">
        <v>0</v>
      </c>
      <c r="U23" s="6">
        <v>0</v>
      </c>
      <c r="V23" s="6">
        <v>0</v>
      </c>
    </row>
    <row r="24" spans="1:22" x14ac:dyDescent="0.25">
      <c r="A24" t="s">
        <v>3</v>
      </c>
      <c r="C24">
        <f>AVERAGE(C3,C10,C17)</f>
        <v>0.16745285469878568</v>
      </c>
      <c r="D24">
        <f t="shared" ref="D24:G24" si="2">AVERAGE(D3,D10,D17)</f>
        <v>0.26639999999999997</v>
      </c>
      <c r="E24">
        <f t="shared" si="2"/>
        <v>0.23506666666666667</v>
      </c>
      <c r="F24">
        <f t="shared" si="2"/>
        <v>0.22193333333333332</v>
      </c>
      <c r="G24">
        <f t="shared" si="2"/>
        <v>0.21483333333333332</v>
      </c>
      <c r="I24" t="s">
        <v>4</v>
      </c>
      <c r="K24">
        <f t="shared" ref="K24:O24" si="3">AVERAGE(K17,K10,K3)</f>
        <v>1.7850053098911165</v>
      </c>
      <c r="L24">
        <f t="shared" si="3"/>
        <v>0.95153333333333323</v>
      </c>
      <c r="M24">
        <f t="shared" si="3"/>
        <v>1.0339333333333334</v>
      </c>
      <c r="N24">
        <f t="shared" si="3"/>
        <v>1.0475666666666668</v>
      </c>
      <c r="O24">
        <f t="shared" si="3"/>
        <v>1.0093333333333334</v>
      </c>
      <c r="Q24" s="6">
        <f>AVERAGE(Q21:Q23)</f>
        <v>0</v>
      </c>
      <c r="R24" s="6">
        <f t="shared" ref="R24:V24" si="4">AVERAGE(R21:R23)</f>
        <v>4.4654073108719328E-2</v>
      </c>
      <c r="S24" s="6">
        <f t="shared" si="4"/>
        <v>0</v>
      </c>
      <c r="T24" s="6">
        <f t="shared" si="4"/>
        <v>0</v>
      </c>
      <c r="U24" s="6">
        <f t="shared" si="4"/>
        <v>0</v>
      </c>
      <c r="V24" s="6">
        <f t="shared" si="4"/>
        <v>0</v>
      </c>
    </row>
    <row r="25" spans="1:22" x14ac:dyDescent="0.25">
      <c r="A25" t="s">
        <v>5</v>
      </c>
      <c r="C25">
        <f t="shared" ref="C25:C27" si="5">AVERAGE(C4,C11,C18)</f>
        <v>-2.8288726300093338E-3</v>
      </c>
      <c r="I25" t="s">
        <v>6</v>
      </c>
      <c r="K25">
        <f t="shared" ref="K25" si="6">AVERAGE(K18,K11,K4)</f>
        <v>40.037782000635467</v>
      </c>
      <c r="Q25">
        <f>STDEV(Q21:Q23)</f>
        <v>0</v>
      </c>
      <c r="R25">
        <f t="shared" ref="R25:V25" si="7">STDEV(R21:R23)</f>
        <v>1.5318748525343552E-2</v>
      </c>
      <c r="S25">
        <f t="shared" si="7"/>
        <v>0</v>
      </c>
      <c r="T25">
        <f t="shared" si="7"/>
        <v>0</v>
      </c>
      <c r="U25">
        <f t="shared" si="7"/>
        <v>0</v>
      </c>
      <c r="V25">
        <f t="shared" si="7"/>
        <v>0</v>
      </c>
    </row>
    <row r="26" spans="1:22" x14ac:dyDescent="0.25">
      <c r="A26" t="s">
        <v>7</v>
      </c>
      <c r="B26">
        <f>AVERAGE(B5,B12,B19)</f>
        <v>0.21870000000000001</v>
      </c>
      <c r="C26">
        <f>AVERAGE(C5,C12,C19)</f>
        <v>4.4654073108719328E-2</v>
      </c>
      <c r="I26" t="s">
        <v>8</v>
      </c>
      <c r="J26">
        <f>AVERAGE(J19,J12,J5)</f>
        <v>6.898366666666667</v>
      </c>
      <c r="K26">
        <f t="shared" ref="K26" si="8">AVERAGE(K19,K12,K5)</f>
        <v>17.046305480468465</v>
      </c>
    </row>
    <row r="27" spans="1:22" x14ac:dyDescent="0.25">
      <c r="A27" t="s">
        <v>13</v>
      </c>
      <c r="B27">
        <f>AVERAGE(B6,B13,B20)</f>
        <v>3.1666666666666666E-3</v>
      </c>
      <c r="C27">
        <f t="shared" si="5"/>
        <v>8.2607350409786666E-3</v>
      </c>
      <c r="D27">
        <f>AVERAGE(D6,D13,D20)</f>
        <v>-2.5000000000000001E-3</v>
      </c>
      <c r="E27">
        <f>AVERAGE(E6,E13,E20)</f>
        <v>-2.8333333333333335E-3</v>
      </c>
      <c r="F27">
        <f>AVERAGE(F6,F13,F20)</f>
        <v>-2.3333333333333335E-3</v>
      </c>
      <c r="G27">
        <f>AVERAGE(G6,G13,G20)</f>
        <v>-1.9282066666666665E-3</v>
      </c>
      <c r="I27" t="s">
        <v>14</v>
      </c>
      <c r="J27">
        <f>AVERAGE(J20,J13,J6)</f>
        <v>64.101633333333339</v>
      </c>
      <c r="K27">
        <f t="shared" ref="K27" si="9">AVERAGE(K20,K13,K6)</f>
        <v>12.130840542338261</v>
      </c>
      <c r="L27">
        <f>AVERAGE(L20,L13,L6)</f>
        <v>70.04846666666667</v>
      </c>
      <c r="M27">
        <f>AVERAGE(M20,M13,M6)</f>
        <v>69.966066666666663</v>
      </c>
      <c r="N27">
        <f>AVERAGE(N20,N13,N6)</f>
        <v>69.952433333333332</v>
      </c>
      <c r="O27">
        <f>AVERAGE(O20,O13,O6)</f>
        <v>69.990666666666669</v>
      </c>
    </row>
    <row r="28" spans="1:22" x14ac:dyDescent="0.25">
      <c r="I28" s="3"/>
    </row>
    <row r="29" spans="1:22" x14ac:dyDescent="0.25">
      <c r="A29" s="2" t="s">
        <v>12</v>
      </c>
      <c r="I29" s="3"/>
    </row>
    <row r="30" spans="1:22" x14ac:dyDescent="0.25">
      <c r="B30" s="2">
        <v>0</v>
      </c>
      <c r="C30" s="2">
        <v>0.2</v>
      </c>
      <c r="D30" s="2">
        <v>0.4</v>
      </c>
      <c r="E30" s="2">
        <v>0.6</v>
      </c>
      <c r="F30" s="2">
        <v>0.8</v>
      </c>
      <c r="G30" s="2">
        <v>1</v>
      </c>
      <c r="J30" s="2">
        <v>0</v>
      </c>
      <c r="K30" s="2">
        <v>0.2</v>
      </c>
      <c r="L30" s="2">
        <v>0.4</v>
      </c>
      <c r="M30" s="2">
        <v>0.6</v>
      </c>
      <c r="N30" s="2">
        <v>0.8</v>
      </c>
      <c r="O30" s="2">
        <v>1</v>
      </c>
    </row>
    <row r="31" spans="1:22" x14ac:dyDescent="0.25">
      <c r="A31" t="s">
        <v>3</v>
      </c>
      <c r="B31">
        <f>STDEV(B19,B5,B12)</f>
        <v>5.9556695677312355E-3</v>
      </c>
      <c r="C31">
        <f t="shared" ref="C31:G31" si="10">STDEV(C17,C3,C10)</f>
        <v>8.5422289420399727E-2</v>
      </c>
      <c r="D31">
        <f t="shared" si="10"/>
        <v>0.10977189986512943</v>
      </c>
      <c r="E31">
        <f t="shared" si="10"/>
        <v>7.9315151978252799E-2</v>
      </c>
      <c r="F31">
        <f t="shared" si="10"/>
        <v>8.5647319475470648E-2</v>
      </c>
      <c r="G31">
        <f t="shared" si="10"/>
        <v>7.1237373150147318E-2</v>
      </c>
      <c r="I31" t="s">
        <v>4</v>
      </c>
      <c r="J31">
        <f>STDEV(J19,J12,J5)</f>
        <v>0.22494002163539811</v>
      </c>
      <c r="K31">
        <f t="shared" ref="K31:O31" si="11">STDEV(K17,K10,K3)</f>
        <v>0.69041306722302875</v>
      </c>
      <c r="L31">
        <f t="shared" si="11"/>
        <v>0.24270396233546215</v>
      </c>
      <c r="M31">
        <f t="shared" si="11"/>
        <v>0.25598625614148335</v>
      </c>
      <c r="N31">
        <f t="shared" si="11"/>
        <v>0.21476629934264213</v>
      </c>
      <c r="O31">
        <f t="shared" si="11"/>
        <v>0.15543591391095296</v>
      </c>
    </row>
    <row r="32" spans="1:22" x14ac:dyDescent="0.25">
      <c r="A32" t="s">
        <v>5</v>
      </c>
      <c r="B32">
        <f>STDEV(B20,B6,B13)</f>
        <v>1.154700538379252E-4</v>
      </c>
      <c r="C32">
        <f t="shared" ref="C32" si="12">STDEV(C18,C4,C11)</f>
        <v>1.4917273454768361E-3</v>
      </c>
      <c r="D32">
        <f>STDEV(D20,D6,D13)</f>
        <v>3.6055512754639899E-4</v>
      </c>
      <c r="E32">
        <f>STDEV(E20,E6,E13)</f>
        <v>5.0332229568471668E-4</v>
      </c>
      <c r="F32">
        <f>STDEV(F20,F6,F13)</f>
        <v>3.5118845842842467E-4</v>
      </c>
      <c r="G32">
        <f>STDEV(G20,G6,G13)</f>
        <v>1.0348153691037514E-3</v>
      </c>
      <c r="I32" t="s">
        <v>6</v>
      </c>
      <c r="J32">
        <f>STDEV(J20,J13,J6)</f>
        <v>0.22494002163539481</v>
      </c>
      <c r="K32">
        <f t="shared" ref="K32" si="13">STDEV(K18,K11,K4)</f>
        <v>3.2517730237619906</v>
      </c>
      <c r="L32">
        <f>STDEV(L20,L13,L6)</f>
        <v>0.24270396233545671</v>
      </c>
      <c r="M32">
        <f>STDEV(M20,M13,M6)</f>
        <v>0.25598625614148734</v>
      </c>
      <c r="N32">
        <f>STDEV(N20,N13,N6)</f>
        <v>0.21476629934263813</v>
      </c>
      <c r="O32">
        <f>STDEV(O20,O13,O6)</f>
        <v>0.15543591391095196</v>
      </c>
    </row>
    <row r="33" spans="1:15" x14ac:dyDescent="0.25">
      <c r="A33" t="s">
        <v>7</v>
      </c>
      <c r="C33">
        <f>STDEV(C19,C5,C12)</f>
        <v>1.5318748525343552E-2</v>
      </c>
      <c r="I33" t="s">
        <v>8</v>
      </c>
      <c r="K33">
        <f t="shared" ref="K33" si="14">STDEV(K19,K12,K5)</f>
        <v>6.0675088383688234</v>
      </c>
    </row>
    <row r="34" spans="1:15" x14ac:dyDescent="0.25">
      <c r="A34" t="s">
        <v>13</v>
      </c>
      <c r="C34">
        <f t="shared" ref="C34" si="15">STDEV(C20,C6,C13)</f>
        <v>1.8096619855734494E-3</v>
      </c>
      <c r="I34" t="s">
        <v>14</v>
      </c>
      <c r="K34">
        <f t="shared" ref="K34" si="16">STDEV(K20,K13,K6)</f>
        <v>3.074369373238258</v>
      </c>
    </row>
    <row r="37" spans="1:15" x14ac:dyDescent="0.25">
      <c r="A37" s="12" t="s">
        <v>16</v>
      </c>
      <c r="H37" s="12" t="s">
        <v>18</v>
      </c>
    </row>
    <row r="38" spans="1:15" x14ac:dyDescent="0.25">
      <c r="A38" s="1" t="s">
        <v>2</v>
      </c>
      <c r="B38" s="7">
        <v>0.21260000000000001</v>
      </c>
      <c r="C38" s="7">
        <v>0.1091</v>
      </c>
      <c r="D38" s="7">
        <v>0.1431</v>
      </c>
      <c r="E38" s="7">
        <v>0.15340000000000001</v>
      </c>
      <c r="F38" s="7">
        <v>0.1489</v>
      </c>
      <c r="G38" s="7">
        <v>0.13969999999999999</v>
      </c>
      <c r="H38" s="1" t="s">
        <v>2</v>
      </c>
      <c r="I38" s="10">
        <v>0</v>
      </c>
      <c r="J38" s="10">
        <v>42.294199999999996</v>
      </c>
      <c r="K38">
        <v>69.775400000000005</v>
      </c>
      <c r="L38">
        <v>69.737200000000001</v>
      </c>
      <c r="M38">
        <v>69.745800000000003</v>
      </c>
      <c r="N38">
        <v>69.838300000000004</v>
      </c>
    </row>
    <row r="39" spans="1:15" x14ac:dyDescent="0.25">
      <c r="A39" s="1" t="s">
        <v>9</v>
      </c>
      <c r="B39" s="7">
        <v>0.219</v>
      </c>
      <c r="C39" s="7">
        <v>0.26550000000000001</v>
      </c>
      <c r="D39" s="7">
        <v>0.30259999999999998</v>
      </c>
      <c r="E39" s="7">
        <v>0.24</v>
      </c>
      <c r="F39" s="7">
        <v>0.20069999999999999</v>
      </c>
      <c r="G39" s="7">
        <v>0.28139999999999998</v>
      </c>
      <c r="H39" s="1" t="s">
        <v>9</v>
      </c>
      <c r="I39" s="10">
        <v>0</v>
      </c>
      <c r="J39" s="10">
        <v>41.508699999999997</v>
      </c>
      <c r="K39">
        <v>70.130399999999995</v>
      </c>
      <c r="L39">
        <v>69.918499999999995</v>
      </c>
      <c r="M39">
        <v>69.936999999999998</v>
      </c>
      <c r="N39">
        <v>70.149000000000001</v>
      </c>
    </row>
    <row r="40" spans="1:15" x14ac:dyDescent="0.25">
      <c r="A40" s="1" t="s">
        <v>10</v>
      </c>
      <c r="B40" s="7">
        <v>0.22450000000000001</v>
      </c>
      <c r="C40" s="7">
        <v>0.127758564096357</v>
      </c>
      <c r="D40" s="7">
        <v>0.35349999999999998</v>
      </c>
      <c r="E40" s="7">
        <v>0.31180000000000002</v>
      </c>
      <c r="F40" s="7">
        <v>0.31619999999999998</v>
      </c>
      <c r="G40" s="7">
        <v>0.22339999999999999</v>
      </c>
      <c r="H40" s="1" t="s">
        <v>10</v>
      </c>
      <c r="I40" s="10">
        <v>0</v>
      </c>
      <c r="J40" s="10">
        <v>36.310446001906399</v>
      </c>
      <c r="K40">
        <v>70.239599999999996</v>
      </c>
      <c r="L40">
        <v>70.242500000000007</v>
      </c>
      <c r="M40">
        <v>70.174499999999995</v>
      </c>
      <c r="N40">
        <v>69.984700000000004</v>
      </c>
    </row>
    <row r="41" spans="1:15" x14ac:dyDescent="0.25">
      <c r="A41" s="9"/>
      <c r="H41" s="9"/>
      <c r="I41" s="10"/>
      <c r="J41" s="10"/>
      <c r="K41" s="10"/>
      <c r="L41" s="10"/>
      <c r="M41" s="10"/>
      <c r="N41" s="10"/>
    </row>
    <row r="42" spans="1:15" x14ac:dyDescent="0.25">
      <c r="A42" s="9" t="s">
        <v>17</v>
      </c>
      <c r="B42" s="7">
        <f>AVERAGE(B38:B40)</f>
        <v>0.21870000000000001</v>
      </c>
      <c r="C42" s="7">
        <f t="shared" ref="C42:N42" si="17">AVERAGE(C38:C40)</f>
        <v>0.16745285469878568</v>
      </c>
      <c r="D42" s="7">
        <f t="shared" si="17"/>
        <v>0.26639999999999997</v>
      </c>
      <c r="E42" s="7">
        <f t="shared" si="17"/>
        <v>0.23506666666666667</v>
      </c>
      <c r="F42" s="7">
        <f t="shared" si="17"/>
        <v>0.22193333333333332</v>
      </c>
      <c r="G42" s="7">
        <f t="shared" si="17"/>
        <v>0.21483333333333332</v>
      </c>
      <c r="H42" s="9" t="s">
        <v>17</v>
      </c>
      <c r="I42" s="10">
        <f t="shared" si="17"/>
        <v>0</v>
      </c>
      <c r="J42" s="10">
        <f t="shared" si="17"/>
        <v>40.037782000635467</v>
      </c>
      <c r="K42" s="10">
        <f t="shared" si="17"/>
        <v>70.04846666666667</v>
      </c>
      <c r="L42" s="10">
        <f t="shared" si="17"/>
        <v>69.966066666666663</v>
      </c>
      <c r="M42" s="10">
        <f t="shared" si="17"/>
        <v>69.952433333333332</v>
      </c>
      <c r="N42" s="10">
        <f t="shared" si="17"/>
        <v>69.990666666666669</v>
      </c>
    </row>
    <row r="43" spans="1:15" x14ac:dyDescent="0.25">
      <c r="A43" s="9" t="s">
        <v>12</v>
      </c>
      <c r="B43" s="7">
        <f>STDEV(B38:B40)</f>
        <v>5.9556695677312355E-3</v>
      </c>
      <c r="C43" s="7">
        <f t="shared" ref="C43:N43" si="18">STDEV(C38:C40)</f>
        <v>8.5422289420399727E-2</v>
      </c>
      <c r="D43" s="7">
        <f t="shared" si="18"/>
        <v>0.10977189986512943</v>
      </c>
      <c r="E43" s="7">
        <f t="shared" si="18"/>
        <v>7.9315151978252799E-2</v>
      </c>
      <c r="F43" s="7">
        <f t="shared" si="18"/>
        <v>8.5647319475470732E-2</v>
      </c>
      <c r="G43" s="7">
        <f t="shared" si="18"/>
        <v>7.1237373150147318E-2</v>
      </c>
      <c r="H43" s="9" t="s">
        <v>12</v>
      </c>
      <c r="I43" s="10">
        <f t="shared" si="18"/>
        <v>0</v>
      </c>
      <c r="J43" s="10">
        <f t="shared" si="18"/>
        <v>3.2517730237619902</v>
      </c>
      <c r="K43" s="10">
        <f t="shared" si="18"/>
        <v>0.24270396233545671</v>
      </c>
      <c r="L43" s="10">
        <f t="shared" si="18"/>
        <v>0.25598625614148734</v>
      </c>
      <c r="M43" s="10">
        <f t="shared" si="18"/>
        <v>0.21476629934263813</v>
      </c>
      <c r="N43" s="10">
        <f t="shared" si="18"/>
        <v>0.15543591391095196</v>
      </c>
    </row>
    <row r="45" spans="1:15" x14ac:dyDescent="0.25">
      <c r="I45" s="17" t="s">
        <v>23</v>
      </c>
    </row>
    <row r="46" spans="1:15" x14ac:dyDescent="0.25">
      <c r="I46" s="14" t="s">
        <v>2</v>
      </c>
      <c r="J46" s="16">
        <v>7.1581000000000001</v>
      </c>
      <c r="K46" s="8">
        <v>2.1322999999999999</v>
      </c>
      <c r="L46" s="16">
        <v>1.2245999999999999</v>
      </c>
      <c r="M46" s="16">
        <v>1.2627999999999999</v>
      </c>
      <c r="N46" s="16">
        <v>1.2542</v>
      </c>
      <c r="O46" s="16">
        <v>1.1617</v>
      </c>
    </row>
    <row r="47" spans="1:15" x14ac:dyDescent="0.25">
      <c r="A47" s="13" t="s">
        <v>19</v>
      </c>
      <c r="B47" s="8"/>
      <c r="C47" s="8"/>
      <c r="D47" s="8"/>
      <c r="E47" s="8"/>
      <c r="F47" s="8"/>
      <c r="G47" s="8"/>
      <c r="I47" s="14" t="s">
        <v>9</v>
      </c>
      <c r="J47" s="16">
        <v>6.7671000000000001</v>
      </c>
      <c r="K47" s="8">
        <v>0.9899</v>
      </c>
      <c r="L47" s="16">
        <v>0.86960000000000004</v>
      </c>
      <c r="M47" s="16">
        <v>1.0814999999999999</v>
      </c>
      <c r="N47" s="16">
        <v>1.0629999999999999</v>
      </c>
      <c r="O47" s="16">
        <v>0.85099999999999998</v>
      </c>
    </row>
    <row r="48" spans="1:15" x14ac:dyDescent="0.25">
      <c r="A48" s="11" t="s">
        <v>2</v>
      </c>
      <c r="B48" s="11">
        <v>0.9334866722424825</v>
      </c>
      <c r="C48" s="11">
        <v>0.20050857088395527</v>
      </c>
      <c r="D48" s="11">
        <v>0.17643999968256269</v>
      </c>
      <c r="E48" s="11">
        <v>0.17432428598403932</v>
      </c>
      <c r="F48" s="11">
        <v>0.17616142843450819</v>
      </c>
      <c r="G48" s="11">
        <v>0.17559285674776351</v>
      </c>
      <c r="I48" s="14" t="s">
        <v>10</v>
      </c>
      <c r="J48" s="16">
        <v>6.7698999999999998</v>
      </c>
      <c r="K48" s="8">
        <v>2.2328159296733499</v>
      </c>
      <c r="L48" s="16">
        <v>0.76039999999999996</v>
      </c>
      <c r="M48" s="16">
        <v>0.75749999999999995</v>
      </c>
      <c r="N48" s="16">
        <v>0.82550000000000001</v>
      </c>
      <c r="O48" s="16">
        <v>1.0153000000000001</v>
      </c>
    </row>
    <row r="49" spans="1:15" x14ac:dyDescent="0.25">
      <c r="A49" s="11" t="s">
        <v>9</v>
      </c>
      <c r="B49" s="11">
        <v>0.94667692826344418</v>
      </c>
      <c r="C49" s="11">
        <v>0.25755428480250497</v>
      </c>
      <c r="D49" s="11">
        <v>0.18534999979393824</v>
      </c>
      <c r="E49" s="11">
        <v>0.18073142937251499</v>
      </c>
      <c r="F49" s="11">
        <v>0.18283714268888746</v>
      </c>
      <c r="G49" s="11">
        <v>0.18563857121126992</v>
      </c>
      <c r="I49" s="14"/>
    </row>
    <row r="50" spans="1:15" x14ac:dyDescent="0.25">
      <c r="A50" s="11" t="s">
        <v>10</v>
      </c>
      <c r="B50" s="11">
        <v>0.95707776811387801</v>
      </c>
      <c r="C50" s="11">
        <v>0.36245571204594201</v>
      </c>
      <c r="D50" s="11">
        <v>0.18541571434055057</v>
      </c>
      <c r="E50" s="11">
        <v>0.18295714195285526</v>
      </c>
      <c r="F50" s="11">
        <v>0.17797714450529645</v>
      </c>
      <c r="G50" s="11">
        <v>0.18269999985183988</v>
      </c>
      <c r="I50" s="14" t="s">
        <v>17</v>
      </c>
      <c r="J50" s="16">
        <f>AVERAGE(J46:J48)</f>
        <v>6.898366666666667</v>
      </c>
      <c r="K50" s="21">
        <f t="shared" ref="K50:O50" si="19">AVERAGE(K46:K48)</f>
        <v>1.7850053098911165</v>
      </c>
      <c r="L50" s="21">
        <f t="shared" si="19"/>
        <v>0.95153333333333323</v>
      </c>
      <c r="M50" s="21">
        <f t="shared" si="19"/>
        <v>1.0339333333333331</v>
      </c>
      <c r="N50" s="21">
        <f t="shared" si="19"/>
        <v>1.0475666666666665</v>
      </c>
      <c r="O50" s="21">
        <f t="shared" si="19"/>
        <v>1.0093333333333332</v>
      </c>
    </row>
    <row r="51" spans="1:15" x14ac:dyDescent="0.25">
      <c r="A51" s="11"/>
      <c r="B51" s="11"/>
      <c r="C51" s="11"/>
      <c r="D51" s="11"/>
      <c r="E51" s="11"/>
      <c r="F51" s="11"/>
      <c r="G51" s="11"/>
      <c r="I51" s="14" t="s">
        <v>12</v>
      </c>
      <c r="J51" s="16">
        <f>STDEV(J46:J48)</f>
        <v>0.22494002163539811</v>
      </c>
      <c r="K51" s="21">
        <f t="shared" ref="K51:O51" si="20">STDEV(K46:K48)</f>
        <v>0.69041306722302875</v>
      </c>
      <c r="L51" s="21">
        <f t="shared" si="20"/>
        <v>0.24270396233546215</v>
      </c>
      <c r="M51" s="21">
        <f t="shared" si="20"/>
        <v>0.25598625614148512</v>
      </c>
      <c r="N51" s="21">
        <f t="shared" si="20"/>
        <v>0.21476629934264266</v>
      </c>
      <c r="O51" s="21">
        <f t="shared" si="20"/>
        <v>0.1554359139109551</v>
      </c>
    </row>
    <row r="52" spans="1:15" x14ac:dyDescent="0.25">
      <c r="A52" s="11" t="s">
        <v>17</v>
      </c>
      <c r="B52" s="11">
        <v>0.94574712287326823</v>
      </c>
      <c r="C52" s="11">
        <v>0.27350618924413411</v>
      </c>
      <c r="D52" s="11">
        <v>0.18240190460568384</v>
      </c>
      <c r="E52" s="11">
        <v>0.17933761910313653</v>
      </c>
      <c r="F52" s="11">
        <v>0.17899190520956401</v>
      </c>
      <c r="G52" s="11">
        <v>0.18131047593695779</v>
      </c>
    </row>
    <row r="53" spans="1:15" x14ac:dyDescent="0.25">
      <c r="A53" s="11" t="s">
        <v>12</v>
      </c>
      <c r="B53" s="11">
        <v>1.1823001084794159E-2</v>
      </c>
      <c r="C53" s="11">
        <v>8.2143572932526263E-2</v>
      </c>
      <c r="D53" s="11">
        <v>5.1632656657062707E-3</v>
      </c>
      <c r="E53" s="11">
        <v>4.4820286528366709E-3</v>
      </c>
      <c r="F53" s="11">
        <v>3.4516075481903878E-3</v>
      </c>
      <c r="G53" s="11">
        <v>5.1649953826791994E-3</v>
      </c>
    </row>
    <row r="55" spans="1:15" x14ac:dyDescent="0.25">
      <c r="A55" s="13" t="s">
        <v>20</v>
      </c>
    </row>
    <row r="56" spans="1:15" x14ac:dyDescent="0.25">
      <c r="A56" s="15" t="s">
        <v>2</v>
      </c>
      <c r="B56" s="15">
        <v>0.21260000000000001</v>
      </c>
      <c r="C56" s="15">
        <v>0.1091</v>
      </c>
      <c r="D56" s="15">
        <v>0.1431</v>
      </c>
      <c r="E56" s="15">
        <v>0.15340000000000001</v>
      </c>
      <c r="F56" s="15">
        <v>0.1489</v>
      </c>
      <c r="G56" s="15">
        <v>0.13969999999999999</v>
      </c>
    </row>
    <row r="57" spans="1:15" x14ac:dyDescent="0.25">
      <c r="A57" s="15" t="s">
        <v>9</v>
      </c>
      <c r="B57" s="15">
        <v>0.219</v>
      </c>
      <c r="C57" s="15">
        <v>0.26550000000000001</v>
      </c>
      <c r="D57" s="15">
        <v>0.30259999999999998</v>
      </c>
      <c r="E57" s="15">
        <v>0.24</v>
      </c>
      <c r="F57" s="15">
        <v>0.20069999999999999</v>
      </c>
      <c r="G57" s="15">
        <v>0.28139999999999998</v>
      </c>
    </row>
    <row r="58" spans="1:15" x14ac:dyDescent="0.25">
      <c r="A58" s="15" t="s">
        <v>10</v>
      </c>
      <c r="B58" s="15">
        <v>0.22450000000000001</v>
      </c>
      <c r="C58" s="15">
        <v>0.127758564096357</v>
      </c>
      <c r="D58" s="15">
        <v>0.35349999999999998</v>
      </c>
      <c r="E58" s="15">
        <v>0.31180000000000002</v>
      </c>
      <c r="F58" s="15">
        <v>0.31619999999999998</v>
      </c>
      <c r="G58" s="15">
        <v>0.22339999999999999</v>
      </c>
    </row>
    <row r="59" spans="1:15" x14ac:dyDescent="0.25">
      <c r="A59" s="15"/>
      <c r="B59" s="15"/>
      <c r="C59" s="15"/>
      <c r="D59" s="15"/>
      <c r="E59" s="15"/>
      <c r="F59" s="15"/>
      <c r="G59" s="15"/>
    </row>
    <row r="60" spans="1:15" x14ac:dyDescent="0.25">
      <c r="A60" s="15" t="s">
        <v>17</v>
      </c>
      <c r="B60" s="15">
        <f>AVERAGE(B56:B58)</f>
        <v>0.21870000000000001</v>
      </c>
      <c r="C60" s="15">
        <f t="shared" ref="C60:G60" si="21">AVERAGE(C56:C58)</f>
        <v>0.16745285469878568</v>
      </c>
      <c r="D60" s="15">
        <f t="shared" si="21"/>
        <v>0.26639999999999997</v>
      </c>
      <c r="E60" s="15">
        <f t="shared" si="21"/>
        <v>0.23506666666666667</v>
      </c>
      <c r="F60" s="15">
        <f t="shared" si="21"/>
        <v>0.22193333333333332</v>
      </c>
      <c r="G60" s="15">
        <f t="shared" si="21"/>
        <v>0.21483333333333332</v>
      </c>
    </row>
    <row r="61" spans="1:15" x14ac:dyDescent="0.25">
      <c r="A61" s="15" t="s">
        <v>12</v>
      </c>
      <c r="B61" s="15">
        <f>STDEV(B56:B58)</f>
        <v>5.9556695677312355E-3</v>
      </c>
      <c r="C61" s="15">
        <f t="shared" ref="C61:G61" si="22">STDEV(C56:C58)</f>
        <v>8.5422289420399727E-2</v>
      </c>
      <c r="D61" s="15">
        <f t="shared" si="22"/>
        <v>0.10977189986512943</v>
      </c>
      <c r="E61" s="15">
        <f t="shared" si="22"/>
        <v>7.9315151978252799E-2</v>
      </c>
      <c r="F61" s="15">
        <f t="shared" si="22"/>
        <v>8.5647319475470732E-2</v>
      </c>
      <c r="G61" s="15">
        <f t="shared" si="22"/>
        <v>7.1237373150147318E-2</v>
      </c>
    </row>
    <row r="104" spans="1:1" x14ac:dyDescent="0.25">
      <c r="A104" s="3"/>
    </row>
  </sheetData>
  <mergeCells count="2">
    <mergeCell ref="A1:G1"/>
    <mergeCell ref="I1:O1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672C9-C8DA-4A5D-AAC6-13C6B10565EA}">
  <dimension ref="A1:W34"/>
  <sheetViews>
    <sheetView topLeftCell="A10" zoomScaleNormal="100" workbookViewId="0">
      <selection activeCell="D25" sqref="D25"/>
    </sheetView>
  </sheetViews>
  <sheetFormatPr defaultRowHeight="15" x14ac:dyDescent="0.25"/>
  <cols>
    <col min="21" max="21" width="10.28515625" customWidth="1"/>
    <col min="22" max="22" width="10.5703125" customWidth="1"/>
  </cols>
  <sheetData>
    <row r="1" spans="1:23" x14ac:dyDescent="0.25">
      <c r="A1" s="22" t="s">
        <v>0</v>
      </c>
      <c r="B1" s="22"/>
      <c r="C1" s="22"/>
      <c r="D1" s="22"/>
      <c r="E1" s="22"/>
      <c r="F1" s="22"/>
      <c r="G1" s="22"/>
      <c r="I1" s="22" t="s">
        <v>1</v>
      </c>
      <c r="J1" s="22"/>
      <c r="K1" s="22"/>
      <c r="L1" s="22"/>
      <c r="M1" s="22"/>
      <c r="N1" s="22"/>
      <c r="O1" s="22"/>
    </row>
    <row r="2" spans="1:23" x14ac:dyDescent="0.25">
      <c r="A2" s="1" t="s">
        <v>2</v>
      </c>
      <c r="B2" s="2">
        <v>0</v>
      </c>
      <c r="C2" s="2">
        <v>0.2</v>
      </c>
      <c r="D2" s="2">
        <v>0.4</v>
      </c>
      <c r="E2" s="2">
        <v>0.6</v>
      </c>
      <c r="F2" s="2">
        <v>0.8</v>
      </c>
      <c r="G2" s="2">
        <v>1</v>
      </c>
      <c r="I2" s="1" t="s">
        <v>2</v>
      </c>
      <c r="J2" s="2">
        <v>0</v>
      </c>
      <c r="K2" s="2">
        <v>0.2</v>
      </c>
      <c r="L2" s="2">
        <v>0.4</v>
      </c>
      <c r="M2" s="2">
        <v>0.6</v>
      </c>
      <c r="N2" s="2">
        <v>0.8</v>
      </c>
      <c r="O2" s="2">
        <v>1</v>
      </c>
      <c r="Q2" s="2" t="s">
        <v>24</v>
      </c>
    </row>
    <row r="3" spans="1:23" x14ac:dyDescent="0.25">
      <c r="A3" t="s">
        <v>3</v>
      </c>
      <c r="B3">
        <v>7.4700000000000003E-2</v>
      </c>
      <c r="C3">
        <v>6.8699999999999997E-2</v>
      </c>
      <c r="D3">
        <v>5.5E-2</v>
      </c>
      <c r="E3">
        <v>5.1400000000000001E-2</v>
      </c>
      <c r="F3">
        <v>5.2200000000000003E-2</v>
      </c>
      <c r="G3">
        <v>2.64E-2</v>
      </c>
      <c r="I3" t="s">
        <v>4</v>
      </c>
      <c r="J3">
        <v>1.3663000000000001</v>
      </c>
      <c r="K3" s="20">
        <v>8.6641999999999992</v>
      </c>
      <c r="L3" s="20">
        <v>9.4570000000000007</v>
      </c>
      <c r="M3" s="20">
        <v>8.0593000000000004</v>
      </c>
      <c r="N3" s="20">
        <v>8.5589999999999993</v>
      </c>
      <c r="O3" s="20">
        <v>16.380299999999998</v>
      </c>
      <c r="Q3" s="20">
        <v>6.3621999999999996</v>
      </c>
      <c r="R3" s="20">
        <v>8.6641999999999992</v>
      </c>
      <c r="S3" s="20">
        <v>9.4570000000000007</v>
      </c>
      <c r="T3" s="20">
        <v>8.0593000000000004</v>
      </c>
      <c r="U3" s="20">
        <v>8.5589999999999993</v>
      </c>
      <c r="V3" s="20">
        <v>16.380299999999998</v>
      </c>
    </row>
    <row r="4" spans="1:23" x14ac:dyDescent="0.25">
      <c r="A4" t="s">
        <v>5</v>
      </c>
      <c r="B4">
        <v>0</v>
      </c>
      <c r="C4">
        <v>3.6200000000000003E-2</v>
      </c>
      <c r="D4">
        <v>2.87E-2</v>
      </c>
      <c r="E4">
        <v>2.12E-2</v>
      </c>
      <c r="F4">
        <v>2.1399999999999999E-2</v>
      </c>
      <c r="G4">
        <v>3.5000000000000001E-3</v>
      </c>
      <c r="I4" t="s">
        <v>6</v>
      </c>
      <c r="J4">
        <v>0</v>
      </c>
      <c r="K4">
        <v>11.602</v>
      </c>
      <c r="L4">
        <v>17.435400000000001</v>
      </c>
      <c r="M4">
        <v>22.615500000000001</v>
      </c>
      <c r="N4">
        <v>20.441099999999999</v>
      </c>
      <c r="O4">
        <v>29.7377</v>
      </c>
      <c r="Q4" s="20">
        <v>7.0879000000000003</v>
      </c>
      <c r="R4" s="20">
        <v>7.7545999999999999</v>
      </c>
      <c r="S4" s="20">
        <v>8.2141999999999999</v>
      </c>
      <c r="T4" s="20">
        <v>7.7789000000000001</v>
      </c>
      <c r="U4" s="20">
        <v>14.388</v>
      </c>
      <c r="V4" s="20">
        <v>15.363799999999999</v>
      </c>
    </row>
    <row r="5" spans="1:23" x14ac:dyDescent="0.25">
      <c r="A5" t="s">
        <v>7</v>
      </c>
      <c r="B5">
        <v>0.2041</v>
      </c>
      <c r="C5">
        <v>5.5199999999999999E-2</v>
      </c>
      <c r="D5">
        <v>4.0099999999999997E-2</v>
      </c>
      <c r="E5">
        <v>5.1900000000000002E-2</v>
      </c>
      <c r="F5">
        <v>5.0299999999999997E-2</v>
      </c>
      <c r="G5">
        <v>5.6300000000000003E-2</v>
      </c>
      <c r="I5" t="s">
        <v>8</v>
      </c>
      <c r="J5" s="20">
        <v>6.3621999999999996</v>
      </c>
      <c r="K5">
        <v>3.5417000000000001</v>
      </c>
      <c r="L5">
        <v>4.5731000000000002</v>
      </c>
      <c r="M5">
        <v>6.1581999999999999</v>
      </c>
      <c r="N5">
        <v>5.6816000000000004</v>
      </c>
      <c r="O5">
        <v>11.866400000000001</v>
      </c>
      <c r="Q5" s="20">
        <v>6.7305000000000001</v>
      </c>
      <c r="R5" s="20">
        <v>7.5319000000000003</v>
      </c>
      <c r="S5" s="20">
        <v>7.4461000000000004</v>
      </c>
      <c r="T5" s="20">
        <v>8.3146000000000004</v>
      </c>
      <c r="U5" s="20">
        <v>12.635199999999999</v>
      </c>
      <c r="V5" s="20">
        <v>12.513</v>
      </c>
    </row>
    <row r="6" spans="1:23" x14ac:dyDescent="0.25">
      <c r="A6" t="s">
        <v>13</v>
      </c>
      <c r="B6">
        <v>2.8999999999999998E-3</v>
      </c>
      <c r="C6">
        <v>2E-3</v>
      </c>
      <c r="D6">
        <v>2E-3</v>
      </c>
      <c r="E6">
        <v>2E-3</v>
      </c>
      <c r="F6">
        <v>2E-3</v>
      </c>
      <c r="G6">
        <v>2E-3</v>
      </c>
      <c r="I6" t="s">
        <v>14</v>
      </c>
      <c r="J6">
        <v>59.2714</v>
      </c>
      <c r="K6">
        <v>43.192100000000003</v>
      </c>
      <c r="L6">
        <v>35.534399999999998</v>
      </c>
      <c r="M6">
        <v>30.167100000000001</v>
      </c>
      <c r="N6">
        <v>32.318399999999997</v>
      </c>
      <c r="O6">
        <v>9.0155999999999992</v>
      </c>
      <c r="Q6" s="6">
        <f>AVERAGE(Q3:Q5)</f>
        <v>6.7268666666666661</v>
      </c>
      <c r="R6" s="6">
        <f t="shared" ref="R6:V6" si="0">AVERAGE(R3:R5)</f>
        <v>7.9835666666666656</v>
      </c>
      <c r="S6" s="6">
        <f t="shared" si="0"/>
        <v>8.3724333333333334</v>
      </c>
      <c r="T6" s="6">
        <f t="shared" si="0"/>
        <v>8.0509333333333331</v>
      </c>
      <c r="U6" s="6">
        <f>AVERAGE(U3:U5)</f>
        <v>11.860733333333334</v>
      </c>
      <c r="V6" s="6">
        <f t="shared" si="0"/>
        <v>14.752366666666665</v>
      </c>
    </row>
    <row r="7" spans="1:23" x14ac:dyDescent="0.25">
      <c r="B7" s="2"/>
      <c r="C7" s="2"/>
      <c r="D7" s="2"/>
      <c r="Q7">
        <f>STDEV(Q3:Q5)</f>
        <v>0.36286364289266237</v>
      </c>
      <c r="R7">
        <f t="shared" ref="R7:V7" si="1">STDEV(R3:R5)</f>
        <v>0.59987092222688432</v>
      </c>
      <c r="S7">
        <f t="shared" si="1"/>
        <v>1.0147453095892258</v>
      </c>
      <c r="T7">
        <f t="shared" si="1"/>
        <v>0.26794798624608734</v>
      </c>
      <c r="U7">
        <f t="shared" si="1"/>
        <v>2.9906787211824235</v>
      </c>
      <c r="V7">
        <f t="shared" si="1"/>
        <v>2.0048417302454076</v>
      </c>
    </row>
    <row r="9" spans="1:23" x14ac:dyDescent="0.25">
      <c r="A9" s="1" t="s">
        <v>9</v>
      </c>
      <c r="B9" s="2">
        <v>0</v>
      </c>
      <c r="C9" s="2">
        <v>0.2</v>
      </c>
      <c r="D9" s="2">
        <v>0.4</v>
      </c>
      <c r="E9" s="2">
        <v>0.6</v>
      </c>
      <c r="F9" s="2">
        <v>0.8</v>
      </c>
      <c r="G9" s="2">
        <v>1</v>
      </c>
      <c r="I9" s="1" t="s">
        <v>9</v>
      </c>
      <c r="J9" s="2">
        <v>0</v>
      </c>
      <c r="K9" s="2">
        <v>0.2</v>
      </c>
      <c r="L9" s="2">
        <v>0.4</v>
      </c>
      <c r="M9" s="2">
        <v>0.6</v>
      </c>
      <c r="N9" s="2">
        <v>0.8</v>
      </c>
      <c r="O9" s="2">
        <v>1</v>
      </c>
    </row>
    <row r="10" spans="1:23" x14ac:dyDescent="0.25">
      <c r="A10" t="s">
        <v>3</v>
      </c>
      <c r="B10">
        <v>9.4100000000000003E-2</v>
      </c>
      <c r="C10">
        <v>6.9599999999999995E-2</v>
      </c>
      <c r="D10">
        <v>6.6600000000000006E-2</v>
      </c>
      <c r="E10">
        <v>5.4899999999999997E-2</v>
      </c>
      <c r="F10">
        <v>2.87E-2</v>
      </c>
      <c r="G10">
        <v>2.5399999999999999E-2</v>
      </c>
      <c r="I10" t="s">
        <v>4</v>
      </c>
      <c r="J10">
        <v>0.9899</v>
      </c>
      <c r="K10" s="20">
        <v>7.7545999999999999</v>
      </c>
      <c r="L10" s="20">
        <v>8.2141999999999999</v>
      </c>
      <c r="M10" s="20">
        <v>7.7789000000000001</v>
      </c>
      <c r="N10" s="20">
        <v>14.388</v>
      </c>
      <c r="O10" s="20">
        <v>15.363799999999999</v>
      </c>
    </row>
    <row r="11" spans="1:23" x14ac:dyDescent="0.25">
      <c r="A11" t="s">
        <v>5</v>
      </c>
      <c r="B11">
        <v>0</v>
      </c>
      <c r="C11">
        <v>4.2599999999999999E-2</v>
      </c>
      <c r="D11">
        <v>4.0399999999999998E-2</v>
      </c>
      <c r="E11">
        <v>1.8499999999999999E-2</v>
      </c>
      <c r="F11">
        <v>3.2000000000000002E-3</v>
      </c>
      <c r="G11">
        <v>1.4E-3</v>
      </c>
      <c r="I11" t="s">
        <v>6</v>
      </c>
      <c r="J11">
        <v>0</v>
      </c>
      <c r="K11">
        <v>10.801</v>
      </c>
      <c r="L11">
        <v>10.108599999999999</v>
      </c>
      <c r="M11">
        <v>22.4511</v>
      </c>
      <c r="N11">
        <v>38.214599999999997</v>
      </c>
      <c r="O11">
        <v>51.636200000000002</v>
      </c>
    </row>
    <row r="12" spans="1:23" x14ac:dyDescent="0.25">
      <c r="A12" t="s">
        <v>7</v>
      </c>
      <c r="B12">
        <v>0.19620000000000001</v>
      </c>
      <c r="C12">
        <v>4.1099999999999998E-2</v>
      </c>
      <c r="D12">
        <v>5.7000000000000002E-2</v>
      </c>
      <c r="E12">
        <v>4.8599999999999997E-2</v>
      </c>
      <c r="F12">
        <v>3.4000000000000002E-2</v>
      </c>
      <c r="G12">
        <v>0</v>
      </c>
      <c r="I12" t="s">
        <v>8</v>
      </c>
      <c r="J12" s="20">
        <v>7.0879000000000003</v>
      </c>
      <c r="K12">
        <v>3.8835000000000002</v>
      </c>
      <c r="L12">
        <v>3.1979000000000002</v>
      </c>
      <c r="M12">
        <v>6.5350999999999999</v>
      </c>
      <c r="N12">
        <v>7.2484999999999999</v>
      </c>
      <c r="O12">
        <v>0</v>
      </c>
    </row>
    <row r="13" spans="1:23" x14ac:dyDescent="0.25">
      <c r="A13" t="s">
        <v>13</v>
      </c>
      <c r="B13">
        <v>1.6000000000000001E-3</v>
      </c>
      <c r="C13">
        <v>2E-3</v>
      </c>
      <c r="D13">
        <v>1.4E-3</v>
      </c>
      <c r="E13">
        <v>2E-3</v>
      </c>
      <c r="F13">
        <v>5.0000000000000001E-3</v>
      </c>
      <c r="G13">
        <v>0</v>
      </c>
      <c r="I13" t="s">
        <v>14</v>
      </c>
      <c r="J13">
        <v>58.922199999999997</v>
      </c>
      <c r="K13">
        <v>44.560899999999997</v>
      </c>
      <c r="L13">
        <v>45.479300000000002</v>
      </c>
      <c r="M13">
        <v>30.234999999999999</v>
      </c>
      <c r="N13">
        <v>7.1487999999999996</v>
      </c>
      <c r="O13">
        <v>0</v>
      </c>
    </row>
    <row r="15" spans="1:23" x14ac:dyDescent="0.25">
      <c r="R15">
        <v>0</v>
      </c>
      <c r="S15">
        <v>11.602</v>
      </c>
      <c r="T15">
        <v>17.435400000000001</v>
      </c>
      <c r="U15">
        <v>22.615500000000001</v>
      </c>
      <c r="V15">
        <v>20.441099999999999</v>
      </c>
      <c r="W15">
        <v>29.7377</v>
      </c>
    </row>
    <row r="16" spans="1:23" x14ac:dyDescent="0.25">
      <c r="A16" s="1" t="s">
        <v>10</v>
      </c>
      <c r="B16" s="2">
        <v>0</v>
      </c>
      <c r="C16" s="2">
        <v>0.2</v>
      </c>
      <c r="D16" s="2">
        <v>0.4</v>
      </c>
      <c r="E16" s="2">
        <v>0.6</v>
      </c>
      <c r="F16" s="2">
        <v>0.8</v>
      </c>
      <c r="G16" s="2">
        <v>1</v>
      </c>
      <c r="I16" s="1" t="s">
        <v>10</v>
      </c>
      <c r="J16" s="2">
        <v>0</v>
      </c>
      <c r="K16" s="2">
        <v>0.2</v>
      </c>
      <c r="L16" s="2">
        <v>0.4</v>
      </c>
      <c r="M16" s="2">
        <v>0.6</v>
      </c>
      <c r="N16" s="2">
        <v>0.8</v>
      </c>
      <c r="O16" s="2">
        <v>1</v>
      </c>
      <c r="R16">
        <v>0</v>
      </c>
      <c r="S16">
        <v>10.801</v>
      </c>
      <c r="T16">
        <v>10.108599999999999</v>
      </c>
      <c r="U16">
        <v>22.4511</v>
      </c>
      <c r="V16">
        <v>38.214599999999997</v>
      </c>
      <c r="W16">
        <v>51.636200000000002</v>
      </c>
    </row>
    <row r="17" spans="1:23" x14ac:dyDescent="0.25">
      <c r="A17" t="s">
        <v>3</v>
      </c>
      <c r="B17">
        <v>7.5700000000000003E-2</v>
      </c>
      <c r="C17">
        <v>8.6099999999999996E-2</v>
      </c>
      <c r="D17">
        <v>7.6999999999999999E-2</v>
      </c>
      <c r="E17">
        <v>5.45E-2</v>
      </c>
      <c r="F17">
        <v>3.8899999999999997E-2</v>
      </c>
      <c r="G17">
        <v>2.92E-2</v>
      </c>
      <c r="I17" t="s">
        <v>4</v>
      </c>
      <c r="J17">
        <v>1.3841000000000001</v>
      </c>
      <c r="K17" s="20">
        <v>7.5319000000000003</v>
      </c>
      <c r="L17" s="20">
        <v>7.4461000000000004</v>
      </c>
      <c r="M17" s="20">
        <v>8.3146000000000004</v>
      </c>
      <c r="N17" s="20">
        <v>12.635199999999999</v>
      </c>
      <c r="O17" s="20">
        <v>12.513</v>
      </c>
      <c r="R17">
        <v>0</v>
      </c>
      <c r="S17">
        <v>11.013500000000001</v>
      </c>
      <c r="T17">
        <v>9.9812999999999992</v>
      </c>
      <c r="U17">
        <v>22.550999999999998</v>
      </c>
      <c r="V17">
        <v>36.364699999999999</v>
      </c>
      <c r="W17">
        <v>24.158300000000001</v>
      </c>
    </row>
    <row r="18" spans="1:23" x14ac:dyDescent="0.25">
      <c r="A18" t="s">
        <v>5</v>
      </c>
      <c r="B18">
        <v>0</v>
      </c>
      <c r="C18">
        <v>4.1700000000000001E-2</v>
      </c>
      <c r="D18">
        <v>4.9200000000000001E-2</v>
      </c>
      <c r="E18">
        <v>1.95E-2</v>
      </c>
      <c r="F18">
        <v>3.8999999999999998E-3</v>
      </c>
      <c r="G18">
        <v>6.4000000000000003E-3</v>
      </c>
      <c r="I18" t="s">
        <v>6</v>
      </c>
      <c r="J18">
        <v>0</v>
      </c>
      <c r="K18">
        <v>11.013500000000001</v>
      </c>
      <c r="L18">
        <v>9.9812999999999992</v>
      </c>
      <c r="M18">
        <v>22.550999999999998</v>
      </c>
      <c r="N18">
        <v>36.364699999999999</v>
      </c>
      <c r="O18">
        <v>24.158300000000001</v>
      </c>
    </row>
    <row r="19" spans="1:23" x14ac:dyDescent="0.25">
      <c r="A19" t="s">
        <v>7</v>
      </c>
      <c r="B19">
        <v>0.19070000000000001</v>
      </c>
      <c r="C19">
        <v>0.05</v>
      </c>
      <c r="D19">
        <v>6.83E-2</v>
      </c>
      <c r="E19">
        <v>4.1599999999999998E-2</v>
      </c>
      <c r="F19">
        <v>3.7900000000000003E-2</v>
      </c>
      <c r="G19">
        <v>4.5999999999999999E-2</v>
      </c>
      <c r="I19" t="s">
        <v>8</v>
      </c>
      <c r="J19" s="20">
        <v>6.7305000000000001</v>
      </c>
      <c r="K19">
        <v>3.9937999999999998</v>
      </c>
      <c r="L19">
        <v>3.3172000000000001</v>
      </c>
      <c r="M19">
        <v>5.4888000000000003</v>
      </c>
      <c r="N19">
        <v>8.5856999999999992</v>
      </c>
      <c r="O19">
        <v>18.563600000000001</v>
      </c>
    </row>
    <row r="20" spans="1:23" x14ac:dyDescent="0.25">
      <c r="A20" t="s">
        <v>13</v>
      </c>
      <c r="B20">
        <v>2.3999999999999998E-3</v>
      </c>
      <c r="C20">
        <v>1.5E-3</v>
      </c>
      <c r="D20">
        <v>1.4E-3</v>
      </c>
      <c r="E20">
        <v>2.3E-3</v>
      </c>
      <c r="F20">
        <v>2.3999999999999998E-3</v>
      </c>
      <c r="G20">
        <v>4.7999999999999996E-3</v>
      </c>
      <c r="I20" t="s">
        <v>14</v>
      </c>
      <c r="J20">
        <v>58.885399999999997</v>
      </c>
      <c r="K20">
        <v>44.460799999999999</v>
      </c>
      <c r="L20">
        <v>46.255400000000002</v>
      </c>
      <c r="M20">
        <v>30.645700000000001</v>
      </c>
      <c r="N20">
        <v>9.4143000000000008</v>
      </c>
      <c r="O20">
        <v>11.7652</v>
      </c>
    </row>
    <row r="21" spans="1:23" x14ac:dyDescent="0.25">
      <c r="E21" s="3"/>
    </row>
    <row r="22" spans="1:23" x14ac:dyDescent="0.25">
      <c r="A22" s="2" t="s">
        <v>11</v>
      </c>
    </row>
    <row r="23" spans="1:23" x14ac:dyDescent="0.25">
      <c r="B23" s="2">
        <v>0</v>
      </c>
      <c r="C23" s="2">
        <v>0.2</v>
      </c>
      <c r="D23" s="2">
        <v>0.4</v>
      </c>
      <c r="E23" s="2">
        <v>0.6</v>
      </c>
      <c r="F23" s="2">
        <v>0.8</v>
      </c>
      <c r="G23" s="2">
        <v>1</v>
      </c>
      <c r="J23" s="2">
        <v>0</v>
      </c>
      <c r="K23" s="2">
        <v>0.2</v>
      </c>
      <c r="L23" s="2">
        <v>0.4</v>
      </c>
      <c r="M23" s="2">
        <v>0.6</v>
      </c>
      <c r="N23" s="2">
        <v>0.8</v>
      </c>
      <c r="O23" s="2">
        <v>1</v>
      </c>
    </row>
    <row r="24" spans="1:23" x14ac:dyDescent="0.25">
      <c r="A24" t="s">
        <v>3</v>
      </c>
      <c r="B24">
        <f>AVERAGE(B3,B10,B17)</f>
        <v>8.1500000000000003E-2</v>
      </c>
      <c r="C24">
        <f t="shared" ref="C24:G24" si="2">AVERAGE(C3,C10,C17)</f>
        <v>7.4799999999999991E-2</v>
      </c>
      <c r="D24">
        <f t="shared" si="2"/>
        <v>6.6199999999999995E-2</v>
      </c>
      <c r="E24">
        <f t="shared" si="2"/>
        <v>5.3600000000000002E-2</v>
      </c>
      <c r="F24">
        <f t="shared" si="2"/>
        <v>3.9933333333333328E-2</v>
      </c>
      <c r="G24">
        <f t="shared" si="2"/>
        <v>2.7E-2</v>
      </c>
      <c r="I24" t="s">
        <v>4</v>
      </c>
      <c r="J24">
        <f>AVERAGE(J3,J10,J17)</f>
        <v>1.2467666666666668</v>
      </c>
      <c r="K24">
        <f t="shared" ref="K24:O24" si="3">AVERAGE(K3,K10,K17)</f>
        <v>7.9835666666666656</v>
      </c>
      <c r="L24">
        <f t="shared" si="3"/>
        <v>8.3724333333333334</v>
      </c>
      <c r="M24">
        <f t="shared" si="3"/>
        <v>8.0509333333333331</v>
      </c>
      <c r="N24">
        <f t="shared" si="3"/>
        <v>11.860733333333334</v>
      </c>
      <c r="O24">
        <f t="shared" si="3"/>
        <v>14.752366666666665</v>
      </c>
    </row>
    <row r="25" spans="1:23" x14ac:dyDescent="0.25">
      <c r="A25" t="s">
        <v>5</v>
      </c>
      <c r="B25">
        <f t="shared" ref="B25:G27" si="4">AVERAGE(B4,B11,B18)</f>
        <v>0</v>
      </c>
      <c r="C25">
        <f t="shared" si="4"/>
        <v>4.016666666666667E-2</v>
      </c>
      <c r="D25">
        <f t="shared" si="4"/>
        <v>3.9433333333333327E-2</v>
      </c>
      <c r="E25">
        <f t="shared" si="4"/>
        <v>1.9733333333333335E-2</v>
      </c>
      <c r="F25">
        <f t="shared" si="4"/>
        <v>9.4999999999999998E-3</v>
      </c>
      <c r="G25">
        <f t="shared" si="4"/>
        <v>3.7666666666666669E-3</v>
      </c>
      <c r="I25" t="s">
        <v>6</v>
      </c>
      <c r="J25">
        <f t="shared" ref="J25:O27" si="5">AVERAGE(J4,J11,J18)</f>
        <v>0</v>
      </c>
      <c r="K25">
        <f t="shared" si="5"/>
        <v>11.138833333333332</v>
      </c>
      <c r="L25">
        <f t="shared" si="5"/>
        <v>12.508433333333334</v>
      </c>
      <c r="M25">
        <f t="shared" si="5"/>
        <v>22.539199999999997</v>
      </c>
      <c r="N25">
        <f t="shared" si="5"/>
        <v>31.673466666666666</v>
      </c>
      <c r="O25">
        <f t="shared" si="5"/>
        <v>35.177399999999999</v>
      </c>
    </row>
    <row r="26" spans="1:23" x14ac:dyDescent="0.25">
      <c r="A26" t="s">
        <v>7</v>
      </c>
      <c r="B26">
        <f t="shared" si="4"/>
        <v>0.19699999999999998</v>
      </c>
      <c r="C26">
        <f t="shared" si="4"/>
        <v>4.876666666666666E-2</v>
      </c>
      <c r="D26">
        <f t="shared" si="4"/>
        <v>5.5133333333333333E-2</v>
      </c>
      <c r="E26">
        <f t="shared" si="4"/>
        <v>4.7366666666666668E-2</v>
      </c>
      <c r="F26">
        <f t="shared" si="4"/>
        <v>4.0733333333333337E-2</v>
      </c>
      <c r="G26">
        <f t="shared" si="4"/>
        <v>3.4099999999999998E-2</v>
      </c>
      <c r="I26" t="s">
        <v>8</v>
      </c>
      <c r="J26">
        <f t="shared" si="5"/>
        <v>6.7268666666666661</v>
      </c>
      <c r="K26">
        <f t="shared" si="5"/>
        <v>3.8063333333333333</v>
      </c>
      <c r="L26">
        <f t="shared" si="5"/>
        <v>3.6960666666666668</v>
      </c>
      <c r="M26">
        <f t="shared" si="5"/>
        <v>6.0607000000000006</v>
      </c>
      <c r="N26">
        <f t="shared" si="5"/>
        <v>7.1719333333333326</v>
      </c>
      <c r="O26">
        <f t="shared" si="5"/>
        <v>10.143333333333333</v>
      </c>
    </row>
    <row r="27" spans="1:23" x14ac:dyDescent="0.25">
      <c r="A27" t="s">
        <v>13</v>
      </c>
      <c r="B27">
        <f t="shared" si="4"/>
        <v>2.3E-3</v>
      </c>
      <c r="C27">
        <f t="shared" si="4"/>
        <v>1.8333333333333333E-3</v>
      </c>
      <c r="D27">
        <f t="shared" si="4"/>
        <v>1.6000000000000001E-3</v>
      </c>
      <c r="E27">
        <f t="shared" si="4"/>
        <v>2.0999999999999999E-3</v>
      </c>
      <c r="F27">
        <f t="shared" si="4"/>
        <v>3.1333333333333335E-3</v>
      </c>
      <c r="G27">
        <f t="shared" si="4"/>
        <v>2.2666666666666664E-3</v>
      </c>
      <c r="I27" t="s">
        <v>14</v>
      </c>
      <c r="J27">
        <f t="shared" si="5"/>
        <v>59.026333333333334</v>
      </c>
      <c r="K27">
        <f t="shared" si="5"/>
        <v>44.071266666666666</v>
      </c>
      <c r="L27">
        <f t="shared" si="5"/>
        <v>42.423033333333336</v>
      </c>
      <c r="M27">
        <f t="shared" si="5"/>
        <v>30.349266666666669</v>
      </c>
      <c r="N27">
        <f t="shared" si="5"/>
        <v>16.293833333333335</v>
      </c>
      <c r="O27">
        <f t="shared" si="5"/>
        <v>6.9269333333333334</v>
      </c>
    </row>
    <row r="28" spans="1:23" x14ac:dyDescent="0.25">
      <c r="I28" s="3"/>
    </row>
    <row r="29" spans="1:23" x14ac:dyDescent="0.25">
      <c r="A29" s="2" t="s">
        <v>12</v>
      </c>
      <c r="I29" s="3"/>
    </row>
    <row r="30" spans="1:23" x14ac:dyDescent="0.25">
      <c r="B30" s="2">
        <v>0</v>
      </c>
      <c r="C30" s="2">
        <v>0.2</v>
      </c>
      <c r="D30" s="2">
        <v>0.4</v>
      </c>
      <c r="E30" s="2">
        <v>0.6</v>
      </c>
      <c r="F30" s="2">
        <v>0.8</v>
      </c>
      <c r="G30" s="2">
        <v>1</v>
      </c>
      <c r="J30" s="2">
        <v>0</v>
      </c>
      <c r="K30" s="2">
        <v>0.2</v>
      </c>
      <c r="L30" s="2">
        <v>0.4</v>
      </c>
      <c r="M30" s="2">
        <v>0.6</v>
      </c>
      <c r="N30" s="2">
        <v>0.8</v>
      </c>
      <c r="O30" s="2">
        <v>1</v>
      </c>
    </row>
    <row r="31" spans="1:23" x14ac:dyDescent="0.25">
      <c r="A31" t="s">
        <v>3</v>
      </c>
      <c r="B31">
        <f>STDEV(B3,B10,B17)</f>
        <v>1.092336944353714E-2</v>
      </c>
      <c r="C31">
        <f t="shared" ref="C31:G31" si="6">STDEV(C3,C10,C17)</f>
        <v>9.7964279204208297E-3</v>
      </c>
      <c r="D31">
        <f t="shared" si="6"/>
        <v>1.100545319375815E-2</v>
      </c>
      <c r="E31">
        <f t="shared" si="6"/>
        <v>1.9157244060668001E-3</v>
      </c>
      <c r="F31">
        <f t="shared" si="6"/>
        <v>1.1784028739498811E-2</v>
      </c>
      <c r="G31">
        <f t="shared" si="6"/>
        <v>1.9697715603592216E-3</v>
      </c>
      <c r="I31" t="s">
        <v>4</v>
      </c>
      <c r="J31">
        <f>STDEV(J3,J10,J17)</f>
        <v>0.2226310250915918</v>
      </c>
      <c r="K31">
        <f t="shared" ref="K31:O31" si="7">STDEV(K3,K10,K17)</f>
        <v>0.59987092222688432</v>
      </c>
      <c r="L31">
        <f t="shared" si="7"/>
        <v>1.0147453095892258</v>
      </c>
      <c r="M31">
        <f t="shared" si="7"/>
        <v>0.26794798624608734</v>
      </c>
      <c r="N31">
        <f t="shared" si="7"/>
        <v>2.9906787211824235</v>
      </c>
      <c r="O31">
        <f t="shared" si="7"/>
        <v>2.0048417302454076</v>
      </c>
    </row>
    <row r="32" spans="1:23" x14ac:dyDescent="0.25">
      <c r="A32" t="s">
        <v>5</v>
      </c>
      <c r="B32">
        <f t="shared" ref="B32:G34" si="8">STDEV(B4,B11,B18)</f>
        <v>0</v>
      </c>
      <c r="C32">
        <f t="shared" si="8"/>
        <v>3.4645827069552429E-3</v>
      </c>
      <c r="D32">
        <f t="shared" si="8"/>
        <v>1.0284130169019334E-2</v>
      </c>
      <c r="E32">
        <f t="shared" si="8"/>
        <v>1.3650396819628852E-3</v>
      </c>
      <c r="F32">
        <f t="shared" si="8"/>
        <v>1.0311643903859363E-2</v>
      </c>
      <c r="G32">
        <f t="shared" si="8"/>
        <v>2.5106440076867391E-3</v>
      </c>
      <c r="I32" t="s">
        <v>6</v>
      </c>
      <c r="J32">
        <f t="shared" ref="J32:O34" si="9">STDEV(J4,J11,J18)</f>
        <v>0</v>
      </c>
      <c r="K32">
        <f t="shared" si="9"/>
        <v>0.41494768746594235</v>
      </c>
      <c r="L32">
        <f t="shared" si="9"/>
        <v>4.267353011333058</v>
      </c>
      <c r="M32">
        <f t="shared" si="9"/>
        <v>8.283278336504224E-2</v>
      </c>
      <c r="N32">
        <f t="shared" si="9"/>
        <v>9.771390801893725</v>
      </c>
      <c r="O32">
        <f t="shared" si="9"/>
        <v>14.524169482968734</v>
      </c>
    </row>
    <row r="33" spans="1:15" x14ac:dyDescent="0.25">
      <c r="A33" t="s">
        <v>7</v>
      </c>
      <c r="B33">
        <f t="shared" si="8"/>
        <v>6.7357256476195618E-3</v>
      </c>
      <c r="C33">
        <f t="shared" si="8"/>
        <v>7.130451131123058E-3</v>
      </c>
      <c r="D33">
        <f t="shared" si="8"/>
        <v>1.4192368841505395E-2</v>
      </c>
      <c r="E33">
        <f t="shared" si="8"/>
        <v>5.259594407683291E-3</v>
      </c>
      <c r="F33">
        <f t="shared" si="8"/>
        <v>8.5113649512480009E-3</v>
      </c>
      <c r="G33">
        <f t="shared" si="8"/>
        <v>2.9977157970694952E-2</v>
      </c>
      <c r="I33" t="s">
        <v>8</v>
      </c>
      <c r="J33">
        <f t="shared" si="9"/>
        <v>0.36286364289266237</v>
      </c>
      <c r="K33">
        <f t="shared" si="9"/>
        <v>0.23572149527213951</v>
      </c>
      <c r="L33">
        <f t="shared" si="9"/>
        <v>0.76187185492924814</v>
      </c>
      <c r="M33">
        <f t="shared" si="9"/>
        <v>0.52992038081206105</v>
      </c>
      <c r="N33">
        <f t="shared" si="9"/>
        <v>1.4535632230258677</v>
      </c>
      <c r="O33">
        <f t="shared" si="9"/>
        <v>9.4009856022298735</v>
      </c>
    </row>
    <row r="34" spans="1:15" x14ac:dyDescent="0.25">
      <c r="A34" t="s">
        <v>13</v>
      </c>
      <c r="B34">
        <f t="shared" si="8"/>
        <v>6.5574385243019997E-4</v>
      </c>
      <c r="C34">
        <f t="shared" si="8"/>
        <v>2.886751345948129E-4</v>
      </c>
      <c r="D34">
        <f t="shared" si="8"/>
        <v>3.4641016151377546E-4</v>
      </c>
      <c r="E34">
        <f t="shared" si="8"/>
        <v>1.7320508075688767E-4</v>
      </c>
      <c r="F34">
        <f t="shared" si="8"/>
        <v>1.6289055630494156E-3</v>
      </c>
      <c r="G34">
        <f t="shared" si="8"/>
        <v>2.4110855093366825E-3</v>
      </c>
      <c r="I34" t="s">
        <v>14</v>
      </c>
      <c r="J34">
        <f t="shared" si="9"/>
        <v>0.21303007612385172</v>
      </c>
      <c r="K34">
        <f t="shared" si="9"/>
        <v>0.76302393365695165</v>
      </c>
      <c r="L34">
        <f t="shared" si="9"/>
        <v>5.9783387912808355</v>
      </c>
      <c r="M34">
        <f t="shared" si="9"/>
        <v>0.25895394056343995</v>
      </c>
      <c r="N34">
        <f t="shared" si="9"/>
        <v>13.923834787993332</v>
      </c>
      <c r="O34">
        <f t="shared" si="9"/>
        <v>6.1544194765496227</v>
      </c>
    </row>
  </sheetData>
  <mergeCells count="2">
    <mergeCell ref="A1:G1"/>
    <mergeCell ref="I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tbrPARAMETERS_tbr1</vt:lpstr>
      <vt:lpstr>PARAMETERS_tbr1dA</vt:lpstr>
      <vt:lpstr>PARAMETERS_evotop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Lesia Romanyshyn</dc:creator>
  <cp:lastModifiedBy>Lesia Romanyshyn</cp:lastModifiedBy>
  <dcterms:created xsi:type="dcterms:W3CDTF">2020-09-15T18:21:45Z</dcterms:created>
  <dcterms:modified xsi:type="dcterms:W3CDTF">2022-01-31T20:25:28Z</dcterms:modified>
</cp:coreProperties>
</file>