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Локальний Диск (С)\Stony Brook\QE 2019\2\Models\AMN MANUSCRIPT CODES\Piecewise Fitting\ybrtracking\"/>
    </mc:Choice>
  </mc:AlternateContent>
  <xr:revisionPtr revIDLastSave="0" documentId="13_ncr:1_{C7606E57-711C-4C33-87AF-0D0C5326846F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BY-WT-h2o2" sheetId="1" r:id="rId1"/>
    <sheet name="BY-WT-amB" sheetId="2" r:id="rId2"/>
    <sheet name="BY-WT-casp" sheetId="3" r:id="rId3"/>
    <sheet name="BY-WT-f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4" l="1"/>
  <c r="B16" i="4"/>
  <c r="C16" i="4"/>
  <c r="R11" i="3"/>
  <c r="S11" i="3"/>
  <c r="T11" i="3"/>
  <c r="U11" i="3"/>
  <c r="V11" i="3"/>
  <c r="Q11" i="3"/>
  <c r="R10" i="3"/>
  <c r="S10" i="3"/>
  <c r="T10" i="3"/>
  <c r="U10" i="3"/>
  <c r="V10" i="3"/>
  <c r="Q10" i="3"/>
  <c r="S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G29" i="2" l="1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9" i="2"/>
  <c r="C29" i="2"/>
  <c r="D29" i="2"/>
  <c r="E29" i="2"/>
  <c r="F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O23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22" i="2"/>
  <c r="L22" i="2"/>
  <c r="M22" i="2"/>
  <c r="N22" i="2"/>
  <c r="O22" i="2"/>
  <c r="K23" i="2"/>
  <c r="L23" i="2"/>
  <c r="M23" i="2"/>
  <c r="N23" i="2"/>
  <c r="K24" i="2"/>
  <c r="L24" i="2"/>
  <c r="M24" i="2"/>
  <c r="N24" i="2"/>
  <c r="O24" i="2"/>
  <c r="K25" i="2"/>
  <c r="L25" i="2"/>
  <c r="M25" i="2"/>
  <c r="N25" i="2"/>
  <c r="O25" i="2"/>
  <c r="C21" i="4"/>
  <c r="D21" i="4"/>
  <c r="E21" i="4"/>
  <c r="F21" i="4"/>
  <c r="G21" i="4"/>
  <c r="J21" i="4"/>
  <c r="K21" i="4"/>
  <c r="L21" i="4"/>
  <c r="M21" i="4"/>
  <c r="N21" i="4"/>
  <c r="O21" i="4"/>
  <c r="C22" i="4"/>
  <c r="D22" i="4"/>
  <c r="E22" i="4"/>
  <c r="F22" i="4"/>
  <c r="G22" i="4"/>
  <c r="J22" i="4"/>
  <c r="K22" i="4"/>
  <c r="L22" i="4"/>
  <c r="M22" i="4"/>
  <c r="N22" i="4"/>
  <c r="O22" i="4"/>
  <c r="B22" i="4"/>
  <c r="B21" i="4"/>
  <c r="D16" i="4"/>
  <c r="E16" i="4"/>
  <c r="F16" i="4"/>
  <c r="G16" i="4"/>
  <c r="J16" i="4"/>
  <c r="K16" i="4"/>
  <c r="L16" i="4"/>
  <c r="M16" i="4"/>
  <c r="N16" i="4"/>
  <c r="O16" i="4"/>
  <c r="C17" i="4"/>
  <c r="D17" i="4"/>
  <c r="E17" i="4"/>
  <c r="F17" i="4"/>
  <c r="G17" i="4"/>
  <c r="J17" i="4"/>
  <c r="K17" i="4"/>
  <c r="L17" i="4"/>
  <c r="M17" i="4"/>
  <c r="N17" i="4"/>
  <c r="O17" i="4"/>
  <c r="J32" i="3"/>
  <c r="G32" i="3"/>
  <c r="F32" i="3"/>
  <c r="E32" i="3"/>
  <c r="D32" i="3"/>
  <c r="C32" i="3"/>
  <c r="B32" i="3"/>
  <c r="J31" i="3"/>
  <c r="G31" i="3"/>
  <c r="F31" i="3"/>
  <c r="E31" i="3"/>
  <c r="D31" i="3"/>
  <c r="C31" i="3"/>
  <c r="B31" i="3"/>
  <c r="J30" i="3"/>
  <c r="G30" i="3"/>
  <c r="F30" i="3"/>
  <c r="E30" i="3"/>
  <c r="D30" i="3"/>
  <c r="C30" i="3"/>
  <c r="B30" i="3"/>
  <c r="J29" i="3"/>
  <c r="G29" i="3"/>
  <c r="F29" i="3"/>
  <c r="E29" i="3"/>
  <c r="D29" i="3"/>
  <c r="C29" i="3"/>
  <c r="B29" i="3"/>
  <c r="J25" i="3"/>
  <c r="G25" i="3"/>
  <c r="F25" i="3"/>
  <c r="E25" i="3"/>
  <c r="D25" i="3"/>
  <c r="C25" i="3"/>
  <c r="B25" i="3"/>
  <c r="J24" i="3"/>
  <c r="G24" i="3"/>
  <c r="F24" i="3"/>
  <c r="E24" i="3"/>
  <c r="D24" i="3"/>
  <c r="C24" i="3"/>
  <c r="B24" i="3"/>
  <c r="J23" i="3"/>
  <c r="G23" i="3"/>
  <c r="F23" i="3"/>
  <c r="E23" i="3"/>
  <c r="D23" i="3"/>
  <c r="C23" i="3"/>
  <c r="B23" i="3"/>
  <c r="J22" i="3"/>
  <c r="G22" i="3"/>
  <c r="F22" i="3"/>
  <c r="E22" i="3"/>
  <c r="D22" i="3"/>
  <c r="C22" i="3"/>
  <c r="B22" i="3"/>
  <c r="J29" i="2"/>
  <c r="J30" i="2"/>
  <c r="J31" i="2"/>
  <c r="J32" i="2"/>
  <c r="J22" i="2"/>
  <c r="J23" i="2"/>
  <c r="J24" i="2"/>
  <c r="J25" i="2"/>
  <c r="C29" i="1"/>
  <c r="D29" i="1"/>
  <c r="E29" i="1"/>
  <c r="F29" i="1"/>
  <c r="G29" i="1"/>
  <c r="J29" i="1"/>
  <c r="K29" i="1"/>
  <c r="L29" i="1"/>
  <c r="M29" i="1"/>
  <c r="N29" i="1"/>
  <c r="O29" i="1"/>
  <c r="C30" i="1"/>
  <c r="D30" i="1"/>
  <c r="E30" i="1"/>
  <c r="F30" i="1"/>
  <c r="G30" i="1"/>
  <c r="J30" i="1"/>
  <c r="K30" i="1"/>
  <c r="L30" i="1"/>
  <c r="M30" i="1"/>
  <c r="N30" i="1"/>
  <c r="O30" i="1"/>
  <c r="C31" i="1"/>
  <c r="D31" i="1"/>
  <c r="E31" i="1"/>
  <c r="F31" i="1"/>
  <c r="G31" i="1"/>
  <c r="J31" i="1"/>
  <c r="K31" i="1"/>
  <c r="L31" i="1"/>
  <c r="M31" i="1"/>
  <c r="N31" i="1"/>
  <c r="O31" i="1"/>
  <c r="C32" i="1"/>
  <c r="D32" i="1"/>
  <c r="E32" i="1"/>
  <c r="F32" i="1"/>
  <c r="G32" i="1"/>
  <c r="J32" i="1"/>
  <c r="K32" i="1"/>
  <c r="L32" i="1"/>
  <c r="M32" i="1"/>
  <c r="N32" i="1"/>
  <c r="O32" i="1"/>
  <c r="B32" i="1"/>
  <c r="B31" i="1"/>
  <c r="B30" i="1"/>
  <c r="B29" i="1"/>
  <c r="C22" i="1"/>
  <c r="D22" i="1"/>
  <c r="E22" i="1"/>
  <c r="F22" i="1"/>
  <c r="G22" i="1"/>
  <c r="J22" i="1"/>
  <c r="K22" i="1"/>
  <c r="L22" i="1"/>
  <c r="M22" i="1"/>
  <c r="N22" i="1"/>
  <c r="O22" i="1"/>
  <c r="C23" i="1"/>
  <c r="D23" i="1"/>
  <c r="E23" i="1"/>
  <c r="F23" i="1"/>
  <c r="G23" i="1"/>
  <c r="J23" i="1"/>
  <c r="K23" i="1"/>
  <c r="L23" i="1"/>
  <c r="M23" i="1"/>
  <c r="N23" i="1"/>
  <c r="O23" i="1"/>
  <c r="C24" i="1"/>
  <c r="D24" i="1"/>
  <c r="E24" i="1"/>
  <c r="F24" i="1"/>
  <c r="G24" i="1"/>
  <c r="J24" i="1"/>
  <c r="K24" i="1"/>
  <c r="L24" i="1"/>
  <c r="M24" i="1"/>
  <c r="N24" i="1"/>
  <c r="O24" i="1"/>
  <c r="C25" i="1"/>
  <c r="D25" i="1"/>
  <c r="E25" i="1"/>
  <c r="F25" i="1"/>
  <c r="G25" i="1"/>
  <c r="J25" i="1"/>
  <c r="K25" i="1"/>
  <c r="L25" i="1"/>
  <c r="M25" i="1"/>
  <c r="N25" i="1"/>
  <c r="O25" i="1"/>
  <c r="B25" i="1"/>
  <c r="B24" i="1"/>
  <c r="B23" i="1"/>
  <c r="B22" i="1"/>
</calcChain>
</file>

<file path=xl/sharedStrings.xml><?xml version="1.0" encoding="utf-8"?>
<sst xmlns="http://schemas.openxmlformats.org/spreadsheetml/2006/main" count="164" uniqueCount="13">
  <si>
    <t>SLOPES</t>
  </si>
  <si>
    <t>DURATIONS</t>
  </si>
  <si>
    <t>S1</t>
  </si>
  <si>
    <t>S2</t>
  </si>
  <si>
    <t>S3</t>
  </si>
  <si>
    <t>D1</t>
  </si>
  <si>
    <t>D2</t>
  </si>
  <si>
    <t>D3</t>
  </si>
  <si>
    <t>S4</t>
  </si>
  <si>
    <t>D4</t>
  </si>
  <si>
    <t>MEAN</t>
  </si>
  <si>
    <t>SD</t>
  </si>
  <si>
    <t xml:space="preserve">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</si>
</sst>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workbookViewId="0">
      <selection activeCell="Q6" sqref="Q6:X13"/>
    </sheetView>
  </sheetViews>
  <sheetFormatPr defaultRowHeight="15" x14ac:dyDescent="0.25"/>
  <sheetData>
    <row r="1" spans="1:16" x14ac:dyDescent="0.25">
      <c r="A1" s="1" t="s">
        <v>0</v>
      </c>
      <c r="I1" s="1" t="s">
        <v>1</v>
      </c>
    </row>
    <row r="2" spans="1:16" x14ac:dyDescent="0.25">
      <c r="B2" s="1">
        <v>0</v>
      </c>
      <c r="C2" s="1">
        <v>0.02</v>
      </c>
      <c r="D2" s="1">
        <v>0.04</v>
      </c>
      <c r="E2" s="1">
        <v>0.06</v>
      </c>
      <c r="F2" s="1">
        <v>0.08</v>
      </c>
      <c r="G2" s="1">
        <v>0.1</v>
      </c>
      <c r="H2" s="1"/>
      <c r="I2" s="1"/>
      <c r="J2" s="1">
        <v>0</v>
      </c>
      <c r="K2" s="1">
        <v>0.02</v>
      </c>
      <c r="L2" s="1">
        <v>0.04</v>
      </c>
      <c r="M2" s="1">
        <v>0.06</v>
      </c>
      <c r="N2" s="1">
        <v>0.08</v>
      </c>
      <c r="O2" s="1">
        <v>0.1</v>
      </c>
      <c r="P2" s="1"/>
    </row>
    <row r="3" spans="1:16" x14ac:dyDescent="0.25">
      <c r="A3" s="1" t="s">
        <v>2</v>
      </c>
      <c r="B3">
        <v>0</v>
      </c>
      <c r="C3">
        <v>0.29020000000000001</v>
      </c>
      <c r="D3">
        <v>71</v>
      </c>
      <c r="E3">
        <v>71</v>
      </c>
      <c r="F3">
        <v>71</v>
      </c>
      <c r="G3">
        <v>71</v>
      </c>
      <c r="I3" s="1" t="s">
        <v>5</v>
      </c>
      <c r="J3">
        <v>0</v>
      </c>
      <c r="K3">
        <v>0.61199999999999999</v>
      </c>
      <c r="L3">
        <v>71</v>
      </c>
      <c r="M3">
        <v>71</v>
      </c>
      <c r="N3">
        <v>71</v>
      </c>
      <c r="O3">
        <v>71</v>
      </c>
    </row>
    <row r="4" spans="1:16" x14ac:dyDescent="0.25">
      <c r="A4" s="1" t="s">
        <v>3</v>
      </c>
      <c r="B4">
        <v>0</v>
      </c>
      <c r="C4" s="3">
        <v>5.4847000000000001E-4</v>
      </c>
      <c r="D4">
        <v>0</v>
      </c>
      <c r="E4">
        <v>0</v>
      </c>
      <c r="F4">
        <v>0</v>
      </c>
      <c r="G4">
        <v>0</v>
      </c>
      <c r="I4" s="1" t="s">
        <v>6</v>
      </c>
      <c r="J4">
        <v>0</v>
      </c>
      <c r="K4">
        <v>50.047899999999998</v>
      </c>
      <c r="L4">
        <v>0</v>
      </c>
      <c r="M4">
        <v>0</v>
      </c>
      <c r="N4">
        <v>0</v>
      </c>
      <c r="O4">
        <v>0</v>
      </c>
    </row>
    <row r="5" spans="1:16" x14ac:dyDescent="0.25">
      <c r="A5" s="1" t="s">
        <v>4</v>
      </c>
      <c r="B5">
        <v>0.25459999999999999</v>
      </c>
      <c r="C5">
        <v>0.1268</v>
      </c>
      <c r="D5">
        <v>0</v>
      </c>
      <c r="E5">
        <v>0</v>
      </c>
      <c r="F5">
        <v>0</v>
      </c>
      <c r="G5">
        <v>0</v>
      </c>
      <c r="I5" s="1" t="s">
        <v>7</v>
      </c>
      <c r="J5">
        <v>7.2577999999999996</v>
      </c>
      <c r="K5">
        <v>14.5578</v>
      </c>
      <c r="L5">
        <v>0</v>
      </c>
      <c r="M5">
        <v>0</v>
      </c>
      <c r="N5">
        <v>0</v>
      </c>
      <c r="O5">
        <v>0</v>
      </c>
    </row>
    <row r="6" spans="1:16" x14ac:dyDescent="0.25">
      <c r="A6" s="1" t="s">
        <v>8</v>
      </c>
      <c r="B6">
        <v>5.7000000000000002E-3</v>
      </c>
      <c r="C6">
        <v>3.3E-3</v>
      </c>
      <c r="D6">
        <v>0</v>
      </c>
      <c r="E6">
        <v>0</v>
      </c>
      <c r="F6">
        <v>0</v>
      </c>
      <c r="G6">
        <v>0</v>
      </c>
      <c r="I6" s="1" t="s">
        <v>9</v>
      </c>
      <c r="J6">
        <v>63.742199999999997</v>
      </c>
      <c r="K6">
        <v>5.7824</v>
      </c>
      <c r="L6">
        <v>0</v>
      </c>
      <c r="M6">
        <v>0</v>
      </c>
      <c r="N6">
        <v>0</v>
      </c>
      <c r="O6">
        <v>0</v>
      </c>
    </row>
    <row r="8" spans="1:16" x14ac:dyDescent="0.25">
      <c r="A8" s="1"/>
      <c r="B8" s="1">
        <v>0</v>
      </c>
      <c r="C8" s="1">
        <v>0.02</v>
      </c>
      <c r="D8" s="1">
        <v>0.04</v>
      </c>
      <c r="E8" s="1">
        <v>0.06</v>
      </c>
      <c r="F8" s="1">
        <v>0.08</v>
      </c>
      <c r="G8" s="1">
        <v>0.1</v>
      </c>
      <c r="H8" s="1"/>
      <c r="I8" s="1"/>
      <c r="J8" s="1">
        <v>0</v>
      </c>
      <c r="K8" s="1">
        <v>0.02</v>
      </c>
      <c r="L8" s="1">
        <v>0.04</v>
      </c>
      <c r="M8" s="1">
        <v>0.06</v>
      </c>
      <c r="N8" s="1">
        <v>0.08</v>
      </c>
      <c r="O8" s="1">
        <v>0.1</v>
      </c>
    </row>
    <row r="9" spans="1:16" x14ac:dyDescent="0.25">
      <c r="A9" s="1" t="s">
        <v>2</v>
      </c>
      <c r="B9">
        <v>0</v>
      </c>
      <c r="C9">
        <v>71</v>
      </c>
      <c r="D9">
        <v>71</v>
      </c>
      <c r="E9">
        <v>71</v>
      </c>
      <c r="F9">
        <v>71</v>
      </c>
      <c r="G9">
        <v>71</v>
      </c>
      <c r="I9" s="1" t="s">
        <v>5</v>
      </c>
      <c r="J9">
        <v>0</v>
      </c>
      <c r="K9">
        <v>71</v>
      </c>
      <c r="L9">
        <v>71</v>
      </c>
      <c r="M9">
        <v>71</v>
      </c>
      <c r="N9">
        <v>71</v>
      </c>
      <c r="O9">
        <v>71</v>
      </c>
    </row>
    <row r="10" spans="1:16" x14ac:dyDescent="0.25">
      <c r="A10" s="1" t="s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 s="1" t="s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6" x14ac:dyDescent="0.25">
      <c r="A11" s="1" t="s">
        <v>4</v>
      </c>
      <c r="B11">
        <v>0.24299999999999999</v>
      </c>
      <c r="C11">
        <v>0</v>
      </c>
      <c r="D11">
        <v>0</v>
      </c>
      <c r="E11">
        <v>0</v>
      </c>
      <c r="F11">
        <v>0</v>
      </c>
      <c r="G11">
        <v>0</v>
      </c>
      <c r="I11" s="1" t="s">
        <v>7</v>
      </c>
      <c r="J11">
        <v>7.7150999999999996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6" x14ac:dyDescent="0.25">
      <c r="A12" s="1" t="s">
        <v>8</v>
      </c>
      <c r="B12">
        <v>0.24299999999999999</v>
      </c>
      <c r="C12">
        <v>0</v>
      </c>
      <c r="D12">
        <v>0</v>
      </c>
      <c r="E12">
        <v>0</v>
      </c>
      <c r="F12">
        <v>0</v>
      </c>
      <c r="G12">
        <v>0</v>
      </c>
      <c r="I12" s="1" t="s">
        <v>9</v>
      </c>
      <c r="J12">
        <v>63.2849</v>
      </c>
      <c r="K12">
        <v>0</v>
      </c>
      <c r="L12">
        <v>0</v>
      </c>
      <c r="M12">
        <v>0</v>
      </c>
      <c r="N12">
        <v>0</v>
      </c>
      <c r="O12">
        <v>0</v>
      </c>
    </row>
    <row r="14" spans="1:16" x14ac:dyDescent="0.25">
      <c r="A14" s="1"/>
      <c r="B14" s="1">
        <v>0</v>
      </c>
      <c r="C14" s="1">
        <v>0.02</v>
      </c>
      <c r="D14" s="1">
        <v>0.04</v>
      </c>
      <c r="E14" s="1">
        <v>0.06</v>
      </c>
      <c r="F14" s="1">
        <v>0.08</v>
      </c>
      <c r="G14" s="1">
        <v>0.1</v>
      </c>
      <c r="H14" s="1"/>
      <c r="I14" s="1"/>
      <c r="J14" s="1">
        <v>0</v>
      </c>
      <c r="K14" s="1">
        <v>0.02</v>
      </c>
      <c r="L14" s="1">
        <v>0.04</v>
      </c>
      <c r="M14" s="1">
        <v>0.06</v>
      </c>
      <c r="N14" s="1">
        <v>0.08</v>
      </c>
      <c r="O14" s="1">
        <v>0.1</v>
      </c>
    </row>
    <row r="15" spans="1:16" x14ac:dyDescent="0.25">
      <c r="A15" s="1" t="s">
        <v>2</v>
      </c>
      <c r="B15">
        <v>0</v>
      </c>
      <c r="C15">
        <v>71</v>
      </c>
      <c r="D15">
        <v>71</v>
      </c>
      <c r="E15">
        <v>71</v>
      </c>
      <c r="F15">
        <v>71</v>
      </c>
      <c r="G15">
        <v>71</v>
      </c>
      <c r="I15" s="1" t="s">
        <v>5</v>
      </c>
      <c r="J15">
        <v>0</v>
      </c>
      <c r="K15">
        <v>71</v>
      </c>
      <c r="L15">
        <v>71</v>
      </c>
      <c r="M15">
        <v>71</v>
      </c>
      <c r="N15">
        <v>71</v>
      </c>
      <c r="O15">
        <v>71</v>
      </c>
    </row>
    <row r="16" spans="1:16" x14ac:dyDescent="0.25">
      <c r="A16" s="1" t="s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 s="1" t="s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s="1" t="s">
        <v>4</v>
      </c>
      <c r="B17">
        <v>0.22600000000000001</v>
      </c>
      <c r="C17">
        <v>0</v>
      </c>
      <c r="D17">
        <v>0</v>
      </c>
      <c r="E17">
        <v>0</v>
      </c>
      <c r="F17">
        <v>0</v>
      </c>
      <c r="G17">
        <v>0</v>
      </c>
      <c r="I17" s="1" t="s">
        <v>7</v>
      </c>
      <c r="J17">
        <v>8.4799000000000007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s="1" t="s">
        <v>8</v>
      </c>
      <c r="B18">
        <v>3.3E-3</v>
      </c>
      <c r="C18">
        <v>0</v>
      </c>
      <c r="D18">
        <v>0</v>
      </c>
      <c r="E18">
        <v>0</v>
      </c>
      <c r="F18">
        <v>0</v>
      </c>
      <c r="G18">
        <v>0</v>
      </c>
      <c r="I18" s="1" t="s">
        <v>9</v>
      </c>
      <c r="J18">
        <v>62.520099999999999</v>
      </c>
      <c r="K18">
        <v>0</v>
      </c>
      <c r="L18">
        <v>0</v>
      </c>
      <c r="M18">
        <v>0</v>
      </c>
      <c r="N18">
        <v>0</v>
      </c>
      <c r="O18">
        <v>0</v>
      </c>
    </row>
    <row r="20" spans="1:15" x14ac:dyDescent="0.25">
      <c r="A20" s="5" t="s">
        <v>10</v>
      </c>
      <c r="I20" s="5" t="s">
        <v>10</v>
      </c>
    </row>
    <row r="21" spans="1:15" x14ac:dyDescent="0.25">
      <c r="B21" s="1">
        <v>0</v>
      </c>
      <c r="C21" s="1">
        <v>0.02</v>
      </c>
      <c r="D21" s="1">
        <v>0.04</v>
      </c>
      <c r="E21" s="1">
        <v>0.06</v>
      </c>
      <c r="F21" s="1">
        <v>0.08</v>
      </c>
      <c r="G21" s="1">
        <v>0.1</v>
      </c>
      <c r="I21" s="1"/>
      <c r="J21" s="1">
        <v>0</v>
      </c>
      <c r="K21" s="1">
        <v>0.02</v>
      </c>
      <c r="L21" s="1">
        <v>0.04</v>
      </c>
      <c r="M21" s="1">
        <v>0.06</v>
      </c>
      <c r="N21" s="1">
        <v>0.08</v>
      </c>
      <c r="O21" s="1">
        <v>0.1</v>
      </c>
    </row>
    <row r="22" spans="1:15" x14ac:dyDescent="0.25">
      <c r="A22" s="1" t="s">
        <v>2</v>
      </c>
      <c r="B22">
        <f>AVERAGE(B3,B9,B15)</f>
        <v>0</v>
      </c>
      <c r="C22">
        <f t="shared" ref="C22:O22" si="0">AVERAGE(C3,C9,C15)</f>
        <v>47.430066666666669</v>
      </c>
      <c r="D22">
        <f t="shared" si="0"/>
        <v>71</v>
      </c>
      <c r="E22">
        <f t="shared" si="0"/>
        <v>71</v>
      </c>
      <c r="F22">
        <f t="shared" si="0"/>
        <v>71</v>
      </c>
      <c r="G22">
        <f t="shared" si="0"/>
        <v>71</v>
      </c>
      <c r="I22" s="1" t="s">
        <v>5</v>
      </c>
      <c r="J22">
        <f t="shared" si="0"/>
        <v>0</v>
      </c>
      <c r="K22">
        <f t="shared" si="0"/>
        <v>47.537333333333329</v>
      </c>
      <c r="L22">
        <f t="shared" si="0"/>
        <v>71</v>
      </c>
      <c r="M22">
        <f t="shared" si="0"/>
        <v>71</v>
      </c>
      <c r="N22">
        <f t="shared" si="0"/>
        <v>71</v>
      </c>
      <c r="O22">
        <f t="shared" si="0"/>
        <v>71</v>
      </c>
    </row>
    <row r="23" spans="1:15" x14ac:dyDescent="0.25">
      <c r="A23" s="1" t="s">
        <v>3</v>
      </c>
      <c r="B23">
        <f>AVERAGE(B4,B10,B16)</f>
        <v>0</v>
      </c>
      <c r="C23">
        <f t="shared" ref="C23:O23" si="1">AVERAGE(C4,C10,C16)</f>
        <v>1.8282333333333333E-4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I23" s="1" t="s">
        <v>6</v>
      </c>
      <c r="J23">
        <f t="shared" si="1"/>
        <v>0</v>
      </c>
      <c r="K23">
        <f t="shared" si="1"/>
        <v>16.682633333333332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5">
      <c r="A24" s="1" t="s">
        <v>4</v>
      </c>
      <c r="B24">
        <f>AVERAGE(B5,B11,B17)</f>
        <v>0.2412</v>
      </c>
      <c r="C24">
        <f t="shared" ref="C24:O24" si="2">AVERAGE(C5,C11,C17)</f>
        <v>4.2266666666666668E-2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I24" s="1" t="s">
        <v>7</v>
      </c>
      <c r="J24">
        <f t="shared" si="2"/>
        <v>7.8175999999999997</v>
      </c>
      <c r="K24">
        <f t="shared" si="2"/>
        <v>4.8525999999999998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</row>
    <row r="25" spans="1:15" x14ac:dyDescent="0.25">
      <c r="A25" s="1" t="s">
        <v>8</v>
      </c>
      <c r="B25">
        <f>AVERAGE(B6,B12,B18)</f>
        <v>8.4000000000000005E-2</v>
      </c>
      <c r="C25">
        <f t="shared" ref="C25:O25" si="3">AVERAGE(C6,C12,C18)</f>
        <v>1.1000000000000001E-3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I25" s="1" t="s">
        <v>9</v>
      </c>
      <c r="J25">
        <f t="shared" si="3"/>
        <v>63.182399999999994</v>
      </c>
      <c r="K25">
        <f t="shared" si="3"/>
        <v>1.9274666666666667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</row>
    <row r="27" spans="1:15" x14ac:dyDescent="0.25">
      <c r="A27" s="5" t="s">
        <v>11</v>
      </c>
      <c r="I27" s="5" t="s">
        <v>11</v>
      </c>
    </row>
    <row r="28" spans="1:15" x14ac:dyDescent="0.25">
      <c r="B28" s="1">
        <v>0</v>
      </c>
      <c r="C28" s="1">
        <v>0.02</v>
      </c>
      <c r="D28" s="1">
        <v>0.04</v>
      </c>
      <c r="E28" s="1">
        <v>0.06</v>
      </c>
      <c r="F28" s="1">
        <v>0.08</v>
      </c>
      <c r="G28" s="1">
        <v>0.1</v>
      </c>
      <c r="I28" s="1"/>
      <c r="J28" s="1">
        <v>0</v>
      </c>
      <c r="K28" s="1">
        <v>0.02</v>
      </c>
      <c r="L28" s="1">
        <v>0.04</v>
      </c>
      <c r="M28" s="1">
        <v>0.06</v>
      </c>
      <c r="N28" s="1">
        <v>0.08</v>
      </c>
      <c r="O28" s="1">
        <v>0.1</v>
      </c>
    </row>
    <row r="29" spans="1:15" x14ac:dyDescent="0.25">
      <c r="A29" s="1" t="s">
        <v>2</v>
      </c>
      <c r="B29">
        <f>STDEV(B3,B9,B15)</f>
        <v>0</v>
      </c>
      <c r="C29">
        <f t="shared" ref="C29:O29" si="4">STDEV(C3,C9,C15)</f>
        <v>40.824322064344592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I29" s="1" t="s">
        <v>5</v>
      </c>
      <c r="J29">
        <f t="shared" si="4"/>
        <v>0</v>
      </c>
      <c r="K29">
        <f t="shared" si="4"/>
        <v>40.638530747719379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</row>
    <row r="30" spans="1:15" x14ac:dyDescent="0.25">
      <c r="A30" s="1" t="s">
        <v>3</v>
      </c>
      <c r="B30">
        <f>STDEV(B4,B10,B16)</f>
        <v>0</v>
      </c>
      <c r="C30">
        <f t="shared" ref="C30:O30" si="5">STDEV(C4,C10,C16)</f>
        <v>3.1665930214243407E-4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I30" s="1" t="s">
        <v>6</v>
      </c>
      <c r="J30">
        <f t="shared" si="5"/>
        <v>0</v>
      </c>
      <c r="K30">
        <f t="shared" si="5"/>
        <v>28.895168537375472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</row>
    <row r="31" spans="1:15" x14ac:dyDescent="0.25">
      <c r="A31" s="1" t="s">
        <v>4</v>
      </c>
      <c r="B31">
        <f>STDEV(B5,B11,B17)</f>
        <v>1.4384714109081202E-2</v>
      </c>
      <c r="C31">
        <f t="shared" ref="C31:O31" si="6">STDEV(C5,C11,C17)</f>
        <v>7.3208014133244542E-2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I31" s="1" t="s">
        <v>7</v>
      </c>
      <c r="J31">
        <f t="shared" si="6"/>
        <v>0.61746399895054671</v>
      </c>
      <c r="K31">
        <f t="shared" si="6"/>
        <v>8.4049497488087344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</row>
    <row r="32" spans="1:15" x14ac:dyDescent="0.25">
      <c r="A32" s="1" t="s">
        <v>8</v>
      </c>
      <c r="B32">
        <f>STDEV(B6,B12,B18)</f>
        <v>0.13770326793507842</v>
      </c>
      <c r="C32">
        <f t="shared" ref="C32:O32" si="7">STDEV(C6,C12,C18)</f>
        <v>1.905255888325765E-3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I32" s="1" t="s">
        <v>9</v>
      </c>
      <c r="J32">
        <f t="shared" si="7"/>
        <v>0.61746399895054505</v>
      </c>
      <c r="K32">
        <f t="shared" si="7"/>
        <v>3.338470196562092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</row>
    <row r="51" spans="16:16" x14ac:dyDescent="0.25">
      <c r="P51" s="2"/>
    </row>
    <row r="176" spans="1:1" x14ac:dyDescent="0.25">
      <c r="A176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60D5-2315-434A-914E-DA99EFF52DD7}">
  <dimension ref="A1:P243"/>
  <sheetViews>
    <sheetView workbookViewId="0">
      <selection activeCell="Q6" sqref="Q6:W11"/>
    </sheetView>
  </sheetViews>
  <sheetFormatPr defaultRowHeight="15" x14ac:dyDescent="0.25"/>
  <sheetData>
    <row r="1" spans="1:16" x14ac:dyDescent="0.25">
      <c r="A1" s="1" t="s">
        <v>0</v>
      </c>
      <c r="I1" s="1" t="s">
        <v>1</v>
      </c>
    </row>
    <row r="2" spans="1:16" x14ac:dyDescent="0.25">
      <c r="B2" s="1">
        <v>0</v>
      </c>
      <c r="C2" s="1">
        <v>0.02</v>
      </c>
      <c r="D2" s="1">
        <v>0.04</v>
      </c>
      <c r="E2" s="1">
        <v>0.06</v>
      </c>
      <c r="F2" s="1">
        <v>0.08</v>
      </c>
      <c r="G2" s="1">
        <v>0.1</v>
      </c>
      <c r="H2" s="1"/>
      <c r="I2" s="1"/>
      <c r="J2" s="1">
        <v>0</v>
      </c>
      <c r="K2" s="1">
        <v>0.02</v>
      </c>
      <c r="L2" s="1">
        <v>0.04</v>
      </c>
      <c r="M2" s="1">
        <v>0.06</v>
      </c>
      <c r="N2" s="1">
        <v>0.08</v>
      </c>
      <c r="O2" s="1">
        <v>0.1</v>
      </c>
      <c r="P2" s="1"/>
    </row>
    <row r="3" spans="1:16" x14ac:dyDescent="0.25">
      <c r="A3" s="1" t="s">
        <v>2</v>
      </c>
      <c r="B3">
        <v>0</v>
      </c>
      <c r="C3">
        <v>0</v>
      </c>
      <c r="D3">
        <v>8.43E-2</v>
      </c>
      <c r="E3">
        <v>6.9099999999999995E-2</v>
      </c>
      <c r="F3">
        <v>7.1499999999999994E-2</v>
      </c>
      <c r="G3">
        <v>7.5399999999999995E-2</v>
      </c>
      <c r="I3" s="1" t="s">
        <v>5</v>
      </c>
      <c r="J3">
        <v>0</v>
      </c>
      <c r="K3">
        <v>0</v>
      </c>
      <c r="L3">
        <v>4.2405999999999997</v>
      </c>
      <c r="M3">
        <v>4.4177</v>
      </c>
      <c r="N3">
        <v>4.3506</v>
      </c>
      <c r="O3">
        <v>3.3599000000000001</v>
      </c>
    </row>
    <row r="4" spans="1:16" x14ac:dyDescent="0.25">
      <c r="A4" s="1" t="s">
        <v>3</v>
      </c>
      <c r="B4">
        <v>0</v>
      </c>
      <c r="C4">
        <v>0</v>
      </c>
      <c r="D4">
        <v>2.3599999999999999E-2</v>
      </c>
      <c r="E4">
        <v>9.1000000000000004E-3</v>
      </c>
      <c r="F4" s="3">
        <v>-5.5402999999999995E-4</v>
      </c>
      <c r="G4">
        <v>2.5899999999999999E-2</v>
      </c>
      <c r="I4" s="1" t="s">
        <v>6</v>
      </c>
      <c r="J4">
        <v>0</v>
      </c>
      <c r="K4">
        <v>0</v>
      </c>
      <c r="L4">
        <v>10.926600000000001</v>
      </c>
      <c r="M4">
        <v>17.5823</v>
      </c>
      <c r="N4">
        <v>27.9178</v>
      </c>
      <c r="O4">
        <v>67.640100000000004</v>
      </c>
    </row>
    <row r="5" spans="1:16" x14ac:dyDescent="0.25">
      <c r="A5" s="1" t="s">
        <v>4</v>
      </c>
      <c r="B5">
        <v>0.2387</v>
      </c>
      <c r="C5">
        <v>0.12230000000000001</v>
      </c>
      <c r="D5">
        <v>7.6399999999999996E-2</v>
      </c>
      <c r="E5">
        <v>9.7600000000000006E-2</v>
      </c>
      <c r="F5">
        <v>4.0099999999999997E-2</v>
      </c>
      <c r="G5">
        <v>0</v>
      </c>
      <c r="I5" s="1" t="s">
        <v>7</v>
      </c>
      <c r="J5">
        <v>7.6997</v>
      </c>
      <c r="K5">
        <v>14.616300000000001</v>
      </c>
      <c r="L5">
        <v>14.261200000000001</v>
      </c>
      <c r="M5">
        <v>11.3629</v>
      </c>
      <c r="N5">
        <v>24.088100000000001</v>
      </c>
      <c r="O5">
        <v>0</v>
      </c>
    </row>
    <row r="6" spans="1:16" x14ac:dyDescent="0.25">
      <c r="A6" s="1" t="s">
        <v>8</v>
      </c>
      <c r="B6">
        <v>2E-3</v>
      </c>
      <c r="C6">
        <v>1.1000000000000001E-3</v>
      </c>
      <c r="D6" s="3">
        <v>-6.7374000000000004E-4</v>
      </c>
      <c r="E6">
        <v>2.3E-3</v>
      </c>
      <c r="F6">
        <v>3.8E-3</v>
      </c>
      <c r="G6">
        <v>0</v>
      </c>
      <c r="I6" s="1" t="s">
        <v>9</v>
      </c>
      <c r="J6">
        <v>63.3003</v>
      </c>
      <c r="K6">
        <v>56.383699999999997</v>
      </c>
      <c r="L6">
        <v>41.571599999999997</v>
      </c>
      <c r="M6">
        <v>37.637099999999997</v>
      </c>
      <c r="N6">
        <v>14.6434</v>
      </c>
      <c r="O6">
        <v>0</v>
      </c>
    </row>
    <row r="7" spans="1:16" x14ac:dyDescent="0.25">
      <c r="P7" s="1"/>
    </row>
    <row r="8" spans="1:16" x14ac:dyDescent="0.25">
      <c r="A8" s="1"/>
      <c r="B8" s="1">
        <v>0</v>
      </c>
      <c r="C8" s="1">
        <v>0.02</v>
      </c>
      <c r="D8" s="1">
        <v>0.04</v>
      </c>
      <c r="E8" s="1">
        <v>0.06</v>
      </c>
      <c r="F8" s="1">
        <v>0.08</v>
      </c>
      <c r="G8" s="1">
        <v>0.1</v>
      </c>
      <c r="H8" s="1"/>
      <c r="I8" s="1"/>
      <c r="J8" s="1">
        <v>0</v>
      </c>
      <c r="K8" s="1">
        <v>0.02</v>
      </c>
      <c r="L8" s="1">
        <v>0.04</v>
      </c>
      <c r="M8" s="1">
        <v>0.06</v>
      </c>
      <c r="N8" s="1">
        <v>0.08</v>
      </c>
      <c r="O8" s="1">
        <v>0.1</v>
      </c>
    </row>
    <row r="9" spans="1:16" x14ac:dyDescent="0.25">
      <c r="A9" s="1" t="s">
        <v>2</v>
      </c>
      <c r="B9">
        <v>0</v>
      </c>
      <c r="C9">
        <v>0</v>
      </c>
      <c r="D9">
        <v>8.3199999999999996E-2</v>
      </c>
      <c r="E9">
        <v>6.7500000000000004E-2</v>
      </c>
      <c r="F9">
        <v>7.5700000000000003E-2</v>
      </c>
      <c r="G9">
        <v>8.7800000000000003E-2</v>
      </c>
      <c r="I9" s="1" t="s">
        <v>5</v>
      </c>
      <c r="J9">
        <v>0</v>
      </c>
      <c r="K9">
        <v>0</v>
      </c>
      <c r="L9">
        <v>4.2500999999999998</v>
      </c>
      <c r="M9">
        <v>4.5827</v>
      </c>
      <c r="N9">
        <v>3.6587000000000001</v>
      </c>
      <c r="O9">
        <v>3.2683</v>
      </c>
    </row>
    <row r="10" spans="1:16" x14ac:dyDescent="0.25">
      <c r="A10" s="1" t="s">
        <v>3</v>
      </c>
      <c r="B10">
        <v>0</v>
      </c>
      <c r="C10">
        <v>0</v>
      </c>
      <c r="D10">
        <v>1.52E-2</v>
      </c>
      <c r="E10">
        <v>1.8E-3</v>
      </c>
      <c r="F10" s="3">
        <v>0</v>
      </c>
      <c r="G10">
        <v>-3.3E-3</v>
      </c>
      <c r="I10" s="1" t="s">
        <v>6</v>
      </c>
      <c r="J10">
        <v>0</v>
      </c>
      <c r="K10">
        <v>0</v>
      </c>
      <c r="L10">
        <v>14.2942</v>
      </c>
      <c r="M10">
        <v>22.6813</v>
      </c>
      <c r="N10">
        <v>47.605899999999998</v>
      </c>
      <c r="O10">
        <v>54.0777</v>
      </c>
    </row>
    <row r="11" spans="1:16" x14ac:dyDescent="0.25">
      <c r="A11" s="1" t="s">
        <v>4</v>
      </c>
      <c r="B11">
        <v>0.23980000000000001</v>
      </c>
      <c r="C11">
        <v>0.1138</v>
      </c>
      <c r="D11">
        <v>6.0900000000000003E-2</v>
      </c>
      <c r="E11">
        <v>5.96E-2</v>
      </c>
      <c r="F11">
        <v>-2.3999999999999998E-3</v>
      </c>
      <c r="G11">
        <v>0.1328</v>
      </c>
      <c r="I11" s="1" t="s">
        <v>7</v>
      </c>
      <c r="J11">
        <v>7.7724000000000002</v>
      </c>
      <c r="K11">
        <v>15.360799999999999</v>
      </c>
      <c r="L11">
        <v>17.518000000000001</v>
      </c>
      <c r="M11">
        <v>14.8223</v>
      </c>
      <c r="N11">
        <v>19.735399999999998</v>
      </c>
      <c r="O11">
        <v>13.654</v>
      </c>
    </row>
    <row r="12" spans="1:16" x14ac:dyDescent="0.25">
      <c r="A12" s="1" t="s">
        <v>8</v>
      </c>
      <c r="B12">
        <v>1.9E-3</v>
      </c>
      <c r="C12">
        <v>1.2999999999999999E-3</v>
      </c>
      <c r="D12" s="3">
        <v>-9.8696999999999999E-4</v>
      </c>
      <c r="E12">
        <v>3.0000000000000001E-3</v>
      </c>
      <c r="F12">
        <v>1.6899999999999998E-2</v>
      </c>
      <c r="G12">
        <v>0</v>
      </c>
      <c r="I12" s="1" t="s">
        <v>9</v>
      </c>
      <c r="J12">
        <v>63.227600000000002</v>
      </c>
      <c r="K12">
        <v>55.639200000000002</v>
      </c>
      <c r="L12">
        <v>34.937800000000003</v>
      </c>
      <c r="M12">
        <v>28.913699999999999</v>
      </c>
      <c r="N12">
        <v>0</v>
      </c>
      <c r="O12">
        <v>0</v>
      </c>
      <c r="P12" s="1"/>
    </row>
    <row r="14" spans="1:16" x14ac:dyDescent="0.25">
      <c r="A14" s="1"/>
      <c r="B14" s="1">
        <v>0</v>
      </c>
      <c r="C14" s="1">
        <v>0.02</v>
      </c>
      <c r="D14" s="1">
        <v>0.04</v>
      </c>
      <c r="E14" s="1">
        <v>0.06</v>
      </c>
      <c r="F14" s="1">
        <v>0.08</v>
      </c>
      <c r="G14" s="1">
        <v>0.1</v>
      </c>
      <c r="H14" s="1"/>
      <c r="I14" s="1"/>
      <c r="J14" s="1">
        <v>0</v>
      </c>
      <c r="K14" s="1">
        <v>0.02</v>
      </c>
      <c r="L14" s="1">
        <v>0.04</v>
      </c>
      <c r="M14" s="1">
        <v>0.06</v>
      </c>
      <c r="N14" s="1">
        <v>0.08</v>
      </c>
      <c r="O14" s="1">
        <v>0.1</v>
      </c>
    </row>
    <row r="15" spans="1:16" x14ac:dyDescent="0.25">
      <c r="A15" s="1" t="s">
        <v>2</v>
      </c>
      <c r="B15">
        <v>0</v>
      </c>
      <c r="C15">
        <v>0</v>
      </c>
      <c r="D15">
        <v>7.5999999999999998E-2</v>
      </c>
      <c r="E15">
        <v>8.8999999999999996E-2</v>
      </c>
      <c r="F15">
        <v>9.7900000000000001E-2</v>
      </c>
      <c r="G15">
        <v>8.1500000000000003E-2</v>
      </c>
      <c r="I15" s="1" t="s">
        <v>5</v>
      </c>
      <c r="J15">
        <v>0</v>
      </c>
      <c r="K15">
        <v>0</v>
      </c>
      <c r="L15">
        <v>4.3296999999999999</v>
      </c>
      <c r="M15">
        <v>4.2996999999999996</v>
      </c>
      <c r="N15">
        <v>3.44</v>
      </c>
      <c r="O15">
        <v>3.4794</v>
      </c>
    </row>
    <row r="16" spans="1:16" x14ac:dyDescent="0.25">
      <c r="A16" s="1" t="s">
        <v>3</v>
      </c>
      <c r="B16">
        <v>0</v>
      </c>
      <c r="C16">
        <v>0</v>
      </c>
      <c r="D16">
        <v>2.0199999999999999E-2</v>
      </c>
      <c r="E16">
        <v>1.6999999999999999E-3</v>
      </c>
      <c r="F16" s="3">
        <v>-1.2999999999999999E-3</v>
      </c>
      <c r="G16">
        <v>-3.0999999999999999E-3</v>
      </c>
      <c r="I16" s="1" t="s">
        <v>6</v>
      </c>
      <c r="J16">
        <v>0</v>
      </c>
      <c r="K16">
        <v>0</v>
      </c>
      <c r="L16">
        <v>13.377800000000001</v>
      </c>
      <c r="M16">
        <v>22.803999999999998</v>
      </c>
      <c r="N16">
        <v>46.480499999999999</v>
      </c>
      <c r="O16">
        <v>54.445399999999999</v>
      </c>
    </row>
    <row r="17" spans="1:15" x14ac:dyDescent="0.25">
      <c r="A17" s="1" t="s">
        <v>4</v>
      </c>
      <c r="B17">
        <v>0.22850000000000001</v>
      </c>
      <c r="C17">
        <v>0.1123</v>
      </c>
      <c r="D17">
        <v>7.2099999999999997E-2</v>
      </c>
      <c r="E17">
        <v>4.4699999999999997E-2</v>
      </c>
      <c r="F17">
        <v>5.3800000000000001E-2</v>
      </c>
      <c r="G17">
        <v>0.1333</v>
      </c>
      <c r="I17" s="1" t="s">
        <v>7</v>
      </c>
      <c r="J17">
        <v>8.2888999999999999</v>
      </c>
      <c r="K17">
        <v>15.257</v>
      </c>
      <c r="L17">
        <v>16.183800000000002</v>
      </c>
      <c r="M17">
        <v>22.503699999999998</v>
      </c>
      <c r="N17">
        <v>13.749000000000001</v>
      </c>
      <c r="O17">
        <v>13.075200000000001</v>
      </c>
    </row>
    <row r="18" spans="1:15" x14ac:dyDescent="0.25">
      <c r="A18" s="1" t="s">
        <v>8</v>
      </c>
      <c r="B18">
        <v>2.8E-3</v>
      </c>
      <c r="C18">
        <v>1.1000000000000001E-3</v>
      </c>
      <c r="D18" s="3">
        <v>-9.6354000000000003E-4</v>
      </c>
      <c r="E18">
        <v>2E-3</v>
      </c>
      <c r="F18">
        <v>8.0999999999999996E-3</v>
      </c>
      <c r="G18">
        <v>0</v>
      </c>
      <c r="I18" s="1" t="s">
        <v>9</v>
      </c>
      <c r="J18">
        <v>62.711100000000002</v>
      </c>
      <c r="K18">
        <v>55.743000000000002</v>
      </c>
      <c r="L18">
        <v>37.108699999999999</v>
      </c>
      <c r="M18">
        <v>21.392600000000002</v>
      </c>
      <c r="N18">
        <v>7.3304999999999998</v>
      </c>
      <c r="O18">
        <v>0</v>
      </c>
    </row>
    <row r="20" spans="1:15" x14ac:dyDescent="0.25">
      <c r="A20" s="5" t="s">
        <v>10</v>
      </c>
      <c r="I20" s="5" t="s">
        <v>10</v>
      </c>
    </row>
    <row r="21" spans="1:15" x14ac:dyDescent="0.25">
      <c r="B21" s="1">
        <v>0</v>
      </c>
      <c r="C21" s="1">
        <v>0.02</v>
      </c>
      <c r="D21" s="1">
        <v>0.04</v>
      </c>
      <c r="E21" s="1">
        <v>0.06</v>
      </c>
      <c r="F21" s="1">
        <v>0.08</v>
      </c>
      <c r="G21" s="1">
        <v>0.1</v>
      </c>
      <c r="I21" s="1"/>
      <c r="J21" s="1">
        <v>0</v>
      </c>
      <c r="K21" s="1">
        <v>0.02</v>
      </c>
      <c r="L21" s="1">
        <v>0.04</v>
      </c>
      <c r="M21" s="1">
        <v>0.06</v>
      </c>
      <c r="N21" s="1">
        <v>0.08</v>
      </c>
      <c r="O21" s="1">
        <v>0.1</v>
      </c>
    </row>
    <row r="22" spans="1:15" x14ac:dyDescent="0.25">
      <c r="A22" s="1" t="s">
        <v>2</v>
      </c>
      <c r="B22">
        <f t="shared" ref="B22:I22" si="0">AVERAGE(B3,B9,B15)</f>
        <v>0</v>
      </c>
      <c r="C22">
        <f t="shared" si="0"/>
        <v>0</v>
      </c>
      <c r="D22">
        <f t="shared" si="0"/>
        <v>8.1166666666666665E-2</v>
      </c>
      <c r="E22">
        <f t="shared" si="0"/>
        <v>7.5200000000000003E-2</v>
      </c>
      <c r="F22">
        <f t="shared" si="0"/>
        <v>8.1699999999999995E-2</v>
      </c>
      <c r="G22">
        <f t="shared" si="0"/>
        <v>8.1566666666666676E-2</v>
      </c>
      <c r="I22" s="1" t="s">
        <v>5</v>
      </c>
      <c r="J22">
        <f t="shared" ref="C22:O22" si="1">AVERAGE(J3,J9,J15)</f>
        <v>0</v>
      </c>
      <c r="K22">
        <f t="shared" ref="K22:O22" si="2">AVERAGE(K3,K9,K15)</f>
        <v>0</v>
      </c>
      <c r="L22">
        <f t="shared" si="2"/>
        <v>4.2734666666666667</v>
      </c>
      <c r="M22">
        <f t="shared" si="2"/>
        <v>4.4333666666666662</v>
      </c>
      <c r="N22">
        <f t="shared" si="2"/>
        <v>3.8164333333333329</v>
      </c>
      <c r="O22">
        <f t="shared" si="2"/>
        <v>3.3691999999999998</v>
      </c>
    </row>
    <row r="23" spans="1:15" x14ac:dyDescent="0.25">
      <c r="A23" s="1" t="s">
        <v>3</v>
      </c>
      <c r="B23">
        <f t="shared" ref="B23:I23" si="3">AVERAGE(B4,B10,B16)</f>
        <v>0</v>
      </c>
      <c r="C23">
        <f t="shared" si="3"/>
        <v>0</v>
      </c>
      <c r="D23">
        <f t="shared" si="3"/>
        <v>1.9666666666666666E-2</v>
      </c>
      <c r="E23">
        <f t="shared" si="3"/>
        <v>4.1999999999999997E-3</v>
      </c>
      <c r="F23">
        <f t="shared" si="3"/>
        <v>-6.1801E-4</v>
      </c>
      <c r="G23">
        <f t="shared" si="3"/>
        <v>6.4999999999999997E-3</v>
      </c>
      <c r="I23" s="1" t="s">
        <v>6</v>
      </c>
      <c r="J23">
        <f t="shared" ref="C23:O23" si="4">AVERAGE(J4,J10,J16)</f>
        <v>0</v>
      </c>
      <c r="K23">
        <f t="shared" ref="K23:O23" si="5">AVERAGE(K4,K10,K16)</f>
        <v>0</v>
      </c>
      <c r="L23">
        <f t="shared" si="5"/>
        <v>12.866200000000001</v>
      </c>
      <c r="M23">
        <f t="shared" si="5"/>
        <v>21.022533333333332</v>
      </c>
      <c r="N23">
        <f t="shared" si="5"/>
        <v>40.668066666666668</v>
      </c>
      <c r="O23">
        <f>AVERAGE(O4,O10,O16)</f>
        <v>58.721066666666673</v>
      </c>
    </row>
    <row r="24" spans="1:15" x14ac:dyDescent="0.25">
      <c r="A24" s="1" t="s">
        <v>4</v>
      </c>
      <c r="B24">
        <f t="shared" ref="B24:I24" si="6">AVERAGE(B5,B11,B17)</f>
        <v>0.23566666666666669</v>
      </c>
      <c r="C24">
        <f t="shared" si="6"/>
        <v>0.11613333333333332</v>
      </c>
      <c r="D24">
        <f t="shared" si="6"/>
        <v>6.9800000000000001E-2</v>
      </c>
      <c r="E24">
        <f t="shared" si="6"/>
        <v>6.7299999999999999E-2</v>
      </c>
      <c r="F24">
        <f t="shared" si="6"/>
        <v>3.0499999999999999E-2</v>
      </c>
      <c r="G24">
        <f t="shared" si="6"/>
        <v>8.8700000000000001E-2</v>
      </c>
      <c r="I24" s="1" t="s">
        <v>7</v>
      </c>
      <c r="J24">
        <f t="shared" ref="C24:O24" si="7">AVERAGE(J5,J11,J17)</f>
        <v>7.9203333333333346</v>
      </c>
      <c r="K24">
        <f t="shared" ref="K24:O24" si="8">AVERAGE(K5,K11,K17)</f>
        <v>15.078033333333332</v>
      </c>
      <c r="L24">
        <f t="shared" si="8"/>
        <v>15.987666666666669</v>
      </c>
      <c r="M24">
        <f t="shared" si="8"/>
        <v>16.229633333333336</v>
      </c>
      <c r="N24">
        <f t="shared" si="8"/>
        <v>19.190833333333334</v>
      </c>
      <c r="O24">
        <f t="shared" si="8"/>
        <v>8.9097333333333335</v>
      </c>
    </row>
    <row r="25" spans="1:15" x14ac:dyDescent="0.25">
      <c r="A25" s="1" t="s">
        <v>8</v>
      </c>
      <c r="B25">
        <f t="shared" ref="B25:I25" si="9">AVERAGE(B6,B12,B18)</f>
        <v>2.2333333333333333E-3</v>
      </c>
      <c r="C25">
        <f t="shared" si="9"/>
        <v>1.1666666666666668E-3</v>
      </c>
      <c r="D25">
        <f t="shared" si="9"/>
        <v>-8.7475000000000009E-4</v>
      </c>
      <c r="E25">
        <f t="shared" si="9"/>
        <v>2.4333333333333334E-3</v>
      </c>
      <c r="F25">
        <f t="shared" si="9"/>
        <v>9.5999999999999992E-3</v>
      </c>
      <c r="G25">
        <f t="shared" si="9"/>
        <v>0</v>
      </c>
      <c r="I25" s="1" t="s">
        <v>9</v>
      </c>
      <c r="J25">
        <f t="shared" ref="C25:O25" si="10">AVERAGE(J6,J12,J18)</f>
        <v>63.079666666666668</v>
      </c>
      <c r="K25">
        <f t="shared" ref="K25:O25" si="11">AVERAGE(K6,K12,K18)</f>
        <v>55.921966666666663</v>
      </c>
      <c r="L25">
        <f t="shared" si="11"/>
        <v>37.872700000000002</v>
      </c>
      <c r="M25">
        <f t="shared" si="11"/>
        <v>29.314466666666664</v>
      </c>
      <c r="N25">
        <f t="shared" si="11"/>
        <v>7.3246333333333338</v>
      </c>
      <c r="O25">
        <f t="shared" si="11"/>
        <v>0</v>
      </c>
    </row>
    <row r="27" spans="1:15" x14ac:dyDescent="0.25">
      <c r="A27" s="5" t="s">
        <v>11</v>
      </c>
    </row>
    <row r="28" spans="1:15" x14ac:dyDescent="0.25">
      <c r="B28" s="1">
        <v>0</v>
      </c>
      <c r="C28" s="1">
        <v>0.02</v>
      </c>
      <c r="D28" s="1">
        <v>0.04</v>
      </c>
      <c r="E28" s="1">
        <v>0.06</v>
      </c>
      <c r="F28" s="1">
        <v>0.08</v>
      </c>
      <c r="G28" s="1">
        <v>0.1</v>
      </c>
      <c r="H28" s="1"/>
      <c r="I28" s="1">
        <v>-1</v>
      </c>
      <c r="J28" s="1">
        <v>0</v>
      </c>
      <c r="K28" s="1">
        <v>0.02</v>
      </c>
      <c r="L28" s="1">
        <v>0.04</v>
      </c>
      <c r="M28" s="1">
        <v>0.06</v>
      </c>
      <c r="N28" s="1">
        <v>0.08</v>
      </c>
      <c r="O28" s="1">
        <v>0.1</v>
      </c>
    </row>
    <row r="29" spans="1:15" x14ac:dyDescent="0.25">
      <c r="A29" s="1" t="s">
        <v>2</v>
      </c>
      <c r="B29">
        <f t="shared" ref="B29:I29" si="12">STDEV(B3,B9,B15)</f>
        <v>0</v>
      </c>
      <c r="C29">
        <f t="shared" si="12"/>
        <v>0</v>
      </c>
      <c r="D29">
        <f t="shared" si="12"/>
        <v>4.5081407845511366E-3</v>
      </c>
      <c r="E29">
        <f t="shared" si="12"/>
        <v>1.1977896309452663E-2</v>
      </c>
      <c r="F29">
        <f t="shared" si="12"/>
        <v>1.4185908501044271E-2</v>
      </c>
      <c r="G29">
        <f>STDEV(G3,G9,G15)</f>
        <v>6.2002688113769215E-3</v>
      </c>
      <c r="I29" s="1" t="s">
        <v>5</v>
      </c>
      <c r="J29">
        <f t="shared" ref="C29:O29" si="13">STDEV(J3,J9,J15)</f>
        <v>0</v>
      </c>
      <c r="K29">
        <f t="shared" ref="K29:O29" si="14">STDEV(K3,K9,K15)</f>
        <v>0</v>
      </c>
      <c r="L29">
        <f t="shared" si="14"/>
        <v>4.8930597107876603E-2</v>
      </c>
      <c r="M29">
        <f t="shared" si="14"/>
        <v>0.1421489828782935</v>
      </c>
      <c r="N29">
        <f t="shared" si="14"/>
        <v>0.47535033747051691</v>
      </c>
      <c r="O29">
        <f t="shared" si="14"/>
        <v>0.10585683728508048</v>
      </c>
    </row>
    <row r="30" spans="1:15" x14ac:dyDescent="0.25">
      <c r="A30" s="1" t="s">
        <v>3</v>
      </c>
      <c r="B30">
        <f t="shared" ref="B30:I30" si="15">STDEV(B4,B10,B16)</f>
        <v>0</v>
      </c>
      <c r="C30">
        <f t="shared" si="15"/>
        <v>0</v>
      </c>
      <c r="D30">
        <f t="shared" si="15"/>
        <v>4.2253205006642196E-3</v>
      </c>
      <c r="E30">
        <f t="shared" si="15"/>
        <v>4.2438190347845886E-3</v>
      </c>
      <c r="F30">
        <f t="shared" si="15"/>
        <v>6.5235732562760409E-4</v>
      </c>
      <c r="G30">
        <f t="shared" si="15"/>
        <v>1.6801190434013891E-2</v>
      </c>
      <c r="I30" s="1" t="s">
        <v>6</v>
      </c>
      <c r="J30">
        <f t="shared" ref="C30:O30" si="16">STDEV(J4,J10,J16)</f>
        <v>0</v>
      </c>
      <c r="K30">
        <f t="shared" ref="K30:O30" si="17">STDEV(K4,K10,K16)</f>
        <v>0</v>
      </c>
      <c r="L30">
        <f t="shared" si="17"/>
        <v>1.7411155504445859</v>
      </c>
      <c r="M30">
        <f t="shared" si="17"/>
        <v>2.9799610506402954</v>
      </c>
      <c r="N30">
        <f t="shared" si="17"/>
        <v>11.056383058818708</v>
      </c>
      <c r="O30">
        <f t="shared" si="17"/>
        <v>7.7262971417964703</v>
      </c>
    </row>
    <row r="31" spans="1:15" x14ac:dyDescent="0.25">
      <c r="A31" s="1" t="s">
        <v>4</v>
      </c>
      <c r="B31">
        <f t="shared" ref="B31:I31" si="18">STDEV(B5,B11,B17)</f>
        <v>6.2308372899100252E-3</v>
      </c>
      <c r="C31">
        <f t="shared" si="18"/>
        <v>5.3928965624544835E-3</v>
      </c>
      <c r="D31">
        <f t="shared" si="18"/>
        <v>8.0018747803249166E-3</v>
      </c>
      <c r="E31">
        <f t="shared" si="18"/>
        <v>2.7277646526047666E-2</v>
      </c>
      <c r="F31">
        <f t="shared" si="18"/>
        <v>2.9304095276940386E-2</v>
      </c>
      <c r="G31">
        <f t="shared" si="18"/>
        <v>7.6816860128490011E-2</v>
      </c>
      <c r="I31" s="1" t="s">
        <v>7</v>
      </c>
      <c r="J31">
        <f t="shared" ref="C31:O31" si="19">STDEV(J5,J11,J17)</f>
        <v>0.32125124643078551</v>
      </c>
      <c r="K31">
        <f t="shared" ref="K31:O31" si="20">STDEV(K5,K11,K17)</f>
        <v>0.40322681375788089</v>
      </c>
      <c r="L31">
        <f t="shared" si="20"/>
        <v>1.63723479480902</v>
      </c>
      <c r="M31">
        <f t="shared" si="20"/>
        <v>5.7021747161353469</v>
      </c>
      <c r="N31">
        <f t="shared" si="20"/>
        <v>5.1910174189009757</v>
      </c>
      <c r="O31">
        <f t="shared" si="20"/>
        <v>7.721480649029262</v>
      </c>
    </row>
    <row r="32" spans="1:15" x14ac:dyDescent="0.25">
      <c r="A32" s="1" t="s">
        <v>8</v>
      </c>
      <c r="B32">
        <f t="shared" ref="B32:I32" si="21">STDEV(B6,B12,B18)</f>
        <v>4.932882862316247E-4</v>
      </c>
      <c r="C32">
        <f t="shared" si="21"/>
        <v>1.1547005383792509E-4</v>
      </c>
      <c r="D32">
        <f t="shared" si="21"/>
        <v>1.7447351174318694E-4</v>
      </c>
      <c r="E32">
        <f t="shared" si="21"/>
        <v>5.1316014394468844E-4</v>
      </c>
      <c r="F32">
        <f t="shared" si="21"/>
        <v>6.6775744099186176E-3</v>
      </c>
      <c r="G32">
        <f t="shared" si="21"/>
        <v>0</v>
      </c>
      <c r="I32" s="1" t="s">
        <v>9</v>
      </c>
      <c r="J32">
        <f t="shared" ref="C32:O32" si="22">STDEV(J6,J12,J18)</f>
        <v>0.32125124643078512</v>
      </c>
      <c r="K32">
        <f t="shared" ref="K32:O32" si="23">STDEV(K6,K12,K18)</f>
        <v>0.40322681375787883</v>
      </c>
      <c r="L32">
        <f t="shared" si="23"/>
        <v>3.382247419985708</v>
      </c>
      <c r="M32">
        <f t="shared" si="23"/>
        <v>8.1296620780530215</v>
      </c>
      <c r="N32">
        <f t="shared" si="23"/>
        <v>7.3217017627962244</v>
      </c>
      <c r="O32">
        <f t="shared" si="23"/>
        <v>0</v>
      </c>
    </row>
    <row r="36" spans="1:6" x14ac:dyDescent="0.25">
      <c r="A36">
        <v>1.327419050156124</v>
      </c>
      <c r="B36">
        <v>0.44252499858183519</v>
      </c>
      <c r="C36">
        <v>0.18090476237592243</v>
      </c>
      <c r="D36">
        <v>0.17590526295335671</v>
      </c>
      <c r="E36">
        <v>0.18808666567007701</v>
      </c>
      <c r="F36">
        <v>0</v>
      </c>
    </row>
    <row r="37" spans="1:6" x14ac:dyDescent="0.25">
      <c r="A37">
        <v>1.2654984110877627</v>
      </c>
      <c r="B37">
        <v>0.17834464300956046</v>
      </c>
      <c r="C37">
        <v>0.159297143135752</v>
      </c>
      <c r="D37">
        <v>0.15906551839976474</v>
      </c>
      <c r="E37">
        <v>0</v>
      </c>
      <c r="F37">
        <v>0</v>
      </c>
    </row>
    <row r="38" spans="1:6" x14ac:dyDescent="0.25">
      <c r="A38">
        <v>1.2488745999714685</v>
      </c>
      <c r="B38">
        <v>0.17314107183899199</v>
      </c>
      <c r="C38">
        <v>0.16383783841455304</v>
      </c>
      <c r="D38">
        <v>0.1599190476394835</v>
      </c>
      <c r="E38">
        <v>0.15084285608359746</v>
      </c>
      <c r="F38">
        <v>0</v>
      </c>
    </row>
    <row r="40" spans="1:6" x14ac:dyDescent="0.25">
      <c r="A40">
        <v>1.2805973537384518</v>
      </c>
      <c r="B40">
        <v>0.26467023781012922</v>
      </c>
      <c r="C40">
        <v>0.16801324797540915</v>
      </c>
      <c r="D40">
        <v>0.1649632763308683</v>
      </c>
      <c r="E40">
        <v>0.11297650725122482</v>
      </c>
      <c r="F40">
        <v>0</v>
      </c>
    </row>
    <row r="41" spans="1:6" x14ac:dyDescent="0.25">
      <c r="A41">
        <v>4.1391922105394607E-2</v>
      </c>
      <c r="B41">
        <v>0.15404871383787128</v>
      </c>
      <c r="C41">
        <v>1.1392885326277639E-2</v>
      </c>
      <c r="D41">
        <v>9.4856434402627587E-3</v>
      </c>
      <c r="E41">
        <v>9.9596906232789315E-2</v>
      </c>
      <c r="F41">
        <v>0</v>
      </c>
    </row>
    <row r="170" spans="4:7" x14ac:dyDescent="0.25">
      <c r="D170">
        <v>0</v>
      </c>
      <c r="E170">
        <v>0</v>
      </c>
      <c r="F170">
        <v>0.22850000000000001</v>
      </c>
      <c r="G170">
        <v>2.8E-3</v>
      </c>
    </row>
    <row r="171" spans="4:7" x14ac:dyDescent="0.25">
      <c r="D171">
        <v>0</v>
      </c>
      <c r="E171">
        <v>0</v>
      </c>
      <c r="F171">
        <v>0.1123</v>
      </c>
      <c r="G171">
        <v>1.1000000000000001E-3</v>
      </c>
    </row>
    <row r="172" spans="4:7" x14ac:dyDescent="0.25">
      <c r="D172">
        <v>7.5999999999999998E-2</v>
      </c>
      <c r="E172">
        <v>2.0199999999999999E-2</v>
      </c>
      <c r="F172">
        <v>7.2099999999999997E-2</v>
      </c>
      <c r="G172" s="2">
        <v>-9.6354000000000003E-4</v>
      </c>
    </row>
    <row r="173" spans="4:7" x14ac:dyDescent="0.25">
      <c r="D173">
        <v>8.8999999999999996E-2</v>
      </c>
      <c r="E173">
        <v>1.6999999999999999E-3</v>
      </c>
      <c r="F173">
        <v>4.4699999999999997E-2</v>
      </c>
      <c r="G173">
        <v>2E-3</v>
      </c>
    </row>
    <row r="174" spans="4:7" x14ac:dyDescent="0.25">
      <c r="D174">
        <v>9.7900000000000001E-2</v>
      </c>
      <c r="E174" s="2">
        <v>-1.2999999999999999E-3</v>
      </c>
      <c r="F174">
        <v>5.3800000000000001E-2</v>
      </c>
      <c r="G174">
        <v>8.0999999999999996E-3</v>
      </c>
    </row>
    <row r="175" spans="4:7" x14ac:dyDescent="0.25">
      <c r="D175">
        <v>0</v>
      </c>
      <c r="E175">
        <v>8.1500000000000003E-2</v>
      </c>
      <c r="F175">
        <v>-3.0999999999999999E-3</v>
      </c>
      <c r="G175">
        <v>0.1333</v>
      </c>
    </row>
    <row r="193" spans="1:1" x14ac:dyDescent="0.25">
      <c r="A193" s="2"/>
    </row>
    <row r="243" spans="1:1" x14ac:dyDescent="0.25">
      <c r="A243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C688-F25D-406C-BF54-5422FF0553A5}">
  <dimension ref="A1:V32"/>
  <sheetViews>
    <sheetView workbookViewId="0">
      <selection activeCell="Q5" sqref="Q5:V11"/>
    </sheetView>
  </sheetViews>
  <sheetFormatPr defaultRowHeight="15" x14ac:dyDescent="0.25"/>
  <sheetData>
    <row r="1" spans="1:22" x14ac:dyDescent="0.25">
      <c r="A1" s="1" t="s">
        <v>0</v>
      </c>
      <c r="I1" s="1" t="s">
        <v>1</v>
      </c>
    </row>
    <row r="2" spans="1:22" x14ac:dyDescent="0.25">
      <c r="B2" s="1">
        <v>0</v>
      </c>
      <c r="C2" s="1">
        <v>0.02</v>
      </c>
      <c r="D2" s="1">
        <v>0.04</v>
      </c>
      <c r="E2" s="1">
        <v>0.06</v>
      </c>
      <c r="F2" s="1">
        <v>0.08</v>
      </c>
      <c r="G2" s="1">
        <v>0.1</v>
      </c>
      <c r="H2" s="1"/>
      <c r="I2" s="1"/>
      <c r="J2" s="1">
        <v>0</v>
      </c>
      <c r="K2" s="1">
        <v>0.02</v>
      </c>
      <c r="L2" s="1">
        <v>0.04</v>
      </c>
      <c r="M2" s="1">
        <v>0.06</v>
      </c>
      <c r="N2" s="1">
        <v>0.08</v>
      </c>
      <c r="O2" s="1">
        <v>0.1</v>
      </c>
    </row>
    <row r="3" spans="1:22" x14ac:dyDescent="0.25">
      <c r="A3" s="1" t="s">
        <v>2</v>
      </c>
      <c r="B3">
        <v>0</v>
      </c>
      <c r="C3">
        <v>0.22600000000000001</v>
      </c>
      <c r="D3">
        <v>0.21929999999999999</v>
      </c>
      <c r="E3">
        <v>0.22209999999999999</v>
      </c>
      <c r="F3">
        <v>0</v>
      </c>
      <c r="G3">
        <v>0</v>
      </c>
      <c r="I3" s="1" t="s">
        <v>5</v>
      </c>
      <c r="J3">
        <v>0</v>
      </c>
      <c r="K3">
        <v>1.1091</v>
      </c>
      <c r="L3">
        <v>1.0747</v>
      </c>
      <c r="M3">
        <v>1.0564</v>
      </c>
      <c r="N3">
        <v>0</v>
      </c>
      <c r="O3">
        <v>0</v>
      </c>
    </row>
    <row r="4" spans="1:22" x14ac:dyDescent="0.25">
      <c r="A4" s="1" t="s">
        <v>3</v>
      </c>
      <c r="B4">
        <v>0</v>
      </c>
      <c r="C4">
        <v>-6.3E-3</v>
      </c>
      <c r="D4">
        <v>-7.1000000000000004E-3</v>
      </c>
      <c r="E4">
        <v>-4.7999999999999996E-3</v>
      </c>
      <c r="F4">
        <v>0</v>
      </c>
      <c r="G4">
        <v>0</v>
      </c>
      <c r="I4" s="1" t="s">
        <v>6</v>
      </c>
      <c r="J4">
        <v>0</v>
      </c>
      <c r="K4">
        <v>19.149100000000001</v>
      </c>
      <c r="L4">
        <v>22.519400000000001</v>
      </c>
      <c r="M4">
        <v>44.5745</v>
      </c>
      <c r="N4">
        <v>0</v>
      </c>
      <c r="O4">
        <v>0</v>
      </c>
    </row>
    <row r="5" spans="1:22" x14ac:dyDescent="0.25">
      <c r="A5" s="1" t="s">
        <v>4</v>
      </c>
      <c r="B5">
        <v>0.24660000000000001</v>
      </c>
      <c r="C5">
        <v>4.4999999999999998E-2</v>
      </c>
      <c r="D5">
        <v>4.2900000000000001E-2</v>
      </c>
      <c r="E5">
        <v>7.2800000000000004E-2</v>
      </c>
      <c r="F5">
        <v>0.18410000000000001</v>
      </c>
      <c r="G5">
        <v>0.1321</v>
      </c>
      <c r="I5" s="1" t="s">
        <v>7</v>
      </c>
      <c r="J5">
        <v>7.7047999999999996</v>
      </c>
      <c r="K5">
        <v>17.508400000000002</v>
      </c>
      <c r="L5">
        <v>25.9513</v>
      </c>
      <c r="M5">
        <v>17.042899999999999</v>
      </c>
      <c r="N5">
        <v>1.0958000000000001</v>
      </c>
      <c r="O5">
        <v>1.1968000000000001</v>
      </c>
      <c r="Q5" t="s">
        <v>12</v>
      </c>
    </row>
    <row r="6" spans="1:22" x14ac:dyDescent="0.25">
      <c r="A6" s="1" t="s">
        <v>8</v>
      </c>
      <c r="B6">
        <v>2E-3</v>
      </c>
      <c r="C6">
        <v>1.9E-3</v>
      </c>
      <c r="D6">
        <v>5.7999999999999996E-3</v>
      </c>
      <c r="E6">
        <v>1.7600000000000001E-2</v>
      </c>
      <c r="F6">
        <v>-3.0999999999999999E-3</v>
      </c>
      <c r="G6">
        <v>2.58E-2</v>
      </c>
      <c r="I6" s="1" t="s">
        <v>9</v>
      </c>
      <c r="J6">
        <v>63.295200000000001</v>
      </c>
      <c r="K6">
        <v>33.233400000000003</v>
      </c>
      <c r="L6">
        <v>21.454499999999999</v>
      </c>
      <c r="M6">
        <v>8.3262</v>
      </c>
      <c r="N6">
        <v>69.904200000000003</v>
      </c>
      <c r="O6">
        <v>69.803200000000004</v>
      </c>
      <c r="Q6">
        <v>0</v>
      </c>
      <c r="R6">
        <v>19.149100000000001</v>
      </c>
      <c r="S6">
        <v>22.519400000000001</v>
      </c>
      <c r="T6">
        <v>44.5745</v>
      </c>
      <c r="U6">
        <v>71</v>
      </c>
      <c r="V6">
        <v>71</v>
      </c>
    </row>
    <row r="7" spans="1:22" x14ac:dyDescent="0.25">
      <c r="Q7">
        <v>0</v>
      </c>
      <c r="R7">
        <v>21.351299999999998</v>
      </c>
      <c r="S7">
        <v>52.128700000000002</v>
      </c>
      <c r="T7">
        <v>49.593699999999998</v>
      </c>
      <c r="U7">
        <v>71</v>
      </c>
      <c r="V7">
        <v>71</v>
      </c>
    </row>
    <row r="8" spans="1:22" x14ac:dyDescent="0.25">
      <c r="A8" s="1"/>
      <c r="B8" s="1">
        <v>0</v>
      </c>
      <c r="C8" s="1">
        <v>0.02</v>
      </c>
      <c r="D8" s="1">
        <v>0.04</v>
      </c>
      <c r="E8" s="1">
        <v>0.06</v>
      </c>
      <c r="F8" s="1">
        <v>0.08</v>
      </c>
      <c r="G8" s="1">
        <v>0.1</v>
      </c>
      <c r="H8" s="1"/>
      <c r="I8" s="1"/>
      <c r="J8" s="1">
        <v>0</v>
      </c>
      <c r="K8" s="1">
        <v>0.02</v>
      </c>
      <c r="L8" s="1">
        <v>0.04</v>
      </c>
      <c r="M8" s="1">
        <v>0.06</v>
      </c>
      <c r="N8" s="1">
        <v>0.08</v>
      </c>
      <c r="O8" s="1">
        <v>0.1</v>
      </c>
      <c r="Q8">
        <v>0</v>
      </c>
      <c r="R8">
        <v>31.5669</v>
      </c>
      <c r="S8">
        <f>L17+L15</f>
        <v>62.736699999999999</v>
      </c>
      <c r="T8">
        <v>71</v>
      </c>
      <c r="U8">
        <v>71</v>
      </c>
      <c r="V8">
        <v>71</v>
      </c>
    </row>
    <row r="9" spans="1:22" x14ac:dyDescent="0.25">
      <c r="A9" s="1" t="s">
        <v>2</v>
      </c>
      <c r="B9">
        <v>0</v>
      </c>
      <c r="C9">
        <v>0.38940000000000002</v>
      </c>
      <c r="D9">
        <v>0.2074</v>
      </c>
      <c r="E9">
        <v>0.1643</v>
      </c>
      <c r="F9">
        <v>0</v>
      </c>
      <c r="G9">
        <v>0</v>
      </c>
      <c r="I9" s="1" t="s">
        <v>5</v>
      </c>
      <c r="J9">
        <v>0</v>
      </c>
      <c r="K9">
        <v>0.78359999999999996</v>
      </c>
      <c r="L9">
        <v>1.1258999999999999</v>
      </c>
      <c r="M9">
        <v>1.1324000000000001</v>
      </c>
      <c r="N9">
        <v>0</v>
      </c>
      <c r="O9">
        <v>0</v>
      </c>
    </row>
    <row r="10" spans="1:22" x14ac:dyDescent="0.25">
      <c r="A10" s="1" t="s">
        <v>3</v>
      </c>
      <c r="B10">
        <v>0</v>
      </c>
      <c r="C10">
        <v>-5.4999999999999997E-3</v>
      </c>
      <c r="D10">
        <v>-3.8E-3</v>
      </c>
      <c r="E10">
        <v>-3.8999999999999998E-3</v>
      </c>
      <c r="F10">
        <v>0</v>
      </c>
      <c r="G10">
        <v>0</v>
      </c>
      <c r="I10" s="1" t="s">
        <v>6</v>
      </c>
      <c r="J10">
        <v>0</v>
      </c>
      <c r="K10">
        <v>21.351299999999998</v>
      </c>
      <c r="L10">
        <v>52.128700000000002</v>
      </c>
      <c r="M10">
        <v>49.593699999999998</v>
      </c>
      <c r="N10">
        <v>0</v>
      </c>
      <c r="O10">
        <v>0</v>
      </c>
      <c r="Q10">
        <f>AVERAGE(Q6:Q8)</f>
        <v>0</v>
      </c>
      <c r="R10">
        <f t="shared" ref="R10:V10" si="0">AVERAGE(R6:R8)</f>
        <v>24.022433333333336</v>
      </c>
      <c r="S10">
        <f t="shared" si="0"/>
        <v>45.794933333333326</v>
      </c>
      <c r="T10">
        <f t="shared" si="0"/>
        <v>55.056066666666673</v>
      </c>
      <c r="U10">
        <f t="shared" si="0"/>
        <v>71</v>
      </c>
      <c r="V10">
        <f t="shared" si="0"/>
        <v>71</v>
      </c>
    </row>
    <row r="11" spans="1:22" x14ac:dyDescent="0.25">
      <c r="A11" s="1" t="s">
        <v>4</v>
      </c>
      <c r="B11">
        <v>0.2419</v>
      </c>
      <c r="C11">
        <v>6.6500000000000004E-2</v>
      </c>
      <c r="D11">
        <v>3.3599999999999998E-2</v>
      </c>
      <c r="E11">
        <v>1.9300000000000001E-2</v>
      </c>
      <c r="F11">
        <v>0.36370000000000002</v>
      </c>
      <c r="G11">
        <v>0.1084</v>
      </c>
      <c r="I11" s="1" t="s">
        <v>7</v>
      </c>
      <c r="J11">
        <v>7.5505000000000004</v>
      </c>
      <c r="K11">
        <v>18.0715</v>
      </c>
      <c r="L11">
        <v>9.2604000000000006</v>
      </c>
      <c r="M11">
        <v>15.7288</v>
      </c>
      <c r="N11">
        <v>0.60729999999999995</v>
      </c>
      <c r="O11">
        <v>1.2868999999999999</v>
      </c>
      <c r="Q11">
        <f>STDEV(Q6:Q8)</f>
        <v>0</v>
      </c>
      <c r="R11">
        <f t="shared" ref="R11:V11" si="1">STDEV(R6:R8)</f>
        <v>6.6258323381544457</v>
      </c>
      <c r="S11">
        <f t="shared" si="1"/>
        <v>20.843350377598458</v>
      </c>
      <c r="T11">
        <f t="shared" si="1"/>
        <v>14.034060344865711</v>
      </c>
      <c r="U11">
        <f t="shared" si="1"/>
        <v>0</v>
      </c>
      <c r="V11">
        <f t="shared" si="1"/>
        <v>0</v>
      </c>
    </row>
    <row r="12" spans="1:22" x14ac:dyDescent="0.25">
      <c r="A12" s="1" t="s">
        <v>8</v>
      </c>
      <c r="B12">
        <v>1.6999999999999999E-3</v>
      </c>
      <c r="C12">
        <v>1.6999999999999999E-3</v>
      </c>
      <c r="D12">
        <v>9.7999999999999997E-3</v>
      </c>
      <c r="E12">
        <v>9.1000000000000004E-3</v>
      </c>
      <c r="F12">
        <v>-3.5999999999999999E-3</v>
      </c>
      <c r="G12">
        <v>2.7400000000000001E-2</v>
      </c>
      <c r="I12" s="1" t="s">
        <v>9</v>
      </c>
      <c r="J12">
        <v>63.4495</v>
      </c>
      <c r="K12">
        <v>30.793500000000002</v>
      </c>
      <c r="L12">
        <v>8.4849999999999994</v>
      </c>
      <c r="M12">
        <v>4.5452000000000004</v>
      </c>
      <c r="N12">
        <v>70.392700000000005</v>
      </c>
      <c r="O12">
        <v>69.713099999999997</v>
      </c>
      <c r="P12" s="1"/>
    </row>
    <row r="14" spans="1:22" x14ac:dyDescent="0.25">
      <c r="A14" s="1"/>
      <c r="B14" s="1">
        <v>0</v>
      </c>
      <c r="C14" s="1">
        <v>0.02</v>
      </c>
      <c r="D14" s="1">
        <v>0.04</v>
      </c>
      <c r="E14" s="1">
        <v>0.06</v>
      </c>
      <c r="F14" s="1">
        <v>0.08</v>
      </c>
      <c r="G14" s="1">
        <v>0.1</v>
      </c>
      <c r="H14" s="1"/>
      <c r="I14" s="1"/>
      <c r="J14" s="1">
        <v>0</v>
      </c>
      <c r="K14" s="1">
        <v>0.02</v>
      </c>
      <c r="L14" s="1">
        <v>0.04</v>
      </c>
      <c r="M14" s="1">
        <v>0.06</v>
      </c>
      <c r="N14" s="1">
        <v>0.08</v>
      </c>
      <c r="O14" s="1">
        <v>0.1</v>
      </c>
    </row>
    <row r="15" spans="1:22" x14ac:dyDescent="0.25">
      <c r="A15" s="1" t="s">
        <v>2</v>
      </c>
      <c r="B15">
        <v>0</v>
      </c>
      <c r="C15">
        <v>0.30070000000000002</v>
      </c>
      <c r="D15">
        <v>0</v>
      </c>
      <c r="E15">
        <v>0</v>
      </c>
      <c r="F15">
        <v>0</v>
      </c>
      <c r="G15">
        <v>0</v>
      </c>
      <c r="I15" s="1" t="s">
        <v>5</v>
      </c>
      <c r="J15">
        <v>0</v>
      </c>
      <c r="K15">
        <v>1.0609</v>
      </c>
      <c r="L15">
        <v>1.1367</v>
      </c>
      <c r="M15">
        <v>1.099</v>
      </c>
      <c r="N15">
        <v>0.70950000000000002</v>
      </c>
      <c r="O15">
        <v>1.1332</v>
      </c>
    </row>
    <row r="16" spans="1:22" x14ac:dyDescent="0.25">
      <c r="A16" s="1" t="s">
        <v>3</v>
      </c>
      <c r="B16">
        <v>0</v>
      </c>
      <c r="C16">
        <v>-3.7000000000000002E-3</v>
      </c>
      <c r="D16">
        <v>0.2147</v>
      </c>
      <c r="E16">
        <v>0</v>
      </c>
      <c r="F16">
        <v>0</v>
      </c>
      <c r="G16">
        <v>0</v>
      </c>
      <c r="I16" s="1" t="s">
        <v>6</v>
      </c>
      <c r="J16">
        <v>0</v>
      </c>
      <c r="K16">
        <v>31.5669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s="1" t="s">
        <v>4</v>
      </c>
      <c r="B17">
        <v>0.25190000000000001</v>
      </c>
      <c r="C17">
        <v>3.1099999999999999E-2</v>
      </c>
      <c r="D17">
        <v>-2.8999999999999998E-3</v>
      </c>
      <c r="E17">
        <v>0.17460000000000001</v>
      </c>
      <c r="F17">
        <v>0.32379999999999998</v>
      </c>
      <c r="G17">
        <v>0.15609999999999999</v>
      </c>
      <c r="I17" s="1" t="s">
        <v>7</v>
      </c>
      <c r="J17">
        <v>7.5442</v>
      </c>
      <c r="K17">
        <v>17.817399999999999</v>
      </c>
      <c r="L17">
        <v>61.6</v>
      </c>
      <c r="M17">
        <v>0</v>
      </c>
      <c r="N17">
        <v>0</v>
      </c>
      <c r="O17">
        <v>0</v>
      </c>
    </row>
    <row r="18" spans="1:15" x14ac:dyDescent="0.25">
      <c r="A18" s="1" t="s">
        <v>8</v>
      </c>
      <c r="B18">
        <v>1.8E-3</v>
      </c>
      <c r="C18">
        <v>2.8E-3</v>
      </c>
      <c r="D18">
        <v>2.63E-2</v>
      </c>
      <c r="E18">
        <v>-3.2000000000000002E-3</v>
      </c>
      <c r="F18">
        <v>-2.8999999999999998E-3</v>
      </c>
      <c r="G18">
        <v>2.5100000000000001E-2</v>
      </c>
      <c r="I18" s="1" t="s">
        <v>9</v>
      </c>
      <c r="J18">
        <v>63.455800000000004</v>
      </c>
      <c r="K18">
        <v>20.5548</v>
      </c>
      <c r="L18">
        <v>8.2631999999999994</v>
      </c>
      <c r="M18">
        <v>69.900999999999996</v>
      </c>
      <c r="N18">
        <v>70.290499999999994</v>
      </c>
      <c r="O18">
        <v>69.866799999999998</v>
      </c>
    </row>
    <row r="20" spans="1:15" x14ac:dyDescent="0.25">
      <c r="A20" s="5" t="s">
        <v>10</v>
      </c>
      <c r="I20" s="5" t="s">
        <v>10</v>
      </c>
    </row>
    <row r="21" spans="1:15" x14ac:dyDescent="0.25">
      <c r="B21" s="1">
        <v>0</v>
      </c>
      <c r="C21" s="1">
        <v>0.02</v>
      </c>
      <c r="D21" s="1">
        <v>0.04</v>
      </c>
      <c r="E21" s="1">
        <v>0.06</v>
      </c>
      <c r="F21" s="1">
        <v>0.08</v>
      </c>
      <c r="G21" s="1">
        <v>0.1</v>
      </c>
      <c r="I21" s="1"/>
      <c r="J21" s="1">
        <v>0</v>
      </c>
      <c r="K21" s="1">
        <v>0.02</v>
      </c>
      <c r="L21" s="1">
        <v>0.04</v>
      </c>
      <c r="M21" s="1">
        <v>0.06</v>
      </c>
      <c r="N21" s="1">
        <v>0.08</v>
      </c>
      <c r="O21" s="1">
        <v>0.1</v>
      </c>
    </row>
    <row r="22" spans="1:15" x14ac:dyDescent="0.25">
      <c r="A22" s="1" t="s">
        <v>2</v>
      </c>
      <c r="B22">
        <f>AVERAGE(B3,B9,B15)</f>
        <v>0</v>
      </c>
      <c r="C22">
        <f t="shared" ref="C22:O25" si="2">AVERAGE(C3,C9,C15)</f>
        <v>0.30536666666666673</v>
      </c>
      <c r="D22">
        <f t="shared" si="2"/>
        <v>0.14223333333333332</v>
      </c>
      <c r="E22">
        <f t="shared" si="2"/>
        <v>0.1288</v>
      </c>
      <c r="F22">
        <f t="shared" si="2"/>
        <v>0</v>
      </c>
      <c r="G22">
        <f t="shared" si="2"/>
        <v>0</v>
      </c>
      <c r="I22" s="1" t="s">
        <v>5</v>
      </c>
      <c r="J22">
        <f t="shared" si="2"/>
        <v>0</v>
      </c>
      <c r="K22">
        <f t="shared" ref="K22:O22" si="3">AVERAGE(K3,K9,K15)</f>
        <v>0.98453333333333326</v>
      </c>
      <c r="L22">
        <f t="shared" si="3"/>
        <v>1.1124333333333334</v>
      </c>
      <c r="M22">
        <f t="shared" si="3"/>
        <v>1.0959333333333332</v>
      </c>
      <c r="N22">
        <f t="shared" si="3"/>
        <v>0.23650000000000002</v>
      </c>
      <c r="O22">
        <f t="shared" si="3"/>
        <v>0.37773333333333331</v>
      </c>
    </row>
    <row r="23" spans="1:15" x14ac:dyDescent="0.25">
      <c r="A23" s="1" t="s">
        <v>3</v>
      </c>
      <c r="B23">
        <f>AVERAGE(B4,B10,B16)</f>
        <v>0</v>
      </c>
      <c r="C23">
        <f t="shared" si="2"/>
        <v>-5.1666666666666666E-3</v>
      </c>
      <c r="D23">
        <f t="shared" si="2"/>
        <v>6.7933333333333332E-2</v>
      </c>
      <c r="E23">
        <f t="shared" si="2"/>
        <v>-2.8999999999999998E-3</v>
      </c>
      <c r="F23">
        <f t="shared" si="2"/>
        <v>0</v>
      </c>
      <c r="G23">
        <f t="shared" si="2"/>
        <v>0</v>
      </c>
      <c r="I23" s="1" t="s">
        <v>6</v>
      </c>
      <c r="J23">
        <f t="shared" si="2"/>
        <v>0</v>
      </c>
      <c r="K23">
        <f t="shared" ref="K23:O23" si="4">AVERAGE(K4,K10,K16)</f>
        <v>24.022433333333336</v>
      </c>
      <c r="L23">
        <f t="shared" si="4"/>
        <v>24.8827</v>
      </c>
      <c r="M23">
        <f t="shared" si="4"/>
        <v>31.389399999999998</v>
      </c>
      <c r="N23">
        <f t="shared" si="4"/>
        <v>0</v>
      </c>
      <c r="O23">
        <f t="shared" si="4"/>
        <v>0</v>
      </c>
    </row>
    <row r="24" spans="1:15" x14ac:dyDescent="0.25">
      <c r="A24" s="1" t="s">
        <v>4</v>
      </c>
      <c r="B24">
        <f>AVERAGE(B5,B11,B17)</f>
        <v>0.24680000000000002</v>
      </c>
      <c r="C24">
        <f t="shared" si="2"/>
        <v>4.7533333333333337E-2</v>
      </c>
      <c r="D24">
        <f t="shared" si="2"/>
        <v>2.4533333333333334E-2</v>
      </c>
      <c r="E24">
        <f t="shared" si="2"/>
        <v>8.8899999999999993E-2</v>
      </c>
      <c r="F24">
        <f t="shared" si="2"/>
        <v>0.29053333333333337</v>
      </c>
      <c r="G24">
        <f t="shared" si="2"/>
        <v>0.13219999999999998</v>
      </c>
      <c r="I24" s="1" t="s">
        <v>7</v>
      </c>
      <c r="J24">
        <f t="shared" si="2"/>
        <v>7.5998333333333337</v>
      </c>
      <c r="K24">
        <f t="shared" ref="K24:O24" si="5">AVERAGE(K5,K11,K17)</f>
        <v>17.799099999999999</v>
      </c>
      <c r="L24">
        <f t="shared" si="5"/>
        <v>32.270566666666667</v>
      </c>
      <c r="M24">
        <f t="shared" si="5"/>
        <v>10.923899999999998</v>
      </c>
      <c r="N24">
        <f t="shared" si="5"/>
        <v>0.56769999999999998</v>
      </c>
      <c r="O24">
        <f t="shared" si="5"/>
        <v>0.82789999999999997</v>
      </c>
    </row>
    <row r="25" spans="1:15" x14ac:dyDescent="0.25">
      <c r="A25" s="1" t="s">
        <v>8</v>
      </c>
      <c r="B25">
        <f>AVERAGE(B6,B12,B18)</f>
        <v>1.8333333333333333E-3</v>
      </c>
      <c r="C25">
        <f t="shared" si="2"/>
        <v>2.133333333333333E-3</v>
      </c>
      <c r="D25">
        <f t="shared" si="2"/>
        <v>1.3966666666666667E-2</v>
      </c>
      <c r="E25">
        <f t="shared" si="2"/>
        <v>7.8333333333333328E-3</v>
      </c>
      <c r="F25">
        <f t="shared" si="2"/>
        <v>-3.1999999999999997E-3</v>
      </c>
      <c r="G25">
        <f t="shared" si="2"/>
        <v>2.6099999999999998E-2</v>
      </c>
      <c r="I25" s="1" t="s">
        <v>9</v>
      </c>
      <c r="J25">
        <f t="shared" si="2"/>
        <v>63.400166666666671</v>
      </c>
      <c r="K25">
        <f t="shared" ref="K25:O25" si="6">AVERAGE(K6,K12,K18)</f>
        <v>28.193900000000003</v>
      </c>
      <c r="L25">
        <f t="shared" si="6"/>
        <v>12.734233333333334</v>
      </c>
      <c r="M25">
        <f t="shared" si="6"/>
        <v>27.590800000000002</v>
      </c>
      <c r="N25">
        <f t="shared" si="6"/>
        <v>70.195800000000006</v>
      </c>
      <c r="O25">
        <f t="shared" si="6"/>
        <v>69.794366666666676</v>
      </c>
    </row>
    <row r="27" spans="1:15" x14ac:dyDescent="0.25">
      <c r="A27" s="5" t="s">
        <v>11</v>
      </c>
      <c r="I27" s="5" t="s">
        <v>11</v>
      </c>
    </row>
    <row r="28" spans="1:15" x14ac:dyDescent="0.25">
      <c r="B28" s="1">
        <v>0</v>
      </c>
      <c r="C28" s="1">
        <v>0.02</v>
      </c>
      <c r="D28" s="1">
        <v>0.04</v>
      </c>
      <c r="E28" s="1">
        <v>0.06</v>
      </c>
      <c r="F28" s="1">
        <v>0.08</v>
      </c>
      <c r="G28" s="1">
        <v>0.1</v>
      </c>
      <c r="I28" s="1"/>
      <c r="J28" s="1">
        <v>0</v>
      </c>
      <c r="K28" s="1">
        <v>0.02</v>
      </c>
      <c r="L28" s="1">
        <v>0.04</v>
      </c>
      <c r="M28" s="1">
        <v>0.06</v>
      </c>
      <c r="N28" s="1">
        <v>0.08</v>
      </c>
      <c r="O28" s="1">
        <v>0.1</v>
      </c>
    </row>
    <row r="29" spans="1:15" x14ac:dyDescent="0.25">
      <c r="A29" s="1" t="s">
        <v>2</v>
      </c>
      <c r="B29">
        <f>STDEV(B3,B9,B15)</f>
        <v>0</v>
      </c>
      <c r="C29">
        <f t="shared" ref="C29:O32" si="7">STDEV(C3,C9,C15)</f>
        <v>8.1799898125445913E-2</v>
      </c>
      <c r="D29">
        <f t="shared" si="7"/>
        <v>0.12332130121488882</v>
      </c>
      <c r="E29">
        <f t="shared" si="7"/>
        <v>0.11522712354302697</v>
      </c>
      <c r="F29">
        <f t="shared" si="7"/>
        <v>0</v>
      </c>
      <c r="G29">
        <f t="shared" si="7"/>
        <v>0</v>
      </c>
      <c r="I29" s="1" t="s">
        <v>5</v>
      </c>
      <c r="J29">
        <f t="shared" si="7"/>
        <v>0</v>
      </c>
      <c r="K29">
        <f t="shared" ref="K29:O29" si="8">STDEV(K3,K9,K15)</f>
        <v>0.1756743103966357</v>
      </c>
      <c r="L29">
        <f t="shared" si="8"/>
        <v>3.3121191604972997E-2</v>
      </c>
      <c r="M29">
        <f t="shared" si="8"/>
        <v>3.8092693962666062E-2</v>
      </c>
      <c r="N29">
        <f t="shared" si="8"/>
        <v>0.40963001599003945</v>
      </c>
      <c r="O29">
        <f t="shared" si="8"/>
        <v>0.6542533250456839</v>
      </c>
    </row>
    <row r="30" spans="1:15" x14ac:dyDescent="0.25">
      <c r="A30" s="1" t="s">
        <v>3</v>
      </c>
      <c r="B30">
        <f>STDEV(B4,B10,B16)</f>
        <v>0</v>
      </c>
      <c r="C30">
        <f t="shared" si="7"/>
        <v>1.3316656236958785E-3</v>
      </c>
      <c r="D30">
        <f t="shared" si="7"/>
        <v>0.12711437107319271</v>
      </c>
      <c r="E30">
        <f t="shared" si="7"/>
        <v>2.5514701644346145E-3</v>
      </c>
      <c r="F30">
        <f t="shared" si="7"/>
        <v>0</v>
      </c>
      <c r="G30">
        <f t="shared" si="7"/>
        <v>0</v>
      </c>
      <c r="I30" s="1" t="s">
        <v>6</v>
      </c>
      <c r="J30">
        <f t="shared" si="7"/>
        <v>0</v>
      </c>
      <c r="K30">
        <f t="shared" ref="K30:O30" si="9">STDEV(K4,K10,K16)</f>
        <v>6.6258323381544457</v>
      </c>
      <c r="L30">
        <f t="shared" si="9"/>
        <v>26.14458320742559</v>
      </c>
      <c r="M30">
        <f t="shared" si="9"/>
        <v>27.299613851298332</v>
      </c>
      <c r="N30">
        <f t="shared" si="9"/>
        <v>0</v>
      </c>
      <c r="O30">
        <f t="shared" si="9"/>
        <v>0</v>
      </c>
    </row>
    <row r="31" spans="1:15" x14ac:dyDescent="0.25">
      <c r="A31" s="1" t="s">
        <v>4</v>
      </c>
      <c r="B31">
        <f>STDEV(B5,B11,B17)</f>
        <v>5.0029991005395994E-3</v>
      </c>
      <c r="C31">
        <f t="shared" si="7"/>
        <v>1.783545158759187E-2</v>
      </c>
      <c r="D31">
        <f t="shared" si="7"/>
        <v>2.4208744976419849E-2</v>
      </c>
      <c r="E31">
        <f t="shared" si="7"/>
        <v>7.8891888049405945E-2</v>
      </c>
      <c r="F31">
        <f t="shared" si="7"/>
        <v>9.430823576620069E-2</v>
      </c>
      <c r="G31">
        <f t="shared" si="7"/>
        <v>2.385015723218618E-2</v>
      </c>
      <c r="I31" s="1" t="s">
        <v>7</v>
      </c>
      <c r="J31">
        <f t="shared" si="7"/>
        <v>9.0958360436703536E-2</v>
      </c>
      <c r="K31">
        <f t="shared" ref="K31:O31" si="10">STDEV(K5,K11,K17)</f>
        <v>0.28199569145644687</v>
      </c>
      <c r="L31">
        <f t="shared" si="10"/>
        <v>26.735898721444418</v>
      </c>
      <c r="M31">
        <f t="shared" si="10"/>
        <v>9.4831644565514139</v>
      </c>
      <c r="N31">
        <f t="shared" si="10"/>
        <v>0.54897224884323637</v>
      </c>
      <c r="O31">
        <f t="shared" si="10"/>
        <v>0.71839634603747815</v>
      </c>
    </row>
    <row r="32" spans="1:15" x14ac:dyDescent="0.25">
      <c r="A32" s="1" t="s">
        <v>8</v>
      </c>
      <c r="B32">
        <f>STDEV(B6,B12,B18)</f>
        <v>1.5275252316519474E-4</v>
      </c>
      <c r="C32">
        <f t="shared" si="7"/>
        <v>5.8594652770823155E-4</v>
      </c>
      <c r="D32">
        <f t="shared" si="7"/>
        <v>1.0866615541802025E-2</v>
      </c>
      <c r="E32">
        <f t="shared" si="7"/>
        <v>1.0457692543450173E-2</v>
      </c>
      <c r="F32">
        <f t="shared" si="7"/>
        <v>3.6055512754639899E-4</v>
      </c>
      <c r="G32">
        <f t="shared" si="7"/>
        <v>1.1789826122551596E-3</v>
      </c>
      <c r="I32" s="1" t="s">
        <v>9</v>
      </c>
      <c r="J32">
        <f t="shared" si="7"/>
        <v>9.0958360436704341E-2</v>
      </c>
      <c r="K32">
        <f t="shared" ref="K32:O32" si="11">STDEV(K6,K12,K18)</f>
        <v>6.7271958950219251</v>
      </c>
      <c r="L32">
        <f t="shared" si="11"/>
        <v>7.5527866952094778</v>
      </c>
      <c r="M32">
        <f t="shared" si="11"/>
        <v>36.690445054264465</v>
      </c>
      <c r="N32">
        <f t="shared" si="11"/>
        <v>0.25765117892220007</v>
      </c>
      <c r="O32">
        <f t="shared" si="11"/>
        <v>7.7229808580194195E-2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B773-5819-4E5C-986D-3AB9079BB178}">
  <dimension ref="A1:Y130"/>
  <sheetViews>
    <sheetView tabSelected="1" workbookViewId="0">
      <selection activeCell="N24" sqref="N24"/>
    </sheetView>
  </sheetViews>
  <sheetFormatPr defaultRowHeight="15" x14ac:dyDescent="0.25"/>
  <sheetData>
    <row r="1" spans="1:25" x14ac:dyDescent="0.25">
      <c r="A1" s="1" t="s">
        <v>0</v>
      </c>
      <c r="I1" s="1" t="s">
        <v>1</v>
      </c>
    </row>
    <row r="2" spans="1:25" x14ac:dyDescent="0.25">
      <c r="A2" s="1"/>
      <c r="B2" s="4">
        <v>0</v>
      </c>
      <c r="C2" s="4">
        <v>0.02</v>
      </c>
      <c r="D2" s="4">
        <v>0.04</v>
      </c>
      <c r="E2" s="4">
        <v>0.06</v>
      </c>
      <c r="F2" s="4">
        <v>0.08</v>
      </c>
      <c r="G2" s="4">
        <v>0.1</v>
      </c>
      <c r="H2" s="4"/>
      <c r="I2" s="4"/>
      <c r="J2" s="4">
        <v>0</v>
      </c>
      <c r="K2" s="4">
        <v>0.02</v>
      </c>
      <c r="L2" s="4">
        <v>0.04</v>
      </c>
      <c r="M2" s="4">
        <v>0.06</v>
      </c>
      <c r="N2" s="4">
        <v>0.08</v>
      </c>
      <c r="O2" s="4">
        <v>0.1</v>
      </c>
    </row>
    <row r="3" spans="1:25" x14ac:dyDescent="0.25">
      <c r="A3" s="1" t="s">
        <v>2</v>
      </c>
      <c r="B3">
        <v>0.20699999999999999</v>
      </c>
      <c r="C3">
        <v>0.19350000000000001</v>
      </c>
      <c r="D3">
        <v>0.19489999999999999</v>
      </c>
      <c r="E3">
        <v>0.17879999999999999</v>
      </c>
      <c r="F3">
        <v>0.17860000000000001</v>
      </c>
      <c r="G3">
        <v>0.1769</v>
      </c>
      <c r="H3" s="3"/>
      <c r="I3" s="4" t="s">
        <v>5</v>
      </c>
      <c r="J3" s="3">
        <v>7.5566000000000004</v>
      </c>
      <c r="K3" s="3">
        <v>7.7125000000000004</v>
      </c>
      <c r="L3" s="3">
        <v>7.6813000000000002</v>
      </c>
      <c r="M3" s="3">
        <v>8.1153999999999993</v>
      </c>
      <c r="N3" s="3">
        <v>8.266</v>
      </c>
      <c r="O3" s="3">
        <v>8.4501000000000008</v>
      </c>
    </row>
    <row r="4" spans="1:25" x14ac:dyDescent="0.25">
      <c r="A4" s="1" t="s">
        <v>3</v>
      </c>
      <c r="B4" s="6">
        <v>3.2000000000000002E-3</v>
      </c>
      <c r="C4" s="6">
        <v>6.3781999999999999E-4</v>
      </c>
      <c r="D4" s="6">
        <v>4.5417E-4</v>
      </c>
      <c r="E4" s="6">
        <v>4.7552E-4</v>
      </c>
      <c r="F4" s="6">
        <v>3.1768999999999998E-4</v>
      </c>
      <c r="G4" s="6">
        <v>-3.2561999999999999E-4</v>
      </c>
      <c r="H4" s="3"/>
      <c r="I4" s="4" t="s">
        <v>6</v>
      </c>
      <c r="J4" s="3">
        <v>63.443399999999997</v>
      </c>
      <c r="K4" s="3">
        <v>63.287500000000001</v>
      </c>
      <c r="L4" s="3">
        <v>63.3187</v>
      </c>
      <c r="M4" s="3">
        <v>62.884599999999999</v>
      </c>
      <c r="N4" s="3">
        <v>62.734000000000002</v>
      </c>
      <c r="O4" s="3">
        <v>62.549900000000001</v>
      </c>
    </row>
    <row r="5" spans="1:25" x14ac:dyDescent="0.25">
      <c r="A5" s="1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</row>
    <row r="6" spans="1:25" x14ac:dyDescent="0.25">
      <c r="A6" s="1"/>
      <c r="B6" s="4">
        <v>0</v>
      </c>
      <c r="C6" s="4">
        <v>0.02</v>
      </c>
      <c r="D6" s="4">
        <v>0.04</v>
      </c>
      <c r="E6" s="4">
        <v>0.06</v>
      </c>
      <c r="F6" s="4">
        <v>0.08</v>
      </c>
      <c r="G6" s="4">
        <v>0.1</v>
      </c>
      <c r="H6" s="3"/>
      <c r="I6" s="4"/>
      <c r="J6" s="4">
        <v>0</v>
      </c>
      <c r="K6" s="4">
        <v>0.02</v>
      </c>
      <c r="L6" s="4">
        <v>0.04</v>
      </c>
      <c r="M6" s="4">
        <v>0.06</v>
      </c>
      <c r="N6" s="4">
        <v>0.08</v>
      </c>
      <c r="O6" s="4">
        <v>0.1</v>
      </c>
      <c r="R6" s="6"/>
      <c r="S6" s="6"/>
      <c r="T6" s="6"/>
      <c r="U6" s="6"/>
      <c r="V6" s="6"/>
      <c r="W6" s="6"/>
    </row>
    <row r="7" spans="1:25" x14ac:dyDescent="0.25">
      <c r="A7" s="1" t="s">
        <v>2</v>
      </c>
      <c r="B7">
        <v>0.20119999999999999</v>
      </c>
      <c r="C7">
        <v>0.1842</v>
      </c>
      <c r="D7">
        <v>0.19159999999999999</v>
      </c>
      <c r="E7">
        <v>0.17699999999999999</v>
      </c>
      <c r="F7">
        <v>0.17460000000000001</v>
      </c>
      <c r="G7">
        <v>0.17530000000000001</v>
      </c>
      <c r="H7" s="3"/>
      <c r="I7" s="4" t="s">
        <v>5</v>
      </c>
      <c r="J7" s="3">
        <v>7.5490000000000004</v>
      </c>
      <c r="K7" s="3">
        <v>7.8613999999999997</v>
      </c>
      <c r="L7" s="3">
        <v>8.1823999999999995</v>
      </c>
      <c r="M7" s="3">
        <v>8.3511000000000006</v>
      </c>
      <c r="N7" s="3">
        <v>8.3353999999999999</v>
      </c>
      <c r="O7" s="3">
        <v>8.4285999999999994</v>
      </c>
      <c r="P7" s="1"/>
      <c r="R7" s="6"/>
      <c r="S7" s="6"/>
      <c r="T7" s="6"/>
      <c r="U7" s="6"/>
      <c r="V7" s="6"/>
      <c r="W7" s="6"/>
    </row>
    <row r="8" spans="1:25" x14ac:dyDescent="0.25">
      <c r="A8" s="1" t="s">
        <v>3</v>
      </c>
      <c r="B8" s="6">
        <v>7.5192E-4</v>
      </c>
      <c r="C8" s="6">
        <v>7.9038999999999997E-4</v>
      </c>
      <c r="D8" s="6">
        <v>6.6613000000000002E-4</v>
      </c>
      <c r="E8" s="6">
        <v>6.1576999999999997E-4</v>
      </c>
      <c r="F8" s="6">
        <v>6.8024999999999997E-4</v>
      </c>
      <c r="G8" s="6">
        <v>-3.8114000000000003E-4</v>
      </c>
      <c r="H8" s="3"/>
      <c r="I8" s="4" t="s">
        <v>6</v>
      </c>
      <c r="J8" s="3">
        <v>63.451000000000001</v>
      </c>
      <c r="K8" s="3">
        <v>63.138599999999997</v>
      </c>
      <c r="L8" s="3">
        <v>62.817599999999999</v>
      </c>
      <c r="M8" s="3">
        <v>62.648899999999998</v>
      </c>
      <c r="N8" s="3">
        <v>62.6646</v>
      </c>
      <c r="O8" s="3">
        <v>62.571399999999997</v>
      </c>
      <c r="Q8" s="3"/>
      <c r="R8" s="6"/>
      <c r="S8" s="6"/>
      <c r="T8" s="6"/>
      <c r="U8" s="6"/>
      <c r="V8" s="6"/>
      <c r="W8" s="6"/>
    </row>
    <row r="9" spans="1:25" x14ac:dyDescent="0.25">
      <c r="Q9" s="3"/>
      <c r="R9" s="3"/>
      <c r="S9" s="3"/>
      <c r="T9" s="3"/>
      <c r="U9" s="3"/>
      <c r="V9" s="3"/>
    </row>
    <row r="10" spans="1:25" x14ac:dyDescent="0.25">
      <c r="A10" s="1"/>
      <c r="B10" s="4">
        <v>0</v>
      </c>
      <c r="C10" s="4">
        <v>0.02</v>
      </c>
      <c r="D10" s="4">
        <v>0.04</v>
      </c>
      <c r="E10" s="4">
        <v>0.06</v>
      </c>
      <c r="F10" s="4">
        <v>0.08</v>
      </c>
      <c r="G10" s="4">
        <v>0.1</v>
      </c>
      <c r="H10" s="4"/>
      <c r="I10" s="4"/>
      <c r="J10" s="4">
        <v>0</v>
      </c>
      <c r="K10" s="4">
        <v>0.02</v>
      </c>
      <c r="L10" s="4">
        <v>0.04</v>
      </c>
      <c r="M10" s="4">
        <v>0.06</v>
      </c>
      <c r="N10" s="4">
        <v>0.08</v>
      </c>
      <c r="O10" s="4">
        <v>0.1</v>
      </c>
      <c r="Q10" s="3"/>
      <c r="R10" s="3"/>
      <c r="S10" s="3"/>
      <c r="T10" s="6">
        <v>3.2000000000000002E-3</v>
      </c>
      <c r="U10" s="6">
        <v>6.3781999999999999E-4</v>
      </c>
      <c r="V10" s="6">
        <v>4.5417E-4</v>
      </c>
      <c r="W10" s="6">
        <v>4.7552E-4</v>
      </c>
      <c r="X10" s="6">
        <v>3.1768999999999998E-4</v>
      </c>
      <c r="Y10" s="6">
        <v>-3.2561999999999999E-4</v>
      </c>
    </row>
    <row r="11" spans="1:25" x14ac:dyDescent="0.25">
      <c r="A11" s="1" t="s">
        <v>2</v>
      </c>
      <c r="B11">
        <v>0.19900000000000001</v>
      </c>
      <c r="C11">
        <v>0.193</v>
      </c>
      <c r="D11">
        <v>0.1885</v>
      </c>
      <c r="E11">
        <v>0.1797</v>
      </c>
      <c r="F11">
        <v>0.1721</v>
      </c>
      <c r="G11">
        <v>0.16500000000000001</v>
      </c>
      <c r="H11" s="3"/>
      <c r="I11" s="4" t="s">
        <v>5</v>
      </c>
      <c r="J11" s="3">
        <v>7.6086999999999998</v>
      </c>
      <c r="K11" s="3">
        <v>7.8562000000000003</v>
      </c>
      <c r="L11" s="3">
        <v>8.1976999999999993</v>
      </c>
      <c r="M11" s="3">
        <v>8.4222999999999999</v>
      </c>
      <c r="N11" s="3">
        <v>8.4321000000000002</v>
      </c>
      <c r="O11" s="3">
        <v>8.4037000000000006</v>
      </c>
      <c r="T11" s="6">
        <v>7.5192E-4</v>
      </c>
      <c r="U11" s="6">
        <v>7.9038999999999997E-4</v>
      </c>
      <c r="V11" s="6">
        <v>6.6613000000000002E-4</v>
      </c>
      <c r="W11" s="6">
        <v>6.1576999999999997E-4</v>
      </c>
      <c r="X11" s="6">
        <v>6.8024999999999997E-4</v>
      </c>
      <c r="Y11" s="6">
        <v>-3.8114000000000003E-4</v>
      </c>
    </row>
    <row r="12" spans="1:25" x14ac:dyDescent="0.25">
      <c r="A12" s="1" t="s">
        <v>3</v>
      </c>
      <c r="B12" s="6">
        <v>1.1000000000000001E-3</v>
      </c>
      <c r="C12" s="6">
        <v>7.0321000000000001E-4</v>
      </c>
      <c r="D12" s="6">
        <v>6.8415999999999995E-4</v>
      </c>
      <c r="E12" s="6">
        <v>8.1607000000000001E-4</v>
      </c>
      <c r="F12" s="6">
        <v>8.7520999999999996E-4</v>
      </c>
      <c r="G12" s="6">
        <v>-5.8292000000000001E-4</v>
      </c>
      <c r="H12" s="3"/>
      <c r="I12" s="4" t="s">
        <v>6</v>
      </c>
      <c r="J12" s="3">
        <v>63.391300000000001</v>
      </c>
      <c r="K12" s="3">
        <v>63.143799999999999</v>
      </c>
      <c r="L12" s="3">
        <v>62.802300000000002</v>
      </c>
      <c r="M12" s="3">
        <v>62.5777</v>
      </c>
      <c r="N12" s="3">
        <v>62.567900000000002</v>
      </c>
      <c r="O12" s="3">
        <v>62.596299999999999</v>
      </c>
      <c r="P12" s="1"/>
      <c r="T12" s="6">
        <v>1.1000000000000001E-3</v>
      </c>
      <c r="U12" s="6">
        <v>7.0321000000000001E-4</v>
      </c>
      <c r="V12" s="6">
        <v>6.8415999999999995E-4</v>
      </c>
      <c r="W12" s="6">
        <v>8.1607000000000001E-4</v>
      </c>
      <c r="X12" s="6">
        <v>8.7520999999999996E-4</v>
      </c>
      <c r="Y12" s="6">
        <v>-5.8292000000000001E-4</v>
      </c>
    </row>
    <row r="14" spans="1:25" x14ac:dyDescent="0.25">
      <c r="A14" s="5" t="s">
        <v>10</v>
      </c>
      <c r="I14" s="5" t="s">
        <v>10</v>
      </c>
    </row>
    <row r="15" spans="1:25" x14ac:dyDescent="0.25">
      <c r="B15" s="1">
        <v>0</v>
      </c>
      <c r="C15" s="1">
        <v>0.02</v>
      </c>
      <c r="D15" s="1">
        <v>0.04</v>
      </c>
      <c r="E15" s="1">
        <v>0.06</v>
      </c>
      <c r="F15" s="1">
        <v>0.08</v>
      </c>
      <c r="G15" s="1">
        <v>0.1</v>
      </c>
      <c r="I15" s="1"/>
      <c r="J15" s="1">
        <v>0</v>
      </c>
      <c r="K15" s="1">
        <v>0.02</v>
      </c>
      <c r="L15" s="1">
        <v>0.04</v>
      </c>
      <c r="M15" s="1">
        <v>0.06</v>
      </c>
      <c r="N15" s="1">
        <v>0.08</v>
      </c>
      <c r="O15" s="1">
        <v>0.1</v>
      </c>
    </row>
    <row r="16" spans="1:25" x14ac:dyDescent="0.25">
      <c r="A16" s="1" t="s">
        <v>2</v>
      </c>
      <c r="B16" s="3">
        <f>AVERAGE(B3,B7,B11)</f>
        <v>0.2024</v>
      </c>
      <c r="C16" s="3">
        <f t="shared" ref="C16:O16" si="0">AVERAGE(C3,C7,C11)</f>
        <v>0.19023333333333334</v>
      </c>
      <c r="D16" s="3">
        <f t="shared" si="0"/>
        <v>0.19166666666666665</v>
      </c>
      <c r="E16" s="3">
        <f t="shared" si="0"/>
        <v>0.17849999999999999</v>
      </c>
      <c r="F16" s="3">
        <f t="shared" si="0"/>
        <v>0.17510000000000001</v>
      </c>
      <c r="G16" s="3">
        <f t="shared" si="0"/>
        <v>0.1724</v>
      </c>
      <c r="H16" s="3"/>
      <c r="I16" s="4" t="s">
        <v>5</v>
      </c>
      <c r="J16" s="3">
        <f t="shared" si="0"/>
        <v>7.5714333333333341</v>
      </c>
      <c r="K16" s="3">
        <f t="shared" si="0"/>
        <v>7.8100333333333332</v>
      </c>
      <c r="L16" s="3">
        <f t="shared" si="0"/>
        <v>8.0204666666666657</v>
      </c>
      <c r="M16" s="3">
        <f t="shared" si="0"/>
        <v>8.296266666666666</v>
      </c>
      <c r="N16" s="3">
        <f t="shared" si="0"/>
        <v>8.3444999999999983</v>
      </c>
      <c r="O16" s="3">
        <f t="shared" si="0"/>
        <v>8.4274666666666675</v>
      </c>
    </row>
    <row r="17" spans="1:15" x14ac:dyDescent="0.25">
      <c r="A17" s="1" t="s">
        <v>3</v>
      </c>
      <c r="B17" s="3">
        <f>AVERAGE(B4,B8,B12)</f>
        <v>1.6839733333333334E-3</v>
      </c>
      <c r="C17" s="3">
        <f t="shared" ref="C17:O17" si="1">AVERAGE(C4,C8,C12)</f>
        <v>7.1047333333333336E-4</v>
      </c>
      <c r="D17" s="3">
        <f t="shared" si="1"/>
        <v>6.0148666666666668E-4</v>
      </c>
      <c r="E17" s="3">
        <f t="shared" si="1"/>
        <v>6.3578666666666659E-4</v>
      </c>
      <c r="F17" s="3">
        <f t="shared" si="1"/>
        <v>6.2438333333333332E-4</v>
      </c>
      <c r="G17" s="3">
        <f t="shared" si="1"/>
        <v>-4.2989333333333336E-4</v>
      </c>
      <c r="H17" s="3"/>
      <c r="I17" s="4" t="s">
        <v>6</v>
      </c>
      <c r="J17" s="3">
        <f t="shared" si="1"/>
        <v>63.428566666666661</v>
      </c>
      <c r="K17" s="3">
        <f t="shared" si="1"/>
        <v>63.189966666666663</v>
      </c>
      <c r="L17" s="3">
        <f t="shared" si="1"/>
        <v>62.979533333333336</v>
      </c>
      <c r="M17" s="3">
        <f t="shared" si="1"/>
        <v>62.703733333333332</v>
      </c>
      <c r="N17" s="3">
        <f t="shared" si="1"/>
        <v>62.655499999999996</v>
      </c>
      <c r="O17" s="3">
        <f t="shared" si="1"/>
        <v>62.572533333333332</v>
      </c>
    </row>
    <row r="18" spans="1:15" x14ac:dyDescent="0.25">
      <c r="A18" s="1"/>
      <c r="I18" s="1"/>
    </row>
    <row r="19" spans="1:15" x14ac:dyDescent="0.25">
      <c r="A19" s="5" t="s">
        <v>11</v>
      </c>
      <c r="I19" s="5" t="s">
        <v>11</v>
      </c>
    </row>
    <row r="20" spans="1:15" x14ac:dyDescent="0.25">
      <c r="B20" s="1">
        <v>0</v>
      </c>
      <c r="C20" s="1">
        <v>0.02</v>
      </c>
      <c r="D20" s="1">
        <v>0.04</v>
      </c>
      <c r="E20" s="1">
        <v>0.06</v>
      </c>
      <c r="F20" s="1">
        <v>0.08</v>
      </c>
      <c r="G20" s="1">
        <v>0.1</v>
      </c>
      <c r="I20" s="1"/>
      <c r="J20" s="1">
        <v>0</v>
      </c>
      <c r="K20" s="1">
        <v>0.02</v>
      </c>
      <c r="L20" s="1">
        <v>0.04</v>
      </c>
      <c r="M20" s="1">
        <v>0.06</v>
      </c>
      <c r="N20" s="1">
        <v>0.08</v>
      </c>
      <c r="O20" s="1">
        <v>0.1</v>
      </c>
    </row>
    <row r="21" spans="1:15" x14ac:dyDescent="0.25">
      <c r="A21" s="1" t="s">
        <v>2</v>
      </c>
      <c r="B21">
        <f>STDEV(B3,B7,B11)</f>
        <v>4.1327956639543566E-3</v>
      </c>
      <c r="C21">
        <f t="shared" ref="C21:O21" si="2">STDEV(C3,C7,C11)</f>
        <v>5.2309973555081588E-3</v>
      </c>
      <c r="D21">
        <f t="shared" si="2"/>
        <v>3.2005207909546998E-3</v>
      </c>
      <c r="E21">
        <f t="shared" si="2"/>
        <v>1.374772708486755E-3</v>
      </c>
      <c r="F21">
        <f t="shared" si="2"/>
        <v>3.2787192621510034E-3</v>
      </c>
      <c r="G21">
        <f t="shared" si="2"/>
        <v>6.4583279569870077E-3</v>
      </c>
      <c r="I21" s="4" t="s">
        <v>5</v>
      </c>
      <c r="J21">
        <f t="shared" si="2"/>
        <v>3.2496820357279743E-2</v>
      </c>
      <c r="K21">
        <f t="shared" si="2"/>
        <v>8.4506350846154155E-2</v>
      </c>
      <c r="L21">
        <f t="shared" si="2"/>
        <v>0.29382655314544504</v>
      </c>
      <c r="M21">
        <f t="shared" si="2"/>
        <v>0.16062977100566844</v>
      </c>
      <c r="N21">
        <f t="shared" si="2"/>
        <v>8.3423078341667622E-2</v>
      </c>
      <c r="O21">
        <f t="shared" si="2"/>
        <v>2.3220752212909403E-2</v>
      </c>
    </row>
    <row r="22" spans="1:15" x14ac:dyDescent="0.25">
      <c r="A22" s="1" t="s">
        <v>3</v>
      </c>
      <c r="B22" s="6">
        <f>STDEV(B4,B8,B12)</f>
        <v>1.3244027190146251E-3</v>
      </c>
      <c r="C22" s="6">
        <f t="shared" ref="C22:O22" si="3">STDEV(C4,C8,C12)</f>
        <v>7.6543897427119111E-5</v>
      </c>
      <c r="D22" s="6">
        <f t="shared" si="3"/>
        <v>1.2789808612068178E-4</v>
      </c>
      <c r="E22" s="6">
        <f t="shared" si="3"/>
        <v>1.7115512213583718E-4</v>
      </c>
      <c r="F22" s="6">
        <f t="shared" si="3"/>
        <v>2.8292746585182097E-4</v>
      </c>
      <c r="G22" s="6">
        <f t="shared" si="3"/>
        <v>1.3540121171294345E-4</v>
      </c>
      <c r="I22" s="4" t="s">
        <v>6</v>
      </c>
      <c r="J22">
        <f t="shared" si="3"/>
        <v>3.2496820357278924E-2</v>
      </c>
      <c r="K22">
        <f t="shared" si="3"/>
        <v>8.45063508461565E-2</v>
      </c>
      <c r="L22">
        <f t="shared" si="3"/>
        <v>0.29382655314544498</v>
      </c>
      <c r="M22">
        <f t="shared" si="3"/>
        <v>0.16062977100566775</v>
      </c>
      <c r="N22">
        <f t="shared" si="3"/>
        <v>8.3423078341667525E-2</v>
      </c>
      <c r="O22">
        <f t="shared" si="3"/>
        <v>2.3220752212908622E-2</v>
      </c>
    </row>
    <row r="23" spans="1:15" x14ac:dyDescent="0.25">
      <c r="A23" s="1"/>
      <c r="I23" s="1"/>
    </row>
    <row r="28" spans="1:15" x14ac:dyDescent="0.25">
      <c r="A28" s="1"/>
      <c r="I28" s="1"/>
    </row>
    <row r="41" spans="7:8" x14ac:dyDescent="0.25">
      <c r="G41" s="2"/>
      <c r="H41" s="2"/>
    </row>
    <row r="52" spans="2:6" x14ac:dyDescent="0.25">
      <c r="F52" s="2"/>
    </row>
    <row r="53" spans="2:6" x14ac:dyDescent="0.25">
      <c r="F53" s="2"/>
    </row>
    <row r="54" spans="2:6" x14ac:dyDescent="0.25">
      <c r="F54" s="2"/>
    </row>
    <row r="55" spans="2:6" x14ac:dyDescent="0.25">
      <c r="F55" s="2"/>
    </row>
    <row r="56" spans="2:6" x14ac:dyDescent="0.25">
      <c r="F56" s="2"/>
    </row>
    <row r="57" spans="2:6" x14ac:dyDescent="0.25">
      <c r="F57" s="2"/>
    </row>
    <row r="58" spans="2:6" x14ac:dyDescent="0.25">
      <c r="B58" s="2"/>
    </row>
    <row r="63" spans="2:6" x14ac:dyDescent="0.25">
      <c r="B63" s="2"/>
    </row>
    <row r="68" spans="2:2" x14ac:dyDescent="0.25">
      <c r="B68" s="2"/>
    </row>
    <row r="73" spans="2:2" x14ac:dyDescent="0.25">
      <c r="B73" s="2"/>
    </row>
    <row r="78" spans="2:2" x14ac:dyDescent="0.25">
      <c r="B78" s="2"/>
    </row>
    <row r="83" spans="2:2" x14ac:dyDescent="0.25">
      <c r="B83" s="2"/>
    </row>
    <row r="125" spans="1:1" x14ac:dyDescent="0.25">
      <c r="A125" s="2"/>
    </row>
    <row r="130" spans="1:1" x14ac:dyDescent="0.25">
      <c r="A13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BY-WT-h2o2</vt:lpstr>
      <vt:lpstr>BY-WT-amB</vt:lpstr>
      <vt:lpstr>BY-WT-casp</vt:lpstr>
      <vt:lpstr>BY-WT-flc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2015-06-05T18:17:20Z</dcterms:created>
  <dcterms:modified xsi:type="dcterms:W3CDTF">2021-02-02T23:23:17Z</dcterms:modified>
</cp:coreProperties>
</file>