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Локальний Диск (С)\Stony Brook\QE 2019\2\Models\AMN MANUSCRIPT CODES\Piecewise Fitting\ybrtracking\"/>
    </mc:Choice>
  </mc:AlternateContent>
  <xr:revisionPtr revIDLastSave="0" documentId="13_ncr:1_{969810BD-573E-4592-A12B-9CBF03CCC8EA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BY-MT-h2o2" sheetId="1" r:id="rId1"/>
    <sheet name="BY-MT-amB" sheetId="2" r:id="rId2"/>
    <sheet name="BY-MT-casp" sheetId="3" r:id="rId3"/>
    <sheet name="BY-MT-fl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5" i="3" l="1"/>
  <c r="S15" i="3"/>
  <c r="T15" i="3"/>
  <c r="U15" i="3"/>
  <c r="V15" i="3"/>
  <c r="R16" i="3"/>
  <c r="S16" i="3"/>
  <c r="T16" i="3"/>
  <c r="U16" i="3"/>
  <c r="V16" i="3"/>
  <c r="Q16" i="3"/>
  <c r="Q15" i="3"/>
  <c r="C23" i="4" l="1"/>
  <c r="D23" i="4"/>
  <c r="E23" i="4"/>
  <c r="F23" i="4"/>
  <c r="G23" i="4"/>
  <c r="J23" i="4"/>
  <c r="K23" i="4"/>
  <c r="L23" i="4"/>
  <c r="M23" i="4"/>
  <c r="N23" i="4"/>
  <c r="O23" i="4"/>
  <c r="C24" i="4"/>
  <c r="D24" i="4"/>
  <c r="E24" i="4"/>
  <c r="F24" i="4"/>
  <c r="G24" i="4"/>
  <c r="J24" i="4"/>
  <c r="K24" i="4"/>
  <c r="L24" i="4"/>
  <c r="M24" i="4"/>
  <c r="N24" i="4"/>
  <c r="O24" i="4"/>
  <c r="B24" i="4"/>
  <c r="B23" i="4"/>
  <c r="J29" i="3"/>
  <c r="K29" i="3"/>
  <c r="L29" i="3"/>
  <c r="M29" i="3"/>
  <c r="N29" i="3"/>
  <c r="O29" i="3"/>
  <c r="J30" i="3"/>
  <c r="K30" i="3"/>
  <c r="L30" i="3"/>
  <c r="M30" i="3"/>
  <c r="N30" i="3"/>
  <c r="O30" i="3"/>
  <c r="J31" i="3"/>
  <c r="K31" i="3"/>
  <c r="L31" i="3"/>
  <c r="M31" i="3"/>
  <c r="N31" i="3"/>
  <c r="O31" i="3"/>
  <c r="J32" i="3"/>
  <c r="K32" i="3"/>
  <c r="L32" i="3"/>
  <c r="M32" i="3"/>
  <c r="N32" i="3"/>
  <c r="O32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B32" i="3"/>
  <c r="B31" i="3"/>
  <c r="B30" i="3"/>
  <c r="B29" i="3"/>
  <c r="O26" i="2"/>
  <c r="N26" i="2"/>
  <c r="M26" i="2"/>
  <c r="L26" i="2"/>
  <c r="K26" i="2"/>
  <c r="J26" i="2"/>
  <c r="G26" i="2"/>
  <c r="F26" i="2"/>
  <c r="E26" i="2"/>
  <c r="D26" i="2"/>
  <c r="C26" i="2"/>
  <c r="B26" i="2"/>
  <c r="O25" i="2"/>
  <c r="N25" i="2"/>
  <c r="M25" i="2"/>
  <c r="L25" i="2"/>
  <c r="K25" i="2"/>
  <c r="J25" i="2"/>
  <c r="G25" i="2"/>
  <c r="F25" i="2"/>
  <c r="E25" i="2"/>
  <c r="D25" i="2"/>
  <c r="C25" i="2"/>
  <c r="B25" i="2"/>
  <c r="O24" i="2"/>
  <c r="N24" i="2"/>
  <c r="M24" i="2"/>
  <c r="L24" i="2"/>
  <c r="K24" i="2"/>
  <c r="J24" i="2"/>
  <c r="G24" i="2"/>
  <c r="F24" i="2"/>
  <c r="E24" i="2"/>
  <c r="D24" i="2"/>
  <c r="C24" i="2"/>
  <c r="B24" i="2"/>
  <c r="J25" i="1"/>
  <c r="J24" i="1"/>
  <c r="K24" i="1"/>
  <c r="L24" i="1"/>
  <c r="M24" i="1"/>
  <c r="N24" i="1"/>
  <c r="O24" i="1"/>
  <c r="K25" i="1"/>
  <c r="L25" i="1"/>
  <c r="M25" i="1"/>
  <c r="N25" i="1"/>
  <c r="O25" i="1"/>
  <c r="J26" i="1"/>
  <c r="K26" i="1"/>
  <c r="L26" i="1"/>
  <c r="M26" i="1"/>
  <c r="N26" i="1"/>
  <c r="O26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B26" i="1"/>
  <c r="B25" i="1"/>
  <c r="B24" i="1"/>
  <c r="K19" i="4"/>
  <c r="C18" i="4"/>
  <c r="D18" i="4"/>
  <c r="E18" i="4"/>
  <c r="F18" i="4"/>
  <c r="G18" i="4"/>
  <c r="J18" i="4"/>
  <c r="K18" i="4"/>
  <c r="L18" i="4"/>
  <c r="M18" i="4"/>
  <c r="N18" i="4"/>
  <c r="O18" i="4"/>
  <c r="C19" i="4"/>
  <c r="D19" i="4"/>
  <c r="E19" i="4"/>
  <c r="F19" i="4"/>
  <c r="G19" i="4"/>
  <c r="J19" i="4"/>
  <c r="L19" i="4"/>
  <c r="M19" i="4"/>
  <c r="N19" i="4"/>
  <c r="O19" i="4"/>
  <c r="B19" i="4"/>
  <c r="B18" i="4"/>
  <c r="J22" i="3"/>
  <c r="K22" i="3"/>
  <c r="L22" i="3"/>
  <c r="M22" i="3"/>
  <c r="N22" i="3"/>
  <c r="O22" i="3"/>
  <c r="J23" i="3"/>
  <c r="K23" i="3"/>
  <c r="L23" i="3"/>
  <c r="M23" i="3"/>
  <c r="N23" i="3"/>
  <c r="O23" i="3"/>
  <c r="J24" i="3"/>
  <c r="K24" i="3"/>
  <c r="L24" i="3"/>
  <c r="M24" i="3"/>
  <c r="N24" i="3"/>
  <c r="O24" i="3"/>
  <c r="J25" i="3"/>
  <c r="K25" i="3"/>
  <c r="L25" i="3"/>
  <c r="M25" i="3"/>
  <c r="N25" i="3"/>
  <c r="O25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B25" i="3"/>
  <c r="B24" i="3"/>
  <c r="B23" i="3"/>
  <c r="B22" i="3"/>
  <c r="O21" i="2"/>
  <c r="N21" i="2"/>
  <c r="M21" i="2"/>
  <c r="L21" i="2"/>
  <c r="K21" i="2"/>
  <c r="J21" i="2"/>
  <c r="O20" i="2"/>
  <c r="N20" i="2"/>
  <c r="M20" i="2"/>
  <c r="L20" i="2"/>
  <c r="K20" i="2"/>
  <c r="J20" i="2"/>
  <c r="O19" i="2"/>
  <c r="N19" i="2"/>
  <c r="M19" i="2"/>
  <c r="L19" i="2"/>
  <c r="K19" i="2"/>
  <c r="J19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J19" i="1"/>
  <c r="K19" i="1"/>
  <c r="L19" i="1"/>
  <c r="M19" i="1"/>
  <c r="N19" i="1"/>
  <c r="O19" i="1"/>
  <c r="J20" i="1"/>
  <c r="K20" i="1"/>
  <c r="L20" i="1"/>
  <c r="M20" i="1"/>
  <c r="N20" i="1"/>
  <c r="O20" i="1"/>
  <c r="J21" i="1"/>
  <c r="K21" i="1"/>
  <c r="L21" i="1"/>
  <c r="M21" i="1"/>
  <c r="N21" i="1"/>
  <c r="O21" i="1"/>
  <c r="E20" i="1"/>
  <c r="C19" i="1"/>
  <c r="D19" i="1"/>
  <c r="E19" i="1"/>
  <c r="F19" i="1"/>
  <c r="G19" i="1"/>
  <c r="C20" i="1"/>
  <c r="D20" i="1"/>
  <c r="F20" i="1"/>
  <c r="G20" i="1"/>
  <c r="C21" i="1"/>
  <c r="D21" i="1"/>
  <c r="E21" i="1"/>
  <c r="F21" i="1"/>
  <c r="G21" i="1"/>
  <c r="B21" i="1"/>
  <c r="B20" i="1"/>
  <c r="B19" i="1"/>
</calcChain>
</file>

<file path=xl/sharedStrings.xml><?xml version="1.0" encoding="utf-8"?>
<sst xmlns="http://schemas.openxmlformats.org/spreadsheetml/2006/main" count="145" uniqueCount="13">
  <si>
    <t>SLOPES</t>
  </si>
  <si>
    <t>DURATIONS</t>
  </si>
  <si>
    <t>S1</t>
  </si>
  <si>
    <t>S2</t>
  </si>
  <si>
    <t>S3</t>
  </si>
  <si>
    <t>D1</t>
  </si>
  <si>
    <t>D2</t>
  </si>
  <si>
    <t>D3</t>
  </si>
  <si>
    <t>S4</t>
  </si>
  <si>
    <t>D4</t>
  </si>
  <si>
    <t>MEAN</t>
  </si>
  <si>
    <t>SD</t>
  </si>
  <si>
    <t>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</si>
</sst>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1" fillId="2" borderId="0" xfId="0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91"/>
  <sheetViews>
    <sheetView workbookViewId="0">
      <selection activeCell="J24" sqref="J24:O24"/>
    </sheetView>
  </sheetViews>
  <sheetFormatPr defaultRowHeight="15" x14ac:dyDescent="0.25"/>
  <sheetData>
    <row r="1" spans="1:22" x14ac:dyDescent="0.25">
      <c r="A1" s="1" t="s">
        <v>0</v>
      </c>
      <c r="I1" s="1" t="s">
        <v>1</v>
      </c>
    </row>
    <row r="2" spans="1:22" x14ac:dyDescent="0.25">
      <c r="A2" s="1"/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</row>
    <row r="3" spans="1:22" x14ac:dyDescent="0.25">
      <c r="A3" s="1" t="s">
        <v>2</v>
      </c>
      <c r="B3">
        <v>0</v>
      </c>
      <c r="C3">
        <v>1.7100000000000001E-2</v>
      </c>
      <c r="D3">
        <v>4.7000000000000002E-3</v>
      </c>
      <c r="E3">
        <v>2.2000000000000001E-3</v>
      </c>
      <c r="F3">
        <v>2.7000000000000001E-3</v>
      </c>
      <c r="G3">
        <v>2.5000000000000001E-3</v>
      </c>
      <c r="I3" s="1" t="s">
        <v>5</v>
      </c>
      <c r="J3">
        <v>0</v>
      </c>
      <c r="K3">
        <v>4.2941000000000003</v>
      </c>
      <c r="L3">
        <v>8.1524000000000001</v>
      </c>
      <c r="M3">
        <v>16.508400000000002</v>
      </c>
      <c r="N3">
        <v>17.623200000000001</v>
      </c>
      <c r="O3">
        <v>25.6434</v>
      </c>
    </row>
    <row r="4" spans="1:22" x14ac:dyDescent="0.25">
      <c r="A4" s="1" t="s">
        <v>3</v>
      </c>
      <c r="B4">
        <v>0.21540000000000001</v>
      </c>
      <c r="C4">
        <v>0.2059</v>
      </c>
      <c r="D4">
        <v>0.1434</v>
      </c>
      <c r="E4">
        <v>0.1353</v>
      </c>
      <c r="F4">
        <v>0.1308</v>
      </c>
      <c r="G4">
        <v>0.1118</v>
      </c>
      <c r="I4" s="1" t="s">
        <v>6</v>
      </c>
      <c r="J4">
        <v>8.5284999999999993</v>
      </c>
      <c r="K4">
        <v>8.3588000000000005</v>
      </c>
      <c r="L4">
        <v>12.117900000000001</v>
      </c>
      <c r="M4">
        <v>12.409800000000001</v>
      </c>
      <c r="N4">
        <v>13.133100000000001</v>
      </c>
      <c r="O4">
        <v>15.7797</v>
      </c>
    </row>
    <row r="5" spans="1:22" x14ac:dyDescent="0.25">
      <c r="A5" s="1" t="s">
        <v>4</v>
      </c>
      <c r="B5">
        <v>4.3E-3</v>
      </c>
      <c r="C5" s="3">
        <v>7.3777000000000001E-4</v>
      </c>
      <c r="D5" s="3">
        <v>5.3456E-4</v>
      </c>
      <c r="E5">
        <v>1.1000000000000001E-3</v>
      </c>
      <c r="F5" s="3">
        <v>9.5094999999999999E-4</v>
      </c>
      <c r="G5">
        <v>7.6E-3</v>
      </c>
      <c r="I5" s="1" t="s">
        <v>7</v>
      </c>
      <c r="J5">
        <v>62.471499999999999</v>
      </c>
      <c r="K5">
        <v>58.347099999999998</v>
      </c>
      <c r="L5">
        <v>50.729599999999998</v>
      </c>
      <c r="M5">
        <v>42.081800000000001</v>
      </c>
      <c r="N5">
        <v>40.2438</v>
      </c>
      <c r="O5">
        <v>29.576899999999998</v>
      </c>
    </row>
    <row r="6" spans="1:22" x14ac:dyDescent="0.25">
      <c r="A6" s="1"/>
      <c r="I6" s="1"/>
    </row>
    <row r="7" spans="1:22" x14ac:dyDescent="0.25">
      <c r="A7" s="1"/>
      <c r="B7" s="1">
        <v>0</v>
      </c>
      <c r="C7" s="1">
        <v>0.02</v>
      </c>
      <c r="D7" s="1">
        <v>0.04</v>
      </c>
      <c r="E7" s="1">
        <v>0.06</v>
      </c>
      <c r="F7" s="1">
        <v>0.08</v>
      </c>
      <c r="G7" s="1">
        <v>0.1</v>
      </c>
      <c r="H7" s="1"/>
      <c r="I7" s="1"/>
      <c r="J7" s="1">
        <v>0</v>
      </c>
      <c r="K7" s="1">
        <v>0.02</v>
      </c>
      <c r="L7" s="1">
        <v>0.04</v>
      </c>
      <c r="M7" s="1">
        <v>0.06</v>
      </c>
      <c r="N7" s="1">
        <v>0.08</v>
      </c>
      <c r="O7" s="1">
        <v>0.1</v>
      </c>
    </row>
    <row r="8" spans="1:22" x14ac:dyDescent="0.25">
      <c r="A8" s="1" t="s">
        <v>2</v>
      </c>
      <c r="B8">
        <v>0</v>
      </c>
      <c r="C8">
        <v>1.89E-2</v>
      </c>
      <c r="D8">
        <v>4.0000000000000001E-3</v>
      </c>
      <c r="E8">
        <v>1.8E-3</v>
      </c>
      <c r="F8" s="2">
        <v>7.4538000000000002E-4</v>
      </c>
      <c r="G8">
        <v>2.5000000000000001E-3</v>
      </c>
      <c r="I8" s="1" t="s">
        <v>5</v>
      </c>
      <c r="J8">
        <v>0</v>
      </c>
      <c r="K8">
        <v>4.3380999999999998</v>
      </c>
      <c r="L8">
        <v>8.3145000000000007</v>
      </c>
      <c r="M8">
        <v>14.606400000000001</v>
      </c>
      <c r="N8">
        <v>17.3278</v>
      </c>
      <c r="O8">
        <v>23.119700000000002</v>
      </c>
      <c r="Q8">
        <v>0</v>
      </c>
      <c r="R8">
        <v>4.2941000000000003</v>
      </c>
      <c r="S8">
        <v>8.1524000000000001</v>
      </c>
      <c r="T8">
        <v>16.508400000000002</v>
      </c>
      <c r="U8">
        <v>17.623200000000001</v>
      </c>
      <c r="V8">
        <v>25.6434</v>
      </c>
    </row>
    <row r="9" spans="1:22" x14ac:dyDescent="0.25">
      <c r="A9" s="1" t="s">
        <v>3</v>
      </c>
      <c r="B9">
        <v>0.2079</v>
      </c>
      <c r="C9">
        <v>0.20480000000000001</v>
      </c>
      <c r="D9">
        <v>0.1411</v>
      </c>
      <c r="E9">
        <v>0.14000000000000001</v>
      </c>
      <c r="F9">
        <v>0.12690000000000001</v>
      </c>
      <c r="G9">
        <v>0.1087</v>
      </c>
      <c r="I9" s="1" t="s">
        <v>6</v>
      </c>
      <c r="J9">
        <v>8.6064000000000007</v>
      </c>
      <c r="K9">
        <v>8.2744</v>
      </c>
      <c r="L9">
        <v>12.301500000000001</v>
      </c>
      <c r="M9">
        <v>12.062099999999999</v>
      </c>
      <c r="N9">
        <v>13.638299999999999</v>
      </c>
      <c r="O9">
        <v>15.7476</v>
      </c>
      <c r="Q9">
        <v>0</v>
      </c>
      <c r="R9">
        <v>4.3380999999999998</v>
      </c>
      <c r="S9">
        <v>8.3145000000000007</v>
      </c>
      <c r="T9">
        <v>14.606400000000001</v>
      </c>
      <c r="U9">
        <v>17.3278</v>
      </c>
      <c r="V9">
        <v>23.119700000000002</v>
      </c>
    </row>
    <row r="10" spans="1:22" x14ac:dyDescent="0.25">
      <c r="A10" s="1" t="s">
        <v>4</v>
      </c>
      <c r="B10">
        <v>1.1000000000000001E-3</v>
      </c>
      <c r="C10" s="3">
        <v>7.4074999999999998E-4</v>
      </c>
      <c r="D10" s="3">
        <v>6.1510999999999998E-4</v>
      </c>
      <c r="E10">
        <v>1.1000000000000001E-3</v>
      </c>
      <c r="F10" s="3">
        <v>1.1000000000000001E-3</v>
      </c>
      <c r="G10">
        <v>1.5E-3</v>
      </c>
      <c r="I10" s="1" t="s">
        <v>7</v>
      </c>
      <c r="J10">
        <v>62.393599999999999</v>
      </c>
      <c r="K10">
        <v>58.3874</v>
      </c>
      <c r="L10">
        <v>50.384</v>
      </c>
      <c r="M10">
        <v>44.331400000000002</v>
      </c>
      <c r="N10">
        <v>40.033999999999999</v>
      </c>
      <c r="O10">
        <v>32.1327</v>
      </c>
      <c r="Q10">
        <v>0</v>
      </c>
      <c r="R10">
        <v>4.2946999999999997</v>
      </c>
      <c r="S10">
        <v>8.1891999999999996</v>
      </c>
      <c r="T10">
        <v>14.352600000000001</v>
      </c>
      <c r="U10">
        <v>18.138100000000001</v>
      </c>
      <c r="V10">
        <v>23.846499999999999</v>
      </c>
    </row>
    <row r="11" spans="1:22" x14ac:dyDescent="0.25">
      <c r="A11" s="1"/>
      <c r="I11" s="1"/>
    </row>
    <row r="12" spans="1:22" x14ac:dyDescent="0.25">
      <c r="A12" s="1"/>
      <c r="B12" s="1">
        <v>0</v>
      </c>
      <c r="C12" s="1">
        <v>0.02</v>
      </c>
      <c r="D12" s="1">
        <v>0.04</v>
      </c>
      <c r="E12" s="1">
        <v>0.06</v>
      </c>
      <c r="F12" s="1">
        <v>0.08</v>
      </c>
      <c r="G12" s="1">
        <v>0.1</v>
      </c>
      <c r="H12" s="1"/>
      <c r="I12" s="1"/>
      <c r="J12" s="1">
        <v>0</v>
      </c>
      <c r="K12" s="1">
        <v>0.02</v>
      </c>
      <c r="L12" s="1">
        <v>0.04</v>
      </c>
      <c r="M12" s="1">
        <v>0.06</v>
      </c>
      <c r="N12" s="1">
        <v>0.08</v>
      </c>
      <c r="O12" s="1">
        <v>0.1</v>
      </c>
      <c r="P12" s="1"/>
    </row>
    <row r="13" spans="1:22" x14ac:dyDescent="0.25">
      <c r="A13" s="1" t="s">
        <v>2</v>
      </c>
      <c r="B13">
        <v>0</v>
      </c>
      <c r="C13">
        <v>8.6E-3</v>
      </c>
      <c r="D13">
        <v>2.8999999999999998E-3</v>
      </c>
      <c r="E13">
        <v>1.4E-3</v>
      </c>
      <c r="F13" s="3">
        <v>1.1299999999999999E-2</v>
      </c>
      <c r="G13">
        <v>4.4000000000000003E-3</v>
      </c>
      <c r="I13" s="1" t="s">
        <v>5</v>
      </c>
      <c r="J13">
        <v>0</v>
      </c>
      <c r="K13">
        <v>4.2946999999999997</v>
      </c>
      <c r="L13">
        <v>8.1891999999999996</v>
      </c>
      <c r="M13">
        <v>14.352600000000001</v>
      </c>
      <c r="N13">
        <v>18.138100000000001</v>
      </c>
      <c r="O13">
        <v>23.846499999999999</v>
      </c>
    </row>
    <row r="14" spans="1:22" x14ac:dyDescent="0.25">
      <c r="A14" s="1" t="s">
        <v>3</v>
      </c>
      <c r="B14">
        <v>0.20730000000000001</v>
      </c>
      <c r="C14">
        <v>0.2</v>
      </c>
      <c r="D14">
        <v>0.1404</v>
      </c>
      <c r="E14">
        <v>0.1414</v>
      </c>
      <c r="F14">
        <v>0.1341</v>
      </c>
      <c r="G14">
        <v>0.10929999999999999</v>
      </c>
      <c r="I14" s="1" t="s">
        <v>6</v>
      </c>
      <c r="J14">
        <v>8.6016999999999992</v>
      </c>
      <c r="K14">
        <v>8.5785999999999998</v>
      </c>
      <c r="L14">
        <v>12.349299999999999</v>
      </c>
      <c r="M14">
        <v>12.296200000000001</v>
      </c>
      <c r="N14">
        <v>12.981</v>
      </c>
      <c r="O14">
        <v>15.7294</v>
      </c>
    </row>
    <row r="15" spans="1:22" x14ac:dyDescent="0.25">
      <c r="A15" s="1" t="s">
        <v>4</v>
      </c>
      <c r="B15" s="3">
        <v>8.4528000000000001E-4</v>
      </c>
      <c r="C15" s="3">
        <v>6.8550000000000002E-4</v>
      </c>
      <c r="D15" s="3">
        <v>6.4170999999999998E-4</v>
      </c>
      <c r="E15">
        <v>1E-3</v>
      </c>
      <c r="F15" s="3">
        <v>1.1999999999999999E-3</v>
      </c>
      <c r="G15">
        <v>1.6999999999999999E-3</v>
      </c>
      <c r="I15" s="1" t="s">
        <v>7</v>
      </c>
      <c r="J15">
        <v>62.398299999999999</v>
      </c>
      <c r="K15">
        <v>58.1267</v>
      </c>
      <c r="L15">
        <v>50.461399999999998</v>
      </c>
      <c r="M15">
        <v>44.351199999999999</v>
      </c>
      <c r="N15">
        <v>39.880899999999997</v>
      </c>
      <c r="O15">
        <v>31.424099999999999</v>
      </c>
    </row>
    <row r="16" spans="1:22" x14ac:dyDescent="0.25">
      <c r="A16" s="1"/>
      <c r="I16" s="1"/>
    </row>
    <row r="17" spans="1:15" x14ac:dyDescent="0.25">
      <c r="A17" s="5" t="s">
        <v>10</v>
      </c>
      <c r="I17" s="5" t="s">
        <v>10</v>
      </c>
    </row>
    <row r="18" spans="1:15" x14ac:dyDescent="0.25">
      <c r="A18" s="1"/>
      <c r="B18" s="1">
        <v>0</v>
      </c>
      <c r="C18" s="1">
        <v>0.02</v>
      </c>
      <c r="D18" s="1">
        <v>0.04</v>
      </c>
      <c r="E18" s="1">
        <v>0.06</v>
      </c>
      <c r="F18" s="1">
        <v>0.08</v>
      </c>
      <c r="G18" s="1">
        <v>0.1</v>
      </c>
      <c r="I18" s="1"/>
      <c r="J18" s="1">
        <v>0</v>
      </c>
      <c r="K18" s="1">
        <v>0.02</v>
      </c>
      <c r="L18" s="1">
        <v>0.04</v>
      </c>
      <c r="M18" s="1">
        <v>0.06</v>
      </c>
      <c r="N18" s="1">
        <v>0.08</v>
      </c>
      <c r="O18" s="1">
        <v>0.1</v>
      </c>
    </row>
    <row r="19" spans="1:15" x14ac:dyDescent="0.25">
      <c r="A19" s="1" t="s">
        <v>2</v>
      </c>
      <c r="B19">
        <f>AVERAGE(B3,B8,B13)</f>
        <v>0</v>
      </c>
      <c r="C19">
        <f t="shared" ref="C19:H19" si="0">AVERAGE(C3,C8,C13)</f>
        <v>1.4866666666666667E-2</v>
      </c>
      <c r="D19">
        <f t="shared" si="0"/>
        <v>3.8666666666666663E-3</v>
      </c>
      <c r="E19">
        <f t="shared" si="0"/>
        <v>1.8000000000000002E-3</v>
      </c>
      <c r="F19">
        <f t="shared" si="0"/>
        <v>4.915126666666666E-3</v>
      </c>
      <c r="G19">
        <f t="shared" si="0"/>
        <v>3.1333333333333335E-3</v>
      </c>
      <c r="I19" s="1" t="s">
        <v>5</v>
      </c>
      <c r="J19">
        <f t="shared" ref="I19:O19" si="1">AVERAGE(J3,J8,J13)</f>
        <v>0</v>
      </c>
      <c r="K19">
        <f t="shared" si="1"/>
        <v>4.3089666666666666</v>
      </c>
      <c r="L19">
        <f t="shared" si="1"/>
        <v>8.2187000000000001</v>
      </c>
      <c r="M19">
        <f t="shared" si="1"/>
        <v>15.155800000000001</v>
      </c>
      <c r="N19">
        <f t="shared" si="1"/>
        <v>17.696366666666666</v>
      </c>
      <c r="O19">
        <f t="shared" si="1"/>
        <v>24.203199999999999</v>
      </c>
    </row>
    <row r="20" spans="1:15" x14ac:dyDescent="0.25">
      <c r="A20" s="1" t="s">
        <v>3</v>
      </c>
      <c r="B20">
        <f>AVERAGE(B4,B9,B14)</f>
        <v>0.21020000000000003</v>
      </c>
      <c r="C20">
        <f t="shared" ref="C20:H20" si="2">AVERAGE(C4,C9,C14)</f>
        <v>0.20356666666666667</v>
      </c>
      <c r="D20">
        <f t="shared" si="2"/>
        <v>0.14163333333333331</v>
      </c>
      <c r="E20">
        <f>AVERAGE(E4,E9,E14)</f>
        <v>0.1389</v>
      </c>
      <c r="F20">
        <f t="shared" si="2"/>
        <v>0.13060000000000002</v>
      </c>
      <c r="G20">
        <f t="shared" si="2"/>
        <v>0.10993333333333333</v>
      </c>
      <c r="I20" s="1" t="s">
        <v>6</v>
      </c>
      <c r="J20">
        <f t="shared" ref="I20:O20" si="3">AVERAGE(J4,J9,J14)</f>
        <v>8.5788666666666682</v>
      </c>
      <c r="K20">
        <f t="shared" si="3"/>
        <v>8.4039333333333346</v>
      </c>
      <c r="L20">
        <f t="shared" si="3"/>
        <v>12.256233333333334</v>
      </c>
      <c r="M20">
        <f t="shared" si="3"/>
        <v>12.256033333333333</v>
      </c>
      <c r="N20">
        <f t="shared" si="3"/>
        <v>13.2508</v>
      </c>
      <c r="O20">
        <f t="shared" si="3"/>
        <v>15.752233333333335</v>
      </c>
    </row>
    <row r="21" spans="1:15" x14ac:dyDescent="0.25">
      <c r="A21" s="1" t="s">
        <v>4</v>
      </c>
      <c r="B21" s="3">
        <f>AVERAGE(B5,B10,B15)</f>
        <v>2.0817600000000002E-3</v>
      </c>
      <c r="C21" s="3">
        <f t="shared" ref="C21:H21" si="4">AVERAGE(C5,C10,C15)</f>
        <v>7.2134E-4</v>
      </c>
      <c r="D21" s="3">
        <f t="shared" si="4"/>
        <v>5.9712666666666666E-4</v>
      </c>
      <c r="E21" s="3">
        <f t="shared" si="4"/>
        <v>1.0666666666666667E-3</v>
      </c>
      <c r="F21" s="3">
        <f t="shared" si="4"/>
        <v>1.08365E-3</v>
      </c>
      <c r="G21" s="3">
        <f t="shared" si="4"/>
        <v>3.6000000000000003E-3</v>
      </c>
      <c r="H21" s="3"/>
      <c r="I21" s="1" t="s">
        <v>7</v>
      </c>
      <c r="J21" s="3">
        <f t="shared" ref="I21:O21" si="5">AVERAGE(J5,J10,J15)</f>
        <v>62.42113333333333</v>
      </c>
      <c r="K21" s="3">
        <f t="shared" si="5"/>
        <v>58.287066666666668</v>
      </c>
      <c r="L21" s="3">
        <f t="shared" si="5"/>
        <v>50.524999999999999</v>
      </c>
      <c r="M21" s="3">
        <f t="shared" si="5"/>
        <v>43.588133333333332</v>
      </c>
      <c r="N21" s="3">
        <f t="shared" si="5"/>
        <v>40.052900000000001</v>
      </c>
      <c r="O21" s="3">
        <f t="shared" si="5"/>
        <v>31.044566666666665</v>
      </c>
    </row>
    <row r="22" spans="1:15" x14ac:dyDescent="0.25">
      <c r="A22" s="5" t="s">
        <v>11</v>
      </c>
      <c r="I22" s="5" t="s">
        <v>11</v>
      </c>
    </row>
    <row r="23" spans="1:15" x14ac:dyDescent="0.25">
      <c r="A23" s="1"/>
      <c r="B23" s="1">
        <v>0</v>
      </c>
      <c r="C23" s="1">
        <v>0.02</v>
      </c>
      <c r="D23" s="1">
        <v>0.04</v>
      </c>
      <c r="E23" s="1">
        <v>0.06</v>
      </c>
      <c r="F23" s="1">
        <v>0.08</v>
      </c>
      <c r="G23" s="1">
        <v>0.1</v>
      </c>
      <c r="I23" s="1"/>
      <c r="J23" s="1">
        <v>0</v>
      </c>
      <c r="K23" s="1">
        <v>0.02</v>
      </c>
      <c r="L23" s="1">
        <v>0.04</v>
      </c>
      <c r="M23" s="1">
        <v>0.06</v>
      </c>
      <c r="N23" s="1">
        <v>0.08</v>
      </c>
      <c r="O23" s="1">
        <v>0.1</v>
      </c>
    </row>
    <row r="24" spans="1:15" x14ac:dyDescent="0.25">
      <c r="A24" s="1" t="s">
        <v>2</v>
      </c>
      <c r="B24">
        <f>STDEV(B3,B8,B13)</f>
        <v>0</v>
      </c>
      <c r="C24">
        <f t="shared" ref="C24:H24" si="6">STDEV(C3,C8,C13)</f>
        <v>5.5012119876744715E-3</v>
      </c>
      <c r="D24">
        <f t="shared" si="6"/>
        <v>9.0737717258774684E-4</v>
      </c>
      <c r="E24">
        <f t="shared" si="6"/>
        <v>4.0000000000000007E-4</v>
      </c>
      <c r="F24">
        <f t="shared" si="6"/>
        <v>5.615166110466664E-3</v>
      </c>
      <c r="G24">
        <f t="shared" si="6"/>
        <v>1.0969655114602891E-3</v>
      </c>
      <c r="I24" s="1" t="s">
        <v>5</v>
      </c>
      <c r="J24">
        <f t="shared" ref="I24:O24" si="7">STDEV(J3,J8,J13)</f>
        <v>0</v>
      </c>
      <c r="K24">
        <f t="shared" si="7"/>
        <v>2.52319902768951E-2</v>
      </c>
      <c r="L24">
        <f t="shared" si="7"/>
        <v>8.4981115549279951E-2</v>
      </c>
      <c r="M24">
        <f t="shared" si="7"/>
        <v>1.1782396530417745</v>
      </c>
      <c r="N24">
        <f t="shared" si="7"/>
        <v>0.41007504597736005</v>
      </c>
      <c r="O24">
        <f t="shared" si="7"/>
        <v>1.2991118466090585</v>
      </c>
    </row>
    <row r="25" spans="1:15" x14ac:dyDescent="0.25">
      <c r="A25" s="1" t="s">
        <v>3</v>
      </c>
      <c r="B25">
        <f>STDEV(B4,B9,B14)</f>
        <v>4.5133136385587039E-3</v>
      </c>
      <c r="C25">
        <f t="shared" ref="C25:H25" si="8">STDEV(C4,C9,C14)</f>
        <v>3.1374086972106941E-3</v>
      </c>
      <c r="D25">
        <f t="shared" si="8"/>
        <v>1.5695009822658077E-3</v>
      </c>
      <c r="E25">
        <f t="shared" si="8"/>
        <v>3.1953090617340908E-3</v>
      </c>
      <c r="F25">
        <f t="shared" si="8"/>
        <v>3.6041642581880117E-3</v>
      </c>
      <c r="G25">
        <f t="shared" si="8"/>
        <v>1.6441816606851338E-3</v>
      </c>
      <c r="I25" s="1" t="s">
        <v>6</v>
      </c>
      <c r="J25">
        <f>STDEV(J4,J9,J14)</f>
        <v>4.3682071074221868E-2</v>
      </c>
      <c r="K25">
        <f t="shared" ref="I25:O25" si="9">STDEV(K4,K9,K14)</f>
        <v>0.15704194768702176</v>
      </c>
      <c r="L25">
        <f t="shared" si="9"/>
        <v>0.12216093210733636</v>
      </c>
      <c r="M25">
        <f t="shared" si="9"/>
        <v>0.17729592023883012</v>
      </c>
      <c r="N25">
        <f t="shared" si="9"/>
        <v>0.3440941586252223</v>
      </c>
      <c r="O25">
        <f t="shared" si="9"/>
        <v>2.5468084602759834E-2</v>
      </c>
    </row>
    <row r="26" spans="1:15" x14ac:dyDescent="0.25">
      <c r="A26" s="1" t="s">
        <v>4</v>
      </c>
      <c r="B26">
        <f>STDEV(B5,B10,B15)</f>
        <v>1.9252693559084141E-3</v>
      </c>
      <c r="C26">
        <f t="shared" ref="C26:H26" si="10">STDEV(C5,C10,C15)</f>
        <v>3.1074093711643447E-5</v>
      </c>
      <c r="D26">
        <f t="shared" si="10"/>
        <v>5.5792748931499435E-5</v>
      </c>
      <c r="E26">
        <f t="shared" si="10"/>
        <v>5.7735026918962605E-5</v>
      </c>
      <c r="F26">
        <f t="shared" si="10"/>
        <v>1.2532744112922752E-4</v>
      </c>
      <c r="G26">
        <f t="shared" si="10"/>
        <v>3.465544690232691E-3</v>
      </c>
      <c r="I26" s="1" t="s">
        <v>7</v>
      </c>
      <c r="J26">
        <f t="shared" ref="I26:O26" si="11">STDEV(J5,J10,J15)</f>
        <v>4.3682071074221306E-2</v>
      </c>
      <c r="K26">
        <f t="shared" si="11"/>
        <v>0.14033575215650929</v>
      </c>
      <c r="L26">
        <f t="shared" si="11"/>
        <v>0.18136581816869368</v>
      </c>
      <c r="M26">
        <f t="shared" si="11"/>
        <v>1.3045604981499832</v>
      </c>
      <c r="N26">
        <f t="shared" si="11"/>
        <v>0.18218674485263903</v>
      </c>
      <c r="O26">
        <f t="shared" si="11"/>
        <v>1.3194933017387149</v>
      </c>
    </row>
    <row r="39" spans="8:10" x14ac:dyDescent="0.25">
      <c r="J39" s="2"/>
    </row>
    <row r="40" spans="8:10" x14ac:dyDescent="0.25">
      <c r="J40" s="2"/>
    </row>
    <row r="42" spans="8:10" x14ac:dyDescent="0.25">
      <c r="H42" s="2"/>
      <c r="J42" s="2"/>
    </row>
    <row r="49" spans="8:10" x14ac:dyDescent="0.25">
      <c r="J49" s="2"/>
    </row>
    <row r="50" spans="8:10" x14ac:dyDescent="0.25">
      <c r="J50" s="2"/>
    </row>
    <row r="51" spans="8:10" x14ac:dyDescent="0.25">
      <c r="J51" s="2"/>
    </row>
    <row r="53" spans="8:10" x14ac:dyDescent="0.25">
      <c r="H53" s="2"/>
      <c r="J53" s="2"/>
    </row>
    <row r="131" spans="1:1" x14ac:dyDescent="0.25">
      <c r="A131" s="2"/>
    </row>
    <row r="145" spans="1:1" x14ac:dyDescent="0.25">
      <c r="A145" s="2"/>
    </row>
    <row r="150" spans="1:1" x14ac:dyDescent="0.25">
      <c r="A150" s="2"/>
    </row>
    <row r="160" spans="1:1" x14ac:dyDescent="0.25">
      <c r="A160" s="2"/>
    </row>
    <row r="171" spans="1:1" x14ac:dyDescent="0.25">
      <c r="A171" s="2"/>
    </row>
    <row r="176" spans="1:1" x14ac:dyDescent="0.25">
      <c r="A176" s="2"/>
    </row>
    <row r="181" spans="1:1" x14ac:dyDescent="0.25">
      <c r="A181" s="2"/>
    </row>
    <row r="191" spans="1:1" x14ac:dyDescent="0.25">
      <c r="A19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C60D5-2315-434A-914E-DA99EFF52DD7}">
  <dimension ref="A1:V243"/>
  <sheetViews>
    <sheetView topLeftCell="A7" workbookViewId="0">
      <selection activeCell="A33" sqref="A33:F33"/>
    </sheetView>
  </sheetViews>
  <sheetFormatPr defaultRowHeight="15" x14ac:dyDescent="0.25"/>
  <sheetData>
    <row r="1" spans="1:22" x14ac:dyDescent="0.25">
      <c r="A1" s="1" t="s">
        <v>0</v>
      </c>
      <c r="I1" s="1" t="s">
        <v>1</v>
      </c>
    </row>
    <row r="2" spans="1:22" x14ac:dyDescent="0.25"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  <c r="P2" s="1"/>
    </row>
    <row r="3" spans="1:22" x14ac:dyDescent="0.25">
      <c r="A3" s="1" t="s">
        <v>2</v>
      </c>
      <c r="B3">
        <v>0</v>
      </c>
      <c r="C3">
        <v>0</v>
      </c>
      <c r="D3">
        <v>9.3299999999999994E-2</v>
      </c>
      <c r="E3">
        <v>6.1400000000000003E-2</v>
      </c>
      <c r="F3">
        <v>3.5000000000000003E-2</v>
      </c>
      <c r="G3">
        <v>2.4400000000000002E-2</v>
      </c>
      <c r="I3" s="1" t="s">
        <v>5</v>
      </c>
      <c r="J3">
        <v>0</v>
      </c>
      <c r="K3">
        <v>0</v>
      </c>
      <c r="L3">
        <v>10.626099999999999</v>
      </c>
      <c r="M3">
        <v>13</v>
      </c>
      <c r="N3">
        <v>20.317499999999999</v>
      </c>
      <c r="O3">
        <v>25</v>
      </c>
    </row>
    <row r="4" spans="1:22" x14ac:dyDescent="0.25">
      <c r="A4" s="1" t="s">
        <v>3</v>
      </c>
      <c r="B4">
        <v>0.2036</v>
      </c>
      <c r="C4">
        <v>0.17549999999999999</v>
      </c>
      <c r="D4">
        <v>8.8099999999999998E-2</v>
      </c>
      <c r="E4">
        <v>0.1119</v>
      </c>
      <c r="F4">
        <v>8.2000000000000003E-2</v>
      </c>
      <c r="G4">
        <v>6.4799999999999996E-2</v>
      </c>
      <c r="I4" s="1" t="s">
        <v>6</v>
      </c>
      <c r="J4">
        <v>8.6852999999999998</v>
      </c>
      <c r="K4">
        <v>9.7807999999999993</v>
      </c>
      <c r="L4">
        <v>5.2496999999999998</v>
      </c>
      <c r="M4">
        <v>4.7043999999999997</v>
      </c>
      <c r="N4">
        <v>7.2519</v>
      </c>
      <c r="O4">
        <v>9.2924000000000007</v>
      </c>
    </row>
    <row r="5" spans="1:22" x14ac:dyDescent="0.25">
      <c r="A5" s="1" t="s">
        <v>4</v>
      </c>
      <c r="B5" s="3">
        <v>9.1898999999999995E-4</v>
      </c>
      <c r="C5">
        <v>1.5E-3</v>
      </c>
      <c r="D5">
        <v>1E-3</v>
      </c>
      <c r="E5">
        <v>1.8E-3</v>
      </c>
      <c r="F5">
        <v>2.3E-3</v>
      </c>
      <c r="G5">
        <v>1.49E-2</v>
      </c>
      <c r="I5" s="1" t="s">
        <v>7</v>
      </c>
      <c r="J5">
        <v>62.314700000000002</v>
      </c>
      <c r="K5">
        <v>61.219200000000001</v>
      </c>
      <c r="L5">
        <v>55.124099999999999</v>
      </c>
      <c r="M5">
        <v>53.2956</v>
      </c>
      <c r="N5">
        <v>43.430599999999998</v>
      </c>
      <c r="O5">
        <v>36.707599999999999</v>
      </c>
    </row>
    <row r="6" spans="1:22" x14ac:dyDescent="0.25">
      <c r="A6" s="1"/>
      <c r="D6" s="3"/>
      <c r="I6" s="1"/>
    </row>
    <row r="7" spans="1:22" x14ac:dyDescent="0.25">
      <c r="A7" s="1"/>
      <c r="B7" s="1">
        <v>0</v>
      </c>
      <c r="C7" s="1">
        <v>0.02</v>
      </c>
      <c r="D7" s="1">
        <v>0.04</v>
      </c>
      <c r="E7" s="1">
        <v>0.06</v>
      </c>
      <c r="F7" s="1">
        <v>0.08</v>
      </c>
      <c r="G7" s="1">
        <v>0.1</v>
      </c>
      <c r="H7" s="1"/>
      <c r="I7" s="1"/>
      <c r="J7" s="1">
        <v>0</v>
      </c>
      <c r="K7" s="1">
        <v>0.02</v>
      </c>
      <c r="L7" s="1">
        <v>0.04</v>
      </c>
      <c r="M7" s="1">
        <v>0.06</v>
      </c>
      <c r="N7" s="1">
        <v>0.08</v>
      </c>
      <c r="O7" s="1">
        <v>0.1</v>
      </c>
    </row>
    <row r="8" spans="1:22" x14ac:dyDescent="0.25">
      <c r="A8" s="1" t="s">
        <v>2</v>
      </c>
      <c r="B8">
        <v>0</v>
      </c>
      <c r="C8">
        <v>0</v>
      </c>
      <c r="D8">
        <v>7.8299999999999995E-2</v>
      </c>
      <c r="E8">
        <v>4.7500000000000001E-2</v>
      </c>
      <c r="F8">
        <v>3.0499999999999999E-2</v>
      </c>
      <c r="G8">
        <v>1.61E-2</v>
      </c>
      <c r="I8" s="1" t="s">
        <v>5</v>
      </c>
      <c r="J8">
        <v>0</v>
      </c>
      <c r="K8">
        <v>0</v>
      </c>
      <c r="L8">
        <v>10.4946</v>
      </c>
      <c r="M8">
        <v>16.074100000000001</v>
      </c>
      <c r="N8">
        <v>21.7742</v>
      </c>
      <c r="O8">
        <v>29.6066</v>
      </c>
    </row>
    <row r="9" spans="1:22" x14ac:dyDescent="0.25">
      <c r="A9" s="1" t="s">
        <v>3</v>
      </c>
      <c r="B9">
        <v>0.2031</v>
      </c>
      <c r="C9">
        <v>0.1419</v>
      </c>
      <c r="D9">
        <v>0.107</v>
      </c>
      <c r="E9">
        <v>9.2899999999999996E-2</v>
      </c>
      <c r="F9">
        <v>7.0300000000000001E-2</v>
      </c>
      <c r="G9">
        <v>5.1400000000000001E-2</v>
      </c>
      <c r="I9" s="1" t="s">
        <v>6</v>
      </c>
      <c r="J9">
        <v>8.7113999999999994</v>
      </c>
      <c r="K9">
        <v>11.7319</v>
      </c>
      <c r="L9">
        <v>6.3013000000000003</v>
      </c>
      <c r="M9">
        <v>5.7504999999999997</v>
      </c>
      <c r="N9">
        <v>6.992</v>
      </c>
      <c r="O9">
        <v>12.2018</v>
      </c>
    </row>
    <row r="10" spans="1:22" x14ac:dyDescent="0.25">
      <c r="A10" s="1" t="s">
        <v>4</v>
      </c>
      <c r="B10" s="3">
        <v>9.8850999999999995E-4</v>
      </c>
      <c r="C10">
        <v>1.1999999999999999E-3</v>
      </c>
      <c r="D10" s="3">
        <v>8.8542000000000004E-4</v>
      </c>
      <c r="E10">
        <v>2.3E-3</v>
      </c>
      <c r="F10">
        <v>1.8E-3</v>
      </c>
      <c r="G10">
        <v>2.7799999999999998E-2</v>
      </c>
      <c r="I10" s="1" t="s">
        <v>7</v>
      </c>
      <c r="J10">
        <v>62.288600000000002</v>
      </c>
      <c r="K10">
        <v>59.268099999999997</v>
      </c>
      <c r="L10">
        <v>54.204000000000001</v>
      </c>
      <c r="M10">
        <v>49.175400000000003</v>
      </c>
      <c r="N10">
        <v>42.233800000000002</v>
      </c>
      <c r="O10">
        <v>29.191600000000001</v>
      </c>
    </row>
    <row r="11" spans="1:22" x14ac:dyDescent="0.25">
      <c r="A11" s="1"/>
      <c r="D11" s="3"/>
      <c r="I11" s="1"/>
    </row>
    <row r="12" spans="1:22" x14ac:dyDescent="0.25">
      <c r="A12" s="1"/>
      <c r="B12" s="1">
        <v>0</v>
      </c>
      <c r="C12" s="1">
        <v>0.02</v>
      </c>
      <c r="D12" s="1">
        <v>0.04</v>
      </c>
      <c r="E12" s="1">
        <v>0.06</v>
      </c>
      <c r="F12" s="1">
        <v>0.08</v>
      </c>
      <c r="G12" s="1">
        <v>0.1</v>
      </c>
      <c r="H12" s="1"/>
      <c r="I12" s="1"/>
      <c r="J12" s="1">
        <v>0</v>
      </c>
      <c r="K12" s="1">
        <v>0.02</v>
      </c>
      <c r="L12" s="1">
        <v>0.04</v>
      </c>
      <c r="M12" s="1">
        <v>0.06</v>
      </c>
      <c r="N12" s="1">
        <v>0.08</v>
      </c>
      <c r="O12" s="1">
        <v>0.1</v>
      </c>
      <c r="Q12">
        <v>0.2036</v>
      </c>
      <c r="R12">
        <v>0.17549999999999999</v>
      </c>
      <c r="S12">
        <v>8.8099999999999998E-2</v>
      </c>
      <c r="T12">
        <v>0.1119</v>
      </c>
      <c r="U12">
        <v>8.2000000000000003E-2</v>
      </c>
      <c r="V12">
        <v>6.4799999999999996E-2</v>
      </c>
    </row>
    <row r="13" spans="1:22" x14ac:dyDescent="0.25">
      <c r="A13" s="1" t="s">
        <v>2</v>
      </c>
      <c r="B13">
        <v>0</v>
      </c>
      <c r="C13">
        <v>0</v>
      </c>
      <c r="D13">
        <v>8.8999999999999996E-2</v>
      </c>
      <c r="E13">
        <v>5.2400000000000002E-2</v>
      </c>
      <c r="F13">
        <v>3.39E-2</v>
      </c>
      <c r="G13">
        <v>7.3000000000000001E-3</v>
      </c>
      <c r="I13" s="1" t="s">
        <v>5</v>
      </c>
      <c r="J13">
        <v>0</v>
      </c>
      <c r="K13">
        <v>0</v>
      </c>
      <c r="L13">
        <v>9.8057999999999996</v>
      </c>
      <c r="M13">
        <v>14</v>
      </c>
      <c r="N13">
        <v>21</v>
      </c>
      <c r="O13">
        <v>50.549100000000003</v>
      </c>
      <c r="Q13">
        <v>0.2031</v>
      </c>
      <c r="R13">
        <v>0.1419</v>
      </c>
      <c r="S13">
        <v>0.107</v>
      </c>
      <c r="T13">
        <v>9.2899999999999996E-2</v>
      </c>
      <c r="U13">
        <v>7.0300000000000001E-2</v>
      </c>
      <c r="V13">
        <v>5.1400000000000001E-2</v>
      </c>
    </row>
    <row r="14" spans="1:22" x14ac:dyDescent="0.25">
      <c r="A14" s="1" t="s">
        <v>3</v>
      </c>
      <c r="B14">
        <v>0.20119999999999999</v>
      </c>
      <c r="C14">
        <v>0.15720000000000001</v>
      </c>
      <c r="D14">
        <v>9.8299999999999998E-2</v>
      </c>
      <c r="E14">
        <v>0.1021</v>
      </c>
      <c r="F14">
        <v>8.5199999999999998E-2</v>
      </c>
      <c r="G14">
        <v>6.6600000000000006E-2</v>
      </c>
      <c r="I14" s="1" t="s">
        <v>6</v>
      </c>
      <c r="J14">
        <v>8.7606000000000002</v>
      </c>
      <c r="K14">
        <v>11.3131</v>
      </c>
      <c r="L14">
        <v>6.6173999999999999</v>
      </c>
      <c r="M14">
        <v>6.2613000000000003</v>
      </c>
      <c r="N14">
        <v>7.5060000000000002</v>
      </c>
      <c r="O14">
        <v>13.7072</v>
      </c>
      <c r="Q14">
        <v>0.20119999999999999</v>
      </c>
      <c r="R14">
        <v>0.15720000000000001</v>
      </c>
      <c r="S14">
        <v>9.8299999999999998E-2</v>
      </c>
      <c r="T14">
        <v>0.1021</v>
      </c>
      <c r="U14">
        <v>8.5199999999999998E-2</v>
      </c>
      <c r="V14">
        <v>6.6600000000000006E-2</v>
      </c>
    </row>
    <row r="15" spans="1:22" x14ac:dyDescent="0.25">
      <c r="A15" s="1" t="s">
        <v>4</v>
      </c>
      <c r="B15" s="3">
        <v>8.5932999999999995E-4</v>
      </c>
      <c r="C15">
        <v>1.5E-3</v>
      </c>
      <c r="D15" s="3">
        <v>9.8981999999999998E-4</v>
      </c>
      <c r="E15">
        <v>1.9E-3</v>
      </c>
      <c r="F15">
        <v>2.0999999999999999E-3</v>
      </c>
      <c r="G15">
        <v>0.1087</v>
      </c>
      <c r="I15" s="1" t="s">
        <v>7</v>
      </c>
      <c r="J15">
        <v>62.239400000000003</v>
      </c>
      <c r="K15">
        <v>59.686900000000001</v>
      </c>
      <c r="L15">
        <v>54.576799999999999</v>
      </c>
      <c r="M15">
        <v>50.738700000000001</v>
      </c>
      <c r="N15">
        <v>42.494</v>
      </c>
      <c r="O15">
        <v>6.7436999999999996</v>
      </c>
    </row>
    <row r="16" spans="1:22" x14ac:dyDescent="0.25">
      <c r="D16" s="3"/>
    </row>
    <row r="17" spans="1:15" x14ac:dyDescent="0.25">
      <c r="A17" s="5" t="s">
        <v>10</v>
      </c>
      <c r="I17" s="5" t="s">
        <v>10</v>
      </c>
    </row>
    <row r="18" spans="1:15" x14ac:dyDescent="0.25">
      <c r="A18" s="1"/>
      <c r="B18" s="1">
        <v>0</v>
      </c>
      <c r="C18" s="1">
        <v>0.02</v>
      </c>
      <c r="D18" s="1">
        <v>0.04</v>
      </c>
      <c r="E18" s="1">
        <v>0.06</v>
      </c>
      <c r="F18" s="1">
        <v>0.08</v>
      </c>
      <c r="G18" s="1">
        <v>0.1</v>
      </c>
      <c r="I18" s="1"/>
      <c r="J18" s="1">
        <v>0</v>
      </c>
      <c r="K18" s="1">
        <v>0.02</v>
      </c>
      <c r="L18" s="1">
        <v>0.04</v>
      </c>
      <c r="M18" s="1">
        <v>0.06</v>
      </c>
      <c r="N18" s="1">
        <v>0.08</v>
      </c>
      <c r="O18" s="1">
        <v>0.1</v>
      </c>
    </row>
    <row r="19" spans="1:15" x14ac:dyDescent="0.25">
      <c r="A19" s="1" t="s">
        <v>2</v>
      </c>
      <c r="B19">
        <f>AVERAGE(B3,B8,B13)</f>
        <v>0</v>
      </c>
      <c r="C19">
        <f t="shared" ref="C19:G21" si="0">AVERAGE(C3,C8,C13)</f>
        <v>0</v>
      </c>
      <c r="D19">
        <f t="shared" si="0"/>
        <v>8.6866666666666648E-2</v>
      </c>
      <c r="E19">
        <f t="shared" si="0"/>
        <v>5.3766666666666664E-2</v>
      </c>
      <c r="F19">
        <f t="shared" si="0"/>
        <v>3.3133333333333334E-2</v>
      </c>
      <c r="G19">
        <f t="shared" si="0"/>
        <v>1.5933333333333334E-2</v>
      </c>
      <c r="I19" s="1" t="s">
        <v>5</v>
      </c>
      <c r="J19">
        <f t="shared" ref="J19:O21" si="1">AVERAGE(J3,J8,J13)</f>
        <v>0</v>
      </c>
      <c r="K19">
        <f t="shared" si="1"/>
        <v>0</v>
      </c>
      <c r="L19">
        <f t="shared" si="1"/>
        <v>10.308833333333332</v>
      </c>
      <c r="M19">
        <f t="shared" si="1"/>
        <v>14.358033333333333</v>
      </c>
      <c r="N19">
        <f t="shared" si="1"/>
        <v>21.030566666666669</v>
      </c>
      <c r="O19">
        <f t="shared" si="1"/>
        <v>35.051899999999996</v>
      </c>
    </row>
    <row r="20" spans="1:15" x14ac:dyDescent="0.25">
      <c r="A20" s="1" t="s">
        <v>3</v>
      </c>
      <c r="B20">
        <f>AVERAGE(B4,B9,B14)</f>
        <v>0.20263333333333333</v>
      </c>
      <c r="C20">
        <f t="shared" si="0"/>
        <v>0.15820000000000001</v>
      </c>
      <c r="D20">
        <f t="shared" si="0"/>
        <v>9.7799999999999998E-2</v>
      </c>
      <c r="E20">
        <f>AVERAGE(E4,E9,E14)</f>
        <v>0.10229999999999999</v>
      </c>
      <c r="F20">
        <f t="shared" si="0"/>
        <v>7.9166666666666663E-2</v>
      </c>
      <c r="G20">
        <f t="shared" si="0"/>
        <v>6.0933333333333339E-2</v>
      </c>
      <c r="I20" s="1" t="s">
        <v>6</v>
      </c>
      <c r="J20">
        <f t="shared" si="1"/>
        <v>8.7190999999999992</v>
      </c>
      <c r="K20">
        <f t="shared" si="1"/>
        <v>10.941933333333333</v>
      </c>
      <c r="L20">
        <f t="shared" si="1"/>
        <v>6.0561333333333325</v>
      </c>
      <c r="M20">
        <f t="shared" si="1"/>
        <v>5.5720666666666672</v>
      </c>
      <c r="N20">
        <f t="shared" si="1"/>
        <v>7.2499666666666664</v>
      </c>
      <c r="O20">
        <f t="shared" si="1"/>
        <v>11.7338</v>
      </c>
    </row>
    <row r="21" spans="1:15" x14ac:dyDescent="0.25">
      <c r="A21" s="1" t="s">
        <v>4</v>
      </c>
      <c r="B21" s="3">
        <f>AVERAGE(B5,B10,B15)</f>
        <v>9.2227666666666651E-4</v>
      </c>
      <c r="C21" s="3">
        <f t="shared" si="0"/>
        <v>1.4000000000000002E-3</v>
      </c>
      <c r="D21" s="3">
        <f t="shared" si="0"/>
        <v>9.5841333333333346E-4</v>
      </c>
      <c r="E21" s="3">
        <f t="shared" si="0"/>
        <v>1.9999999999999996E-3</v>
      </c>
      <c r="F21" s="3">
        <f t="shared" si="0"/>
        <v>2.0666666666666663E-3</v>
      </c>
      <c r="G21" s="3">
        <f t="shared" si="0"/>
        <v>5.0466666666666667E-2</v>
      </c>
      <c r="I21" s="1" t="s">
        <v>7</v>
      </c>
      <c r="J21" s="3">
        <f t="shared" si="1"/>
        <v>62.280900000000003</v>
      </c>
      <c r="K21" s="3">
        <f t="shared" si="1"/>
        <v>60.058066666666669</v>
      </c>
      <c r="L21" s="3">
        <f t="shared" si="1"/>
        <v>54.634966666666664</v>
      </c>
      <c r="M21" s="3">
        <f t="shared" si="1"/>
        <v>51.069899999999997</v>
      </c>
      <c r="N21" s="3">
        <f t="shared" si="1"/>
        <v>42.719466666666669</v>
      </c>
      <c r="O21" s="3">
        <f t="shared" si="1"/>
        <v>24.214300000000005</v>
      </c>
    </row>
    <row r="22" spans="1:15" x14ac:dyDescent="0.25">
      <c r="A22" s="5" t="s">
        <v>11</v>
      </c>
      <c r="I22" s="5" t="s">
        <v>11</v>
      </c>
    </row>
    <row r="23" spans="1:15" x14ac:dyDescent="0.25">
      <c r="A23" s="1"/>
      <c r="B23" s="1">
        <v>0</v>
      </c>
      <c r="C23" s="1">
        <v>0.02</v>
      </c>
      <c r="D23" s="1">
        <v>0.04</v>
      </c>
      <c r="E23" s="1">
        <v>0.06</v>
      </c>
      <c r="F23" s="1">
        <v>0.08</v>
      </c>
      <c r="G23" s="1">
        <v>0.1</v>
      </c>
      <c r="I23" s="1"/>
      <c r="J23" s="1">
        <v>0</v>
      </c>
      <c r="K23" s="1">
        <v>0.02</v>
      </c>
      <c r="L23" s="1">
        <v>0.04</v>
      </c>
      <c r="M23" s="1">
        <v>0.06</v>
      </c>
      <c r="N23" s="1">
        <v>0.08</v>
      </c>
      <c r="O23" s="1">
        <v>0.1</v>
      </c>
    </row>
    <row r="24" spans="1:15" x14ac:dyDescent="0.25">
      <c r="A24" s="1" t="s">
        <v>2</v>
      </c>
      <c r="B24">
        <f>STDEV(B3,B8,B13)</f>
        <v>0</v>
      </c>
      <c r="C24">
        <f t="shared" ref="C24:H26" si="2">STDEV(C3,C8,C13)</f>
        <v>0</v>
      </c>
      <c r="D24">
        <f t="shared" si="2"/>
        <v>7.7242043818980697E-3</v>
      </c>
      <c r="E24">
        <f t="shared" si="2"/>
        <v>7.0500591014071188E-3</v>
      </c>
      <c r="F24">
        <f t="shared" si="2"/>
        <v>2.3459184413217224E-3</v>
      </c>
      <c r="G24">
        <f t="shared" si="2"/>
        <v>8.5512182367972166E-3</v>
      </c>
      <c r="I24" s="1" t="s">
        <v>5</v>
      </c>
      <c r="J24">
        <f t="shared" ref="J24:O25" si="3">STDEV(J3,J8,J13)</f>
        <v>0</v>
      </c>
      <c r="K24">
        <f t="shared" si="3"/>
        <v>0</v>
      </c>
      <c r="L24">
        <f t="shared" si="3"/>
        <v>0.44057344828454348</v>
      </c>
      <c r="M24">
        <f t="shared" si="3"/>
        <v>1.5680126285630915</v>
      </c>
      <c r="N24">
        <f t="shared" si="3"/>
        <v>0.72883088802090046</v>
      </c>
      <c r="O24">
        <f t="shared" si="3"/>
        <v>13.617180206268854</v>
      </c>
    </row>
    <row r="25" spans="1:15" x14ac:dyDescent="0.25">
      <c r="A25" s="1" t="s">
        <v>3</v>
      </c>
      <c r="B25">
        <f>STDEV(B4,B9,B14)</f>
        <v>1.2662279942148461E-3</v>
      </c>
      <c r="C25">
        <f t="shared" si="2"/>
        <v>1.682230661948592E-2</v>
      </c>
      <c r="D25">
        <f t="shared" si="2"/>
        <v>9.4599154330258159E-3</v>
      </c>
      <c r="E25">
        <f t="shared" si="2"/>
        <v>9.5015788161757642E-3</v>
      </c>
      <c r="F25">
        <f t="shared" si="2"/>
        <v>7.8436811085952057E-3</v>
      </c>
      <c r="G25">
        <f t="shared" si="2"/>
        <v>8.3050185630937773E-3</v>
      </c>
      <c r="I25" s="1" t="s">
        <v>6</v>
      </c>
      <c r="J25">
        <f>STDEV(J4,J9,J14)</f>
        <v>3.8235977821941713E-2</v>
      </c>
      <c r="K25">
        <f t="shared" si="3"/>
        <v>1.0271423091925158</v>
      </c>
      <c r="L25">
        <f t="shared" si="3"/>
        <v>0.716052262990163</v>
      </c>
      <c r="M25">
        <f t="shared" si="3"/>
        <v>0.79363924004129571</v>
      </c>
      <c r="N25">
        <f t="shared" si="3"/>
        <v>0.25700545389803187</v>
      </c>
      <c r="O25">
        <f t="shared" si="3"/>
        <v>2.2443000601523848</v>
      </c>
    </row>
    <row r="26" spans="1:15" x14ac:dyDescent="0.25">
      <c r="A26" s="1" t="s">
        <v>4</v>
      </c>
      <c r="B26">
        <f>STDEV(B5,B10,B15)</f>
        <v>6.4652685430176325E-5</v>
      </c>
      <c r="C26">
        <f t="shared" si="2"/>
        <v>1.7320508075688781E-4</v>
      </c>
      <c r="D26">
        <f t="shared" si="2"/>
        <v>6.3418673380427395E-5</v>
      </c>
      <c r="E26">
        <f t="shared" si="2"/>
        <v>2.6457513110645904E-4</v>
      </c>
      <c r="F26">
        <f t="shared" si="2"/>
        <v>2.5166114784235834E-4</v>
      </c>
      <c r="G26">
        <f t="shared" si="2"/>
        <v>5.0842338000266406E-2</v>
      </c>
      <c r="I26" s="1" t="s">
        <v>7</v>
      </c>
      <c r="J26">
        <f t="shared" ref="J26:O26" si="4">STDEV(J5,J10,J15)</f>
        <v>3.8235977821940749E-2</v>
      </c>
      <c r="K26">
        <f t="shared" si="4"/>
        <v>1.0271423091925169</v>
      </c>
      <c r="L26">
        <f t="shared" si="4"/>
        <v>0.46279965787944621</v>
      </c>
      <c r="M26">
        <f t="shared" si="4"/>
        <v>2.0799716560568786</v>
      </c>
      <c r="N26">
        <f t="shared" si="4"/>
        <v>0.62945132721548147</v>
      </c>
      <c r="O26">
        <f t="shared" si="4"/>
        <v>15.589706933422438</v>
      </c>
    </row>
    <row r="28" spans="1:15" x14ac:dyDescent="0.25">
      <c r="A28">
        <v>1.2225193578473983</v>
      </c>
      <c r="B28">
        <v>1.2595983573006801</v>
      </c>
      <c r="C28">
        <v>0.95082090950879194</v>
      </c>
      <c r="D28">
        <v>0.92597735899079536</v>
      </c>
      <c r="E28">
        <v>0.84559534804876479</v>
      </c>
      <c r="F28">
        <v>0.80644864952628692</v>
      </c>
    </row>
    <row r="29" spans="1:15" x14ac:dyDescent="0.25">
      <c r="A29">
        <v>1.2296822633743283</v>
      </c>
      <c r="B29">
        <v>1.1528999976335947</v>
      </c>
      <c r="C29">
        <v>0.9547314796703833</v>
      </c>
      <c r="D29">
        <v>0.81317449079533011</v>
      </c>
      <c r="E29">
        <v>0.68208333253292808</v>
      </c>
      <c r="F29">
        <v>0.61225862055318125</v>
      </c>
    </row>
    <row r="30" spans="1:15" x14ac:dyDescent="0.25">
      <c r="A30">
        <v>1.247348386779908</v>
      </c>
      <c r="B30">
        <v>1.1932483369445805</v>
      </c>
      <c r="C30">
        <v>0.98549091042692005</v>
      </c>
      <c r="D30">
        <v>0.86330799804878244</v>
      </c>
      <c r="E30">
        <v>0.83966547693638582</v>
      </c>
      <c r="F30">
        <v>0.63571666666666671</v>
      </c>
    </row>
    <row r="32" spans="1:15" x14ac:dyDescent="0.25">
      <c r="A32">
        <v>1.2331833360005449</v>
      </c>
      <c r="B32">
        <v>1.2019155639596184</v>
      </c>
      <c r="C32">
        <v>0.96368109986869843</v>
      </c>
      <c r="D32">
        <v>0.86748661594496934</v>
      </c>
      <c r="E32">
        <v>0.78911471917269294</v>
      </c>
      <c r="F32">
        <v>0.68480797891537826</v>
      </c>
    </row>
    <row r="33" spans="1:6" x14ac:dyDescent="0.25">
      <c r="A33">
        <v>1.2779409281472415E-2</v>
      </c>
      <c r="B33">
        <v>5.3874628602054712E-2</v>
      </c>
      <c r="C33">
        <v>1.8988786617009489E-2</v>
      </c>
      <c r="D33">
        <v>5.6517407972434708E-2</v>
      </c>
      <c r="E33">
        <v>9.2739307401853488E-2</v>
      </c>
      <c r="F33">
        <v>0.10599485620476751</v>
      </c>
    </row>
    <row r="52" spans="10:10" x14ac:dyDescent="0.25">
      <c r="J52" s="2"/>
    </row>
    <row r="54" spans="10:10" x14ac:dyDescent="0.25">
      <c r="J54" s="2"/>
    </row>
    <row r="171" spans="1:7" x14ac:dyDescent="0.25">
      <c r="A171" s="2"/>
    </row>
    <row r="172" spans="1:7" x14ac:dyDescent="0.25">
      <c r="G172" s="2"/>
    </row>
    <row r="174" spans="1:7" x14ac:dyDescent="0.25">
      <c r="E174" s="2"/>
    </row>
    <row r="181" spans="1:1" x14ac:dyDescent="0.25">
      <c r="A181" s="2"/>
    </row>
    <row r="193" spans="1:1" x14ac:dyDescent="0.25">
      <c r="A193" s="2"/>
    </row>
    <row r="243" spans="1:1" x14ac:dyDescent="0.25">
      <c r="A243" s="2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9C688-F25D-406C-BF54-5422FF0553A5}">
  <dimension ref="A1:V112"/>
  <sheetViews>
    <sheetView topLeftCell="A2" workbookViewId="0">
      <selection activeCell="Q16" sqref="Q16:V16"/>
    </sheetView>
  </sheetViews>
  <sheetFormatPr defaultRowHeight="15" x14ac:dyDescent="0.25"/>
  <cols>
    <col min="2" max="2" width="12" bestFit="1" customWidth="1"/>
  </cols>
  <sheetData>
    <row r="1" spans="1:22" x14ac:dyDescent="0.25">
      <c r="A1" s="1" t="s">
        <v>0</v>
      </c>
      <c r="I1" s="1" t="s">
        <v>1</v>
      </c>
    </row>
    <row r="2" spans="1:22" x14ac:dyDescent="0.25">
      <c r="B2" s="1">
        <v>0</v>
      </c>
      <c r="C2" s="1">
        <v>0.02</v>
      </c>
      <c r="D2" s="1">
        <v>0.04</v>
      </c>
      <c r="E2" s="1">
        <v>0.06</v>
      </c>
      <c r="F2" s="1">
        <v>0.08</v>
      </c>
      <c r="G2" s="1">
        <v>0.1</v>
      </c>
      <c r="H2" s="1"/>
      <c r="I2" s="1"/>
      <c r="J2" s="1">
        <v>0</v>
      </c>
      <c r="K2" s="1">
        <v>0.02</v>
      </c>
      <c r="L2" s="1">
        <v>0.04</v>
      </c>
      <c r="M2" s="1">
        <v>0.06</v>
      </c>
      <c r="N2" s="1">
        <v>0.08</v>
      </c>
      <c r="O2" s="1">
        <v>0.1</v>
      </c>
    </row>
    <row r="3" spans="1:22" x14ac:dyDescent="0.25">
      <c r="A3" s="1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1" t="s">
        <v>5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22" x14ac:dyDescent="0.25">
      <c r="A4" s="1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1" t="s">
        <v>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22" x14ac:dyDescent="0.25">
      <c r="A5" s="1" t="s">
        <v>4</v>
      </c>
      <c r="B5">
        <v>0.20849999999999999</v>
      </c>
      <c r="C5">
        <v>0</v>
      </c>
      <c r="D5">
        <v>0</v>
      </c>
      <c r="E5">
        <v>0</v>
      </c>
      <c r="F5">
        <v>0</v>
      </c>
      <c r="G5">
        <v>0</v>
      </c>
      <c r="I5" s="1" t="s">
        <v>7</v>
      </c>
      <c r="J5">
        <v>8.5069999999999997</v>
      </c>
      <c r="K5">
        <v>71</v>
      </c>
      <c r="L5">
        <v>71</v>
      </c>
      <c r="M5">
        <v>71</v>
      </c>
      <c r="N5">
        <v>71</v>
      </c>
      <c r="O5">
        <v>71</v>
      </c>
    </row>
    <row r="6" spans="1:22" x14ac:dyDescent="0.25">
      <c r="A6" s="1" t="s">
        <v>8</v>
      </c>
      <c r="B6" s="3">
        <v>8.8309E-4</v>
      </c>
      <c r="C6">
        <v>0</v>
      </c>
      <c r="D6">
        <v>0</v>
      </c>
      <c r="E6">
        <v>0</v>
      </c>
      <c r="F6">
        <v>0</v>
      </c>
      <c r="G6">
        <v>0</v>
      </c>
      <c r="I6" s="1" t="s">
        <v>9</v>
      </c>
      <c r="J6">
        <v>62.493000000000002</v>
      </c>
      <c r="K6">
        <v>0</v>
      </c>
      <c r="L6">
        <v>0</v>
      </c>
      <c r="M6">
        <v>0</v>
      </c>
      <c r="N6">
        <v>0</v>
      </c>
      <c r="O6">
        <v>0</v>
      </c>
    </row>
    <row r="7" spans="1:22" x14ac:dyDescent="0.25">
      <c r="A7" s="1"/>
      <c r="I7" s="1"/>
    </row>
    <row r="8" spans="1:22" x14ac:dyDescent="0.25">
      <c r="A8" s="1"/>
      <c r="B8" s="1">
        <v>0</v>
      </c>
      <c r="C8" s="1">
        <v>0.02</v>
      </c>
      <c r="D8" s="1">
        <v>0.04</v>
      </c>
      <c r="E8" s="1">
        <v>0.06</v>
      </c>
      <c r="F8" s="1">
        <v>0.08</v>
      </c>
      <c r="G8" s="1">
        <v>0.1</v>
      </c>
      <c r="H8" s="1"/>
      <c r="I8" s="1"/>
      <c r="J8" s="1">
        <v>0</v>
      </c>
      <c r="K8" s="1">
        <v>0.02</v>
      </c>
      <c r="L8" s="1">
        <v>0.04</v>
      </c>
      <c r="M8" s="1">
        <v>0.06</v>
      </c>
      <c r="N8" s="1">
        <v>0.08</v>
      </c>
      <c r="O8" s="1">
        <v>0.1</v>
      </c>
    </row>
    <row r="9" spans="1:22" x14ac:dyDescent="0.25">
      <c r="A9" s="1" t="s">
        <v>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 s="1" t="s">
        <v>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22" x14ac:dyDescent="0.25">
      <c r="A10" s="1" t="s">
        <v>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1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</row>
    <row r="11" spans="1:22" x14ac:dyDescent="0.25">
      <c r="A11" s="1" t="s">
        <v>4</v>
      </c>
      <c r="B11">
        <v>0.21329999999999999</v>
      </c>
      <c r="C11">
        <v>0</v>
      </c>
      <c r="D11">
        <v>0</v>
      </c>
      <c r="E11">
        <v>0</v>
      </c>
      <c r="F11">
        <v>0</v>
      </c>
      <c r="G11">
        <v>0</v>
      </c>
      <c r="I11" s="1" t="s">
        <v>7</v>
      </c>
      <c r="J11">
        <v>8.5678000000000001</v>
      </c>
      <c r="K11">
        <v>71</v>
      </c>
      <c r="L11">
        <v>71</v>
      </c>
      <c r="M11">
        <v>71</v>
      </c>
      <c r="N11">
        <v>71</v>
      </c>
      <c r="O11">
        <v>71</v>
      </c>
      <c r="Q11">
        <v>0</v>
      </c>
      <c r="R11">
        <v>71</v>
      </c>
      <c r="S11">
        <v>71</v>
      </c>
      <c r="T11">
        <v>71</v>
      </c>
      <c r="U11">
        <v>71</v>
      </c>
      <c r="V11">
        <v>71</v>
      </c>
    </row>
    <row r="12" spans="1:22" x14ac:dyDescent="0.25">
      <c r="A12" s="1" t="s">
        <v>8</v>
      </c>
      <c r="B12" s="3">
        <v>7.6042999999999998E-4</v>
      </c>
      <c r="C12">
        <v>0</v>
      </c>
      <c r="D12">
        <v>0</v>
      </c>
      <c r="E12">
        <v>0</v>
      </c>
      <c r="F12">
        <v>0</v>
      </c>
      <c r="G12">
        <v>0</v>
      </c>
      <c r="I12" s="1" t="s">
        <v>9</v>
      </c>
      <c r="J12">
        <v>62.432200000000002</v>
      </c>
      <c r="K12">
        <v>0</v>
      </c>
      <c r="L12">
        <v>0</v>
      </c>
      <c r="M12">
        <v>0</v>
      </c>
      <c r="N12">
        <v>0</v>
      </c>
      <c r="O12">
        <v>0</v>
      </c>
      <c r="Q12">
        <v>0</v>
      </c>
      <c r="R12">
        <v>71</v>
      </c>
      <c r="S12">
        <v>71</v>
      </c>
      <c r="T12">
        <v>71</v>
      </c>
      <c r="U12">
        <v>71</v>
      </c>
      <c r="V12">
        <v>71</v>
      </c>
    </row>
    <row r="13" spans="1:22" x14ac:dyDescent="0.25">
      <c r="A13" s="1"/>
      <c r="I13" s="1"/>
      <c r="Q13">
        <v>0</v>
      </c>
      <c r="R13">
        <v>26.2773</v>
      </c>
      <c r="S13">
        <v>71</v>
      </c>
      <c r="T13">
        <v>71</v>
      </c>
      <c r="U13">
        <v>71</v>
      </c>
      <c r="V13">
        <v>71</v>
      </c>
    </row>
    <row r="14" spans="1:22" x14ac:dyDescent="0.25">
      <c r="A14" s="1"/>
      <c r="B14" s="1">
        <v>0</v>
      </c>
      <c r="C14" s="1">
        <v>0.02</v>
      </c>
      <c r="D14" s="1">
        <v>0.04</v>
      </c>
      <c r="E14" s="1">
        <v>0.06</v>
      </c>
      <c r="F14" s="1">
        <v>0.08</v>
      </c>
      <c r="G14" s="1">
        <v>0.1</v>
      </c>
      <c r="H14" s="1"/>
      <c r="I14" s="1"/>
      <c r="J14" s="1">
        <v>0</v>
      </c>
      <c r="K14" s="1">
        <v>0.02</v>
      </c>
      <c r="L14" s="1">
        <v>0.04</v>
      </c>
      <c r="M14" s="1">
        <v>0.06</v>
      </c>
      <c r="N14" s="1">
        <v>0.08</v>
      </c>
      <c r="O14" s="1">
        <v>0.1</v>
      </c>
    </row>
    <row r="15" spans="1:22" x14ac:dyDescent="0.25">
      <c r="A15" s="1" t="s">
        <v>2</v>
      </c>
      <c r="B15">
        <v>0</v>
      </c>
      <c r="C15">
        <v>7.0000000000000007E-2</v>
      </c>
      <c r="D15">
        <v>0</v>
      </c>
      <c r="E15">
        <v>0</v>
      </c>
      <c r="F15">
        <v>0</v>
      </c>
      <c r="G15">
        <v>0</v>
      </c>
      <c r="I15" s="1" t="s">
        <v>5</v>
      </c>
      <c r="J15">
        <v>0</v>
      </c>
      <c r="K15">
        <v>2</v>
      </c>
      <c r="L15">
        <v>71</v>
      </c>
      <c r="M15">
        <v>71</v>
      </c>
      <c r="N15">
        <v>71</v>
      </c>
      <c r="O15">
        <v>71</v>
      </c>
      <c r="Q15">
        <f>AVERAGE(Q11:Q13)</f>
        <v>0</v>
      </c>
      <c r="R15">
        <f t="shared" ref="R15:V15" si="0">AVERAGE(R11:R13)</f>
        <v>56.092433333333332</v>
      </c>
      <c r="S15">
        <f t="shared" si="0"/>
        <v>71</v>
      </c>
      <c r="T15">
        <f t="shared" si="0"/>
        <v>71</v>
      </c>
      <c r="U15">
        <f t="shared" si="0"/>
        <v>71</v>
      </c>
      <c r="V15">
        <f t="shared" si="0"/>
        <v>71</v>
      </c>
    </row>
    <row r="16" spans="1:22" x14ac:dyDescent="0.25">
      <c r="A16" s="1" t="s">
        <v>3</v>
      </c>
      <c r="B16">
        <v>0</v>
      </c>
      <c r="C16">
        <v>-3.0000000000000001E-3</v>
      </c>
      <c r="D16">
        <v>0</v>
      </c>
      <c r="E16">
        <v>0</v>
      </c>
      <c r="F16">
        <v>0</v>
      </c>
      <c r="G16">
        <v>0</v>
      </c>
      <c r="I16" s="1" t="s">
        <v>6</v>
      </c>
      <c r="J16">
        <v>0</v>
      </c>
      <c r="K16">
        <v>30.7913</v>
      </c>
      <c r="L16">
        <v>0</v>
      </c>
      <c r="M16">
        <v>0</v>
      </c>
      <c r="N16">
        <v>0</v>
      </c>
      <c r="O16">
        <v>0</v>
      </c>
      <c r="Q16">
        <f>STDEV(Q11:Q13)</f>
        <v>0</v>
      </c>
      <c r="R16">
        <f t="shared" ref="R16:V16" si="1">STDEV(R11:R13)</f>
        <v>25.820662883886879</v>
      </c>
      <c r="S16">
        <f t="shared" si="1"/>
        <v>0</v>
      </c>
      <c r="T16">
        <f t="shared" si="1"/>
        <v>0</v>
      </c>
      <c r="U16">
        <f t="shared" si="1"/>
        <v>0</v>
      </c>
      <c r="V16">
        <f t="shared" si="1"/>
        <v>0</v>
      </c>
    </row>
    <row r="17" spans="1:15" x14ac:dyDescent="0.25">
      <c r="A17" s="1" t="s">
        <v>4</v>
      </c>
      <c r="B17">
        <v>0.2021</v>
      </c>
      <c r="C17">
        <v>6.6900000000000001E-2</v>
      </c>
      <c r="D17">
        <v>0</v>
      </c>
      <c r="E17">
        <v>0</v>
      </c>
      <c r="F17">
        <v>0</v>
      </c>
      <c r="G17">
        <v>0</v>
      </c>
      <c r="I17" s="1" t="s">
        <v>7</v>
      </c>
      <c r="J17">
        <v>8.8931000000000004</v>
      </c>
      <c r="K17">
        <v>26.2773</v>
      </c>
      <c r="L17">
        <v>0</v>
      </c>
      <c r="M17">
        <v>0</v>
      </c>
      <c r="N17">
        <v>0</v>
      </c>
      <c r="O17">
        <v>0</v>
      </c>
    </row>
    <row r="18" spans="1:15" x14ac:dyDescent="0.25">
      <c r="A18" s="1" t="s">
        <v>8</v>
      </c>
      <c r="B18" s="3">
        <v>9.3448999999999995E-4</v>
      </c>
      <c r="C18">
        <v>6.6900000000000001E-2</v>
      </c>
      <c r="D18">
        <v>0</v>
      </c>
      <c r="E18">
        <v>0</v>
      </c>
      <c r="F18">
        <v>0</v>
      </c>
      <c r="G18">
        <v>0</v>
      </c>
      <c r="I18" s="1" t="s">
        <v>9</v>
      </c>
      <c r="J18">
        <v>62.106900000000003</v>
      </c>
      <c r="K18">
        <v>11.9315</v>
      </c>
      <c r="L18">
        <v>0</v>
      </c>
      <c r="M18">
        <v>0</v>
      </c>
      <c r="N18">
        <v>0</v>
      </c>
      <c r="O18">
        <v>0</v>
      </c>
    </row>
    <row r="20" spans="1:15" x14ac:dyDescent="0.25">
      <c r="A20" s="5" t="s">
        <v>10</v>
      </c>
      <c r="I20" s="5" t="s">
        <v>10</v>
      </c>
    </row>
    <row r="21" spans="1:15" x14ac:dyDescent="0.25">
      <c r="A21" s="1"/>
      <c r="B21" s="1">
        <v>0</v>
      </c>
      <c r="C21" s="1">
        <v>0.02</v>
      </c>
      <c r="D21" s="1">
        <v>0.04</v>
      </c>
      <c r="E21" s="1">
        <v>0.06</v>
      </c>
      <c r="F21" s="1">
        <v>0.08</v>
      </c>
      <c r="G21" s="1">
        <v>0.1</v>
      </c>
      <c r="I21" s="1"/>
      <c r="J21" s="1">
        <v>0</v>
      </c>
      <c r="K21" s="1">
        <v>0.02</v>
      </c>
      <c r="L21" s="1">
        <v>0.04</v>
      </c>
      <c r="M21" s="1">
        <v>0.06</v>
      </c>
      <c r="N21" s="1">
        <v>0.08</v>
      </c>
      <c r="O21" s="1">
        <v>0.1</v>
      </c>
    </row>
    <row r="22" spans="1:15" x14ac:dyDescent="0.25">
      <c r="A22" s="1" t="s">
        <v>2</v>
      </c>
      <c r="B22">
        <f>AVERAGE(B3,B9,B15)</f>
        <v>0</v>
      </c>
      <c r="C22">
        <f t="shared" ref="C22:H22" si="2">AVERAGE(C3,C9,C15)</f>
        <v>2.3333333333333334E-2</v>
      </c>
      <c r="D22">
        <f t="shared" si="2"/>
        <v>0</v>
      </c>
      <c r="E22">
        <f t="shared" si="2"/>
        <v>0</v>
      </c>
      <c r="F22">
        <f t="shared" si="2"/>
        <v>0</v>
      </c>
      <c r="G22">
        <f t="shared" si="2"/>
        <v>0</v>
      </c>
      <c r="I22" s="1" t="s">
        <v>5</v>
      </c>
      <c r="J22">
        <f t="shared" ref="I22:O22" si="3">AVERAGE(J3,J9,J15)</f>
        <v>0</v>
      </c>
      <c r="K22">
        <f t="shared" si="3"/>
        <v>0.66666666666666663</v>
      </c>
      <c r="L22">
        <f t="shared" si="3"/>
        <v>23.666666666666668</v>
      </c>
      <c r="M22">
        <f t="shared" si="3"/>
        <v>23.666666666666668</v>
      </c>
      <c r="N22">
        <f t="shared" si="3"/>
        <v>23.666666666666668</v>
      </c>
      <c r="O22">
        <f t="shared" si="3"/>
        <v>23.666666666666668</v>
      </c>
    </row>
    <row r="23" spans="1:15" x14ac:dyDescent="0.25">
      <c r="A23" s="1" t="s">
        <v>3</v>
      </c>
      <c r="B23">
        <f>AVERAGE(B4,B10,B16)</f>
        <v>0</v>
      </c>
      <c r="C23">
        <f t="shared" ref="C23:H23" si="4">AVERAGE(C4,C10,C16)</f>
        <v>-1E-3</v>
      </c>
      <c r="D23">
        <f t="shared" si="4"/>
        <v>0</v>
      </c>
      <c r="E23">
        <f t="shared" si="4"/>
        <v>0</v>
      </c>
      <c r="F23">
        <f t="shared" si="4"/>
        <v>0</v>
      </c>
      <c r="G23">
        <f t="shared" si="4"/>
        <v>0</v>
      </c>
      <c r="I23" s="1" t="s">
        <v>6</v>
      </c>
      <c r="J23">
        <f t="shared" ref="I23:O23" si="5">AVERAGE(J4,J10,J16)</f>
        <v>0</v>
      </c>
      <c r="K23">
        <f t="shared" si="5"/>
        <v>10.263766666666667</v>
      </c>
      <c r="L23">
        <f t="shared" si="5"/>
        <v>0</v>
      </c>
      <c r="M23">
        <f t="shared" si="5"/>
        <v>0</v>
      </c>
      <c r="N23">
        <f t="shared" si="5"/>
        <v>0</v>
      </c>
      <c r="O23">
        <f t="shared" si="5"/>
        <v>0</v>
      </c>
    </row>
    <row r="24" spans="1:15" x14ac:dyDescent="0.25">
      <c r="A24" s="1" t="s">
        <v>4</v>
      </c>
      <c r="B24" s="3">
        <f>AVERAGE(B5,B11,B17)</f>
        <v>0.20796666666666663</v>
      </c>
      <c r="C24" s="3">
        <f t="shared" ref="C24:H24" si="6">AVERAGE(C5,C11,C17)</f>
        <v>2.23E-2</v>
      </c>
      <c r="D24" s="3">
        <f t="shared" si="6"/>
        <v>0</v>
      </c>
      <c r="E24" s="3">
        <f t="shared" si="6"/>
        <v>0</v>
      </c>
      <c r="F24" s="3">
        <f t="shared" si="6"/>
        <v>0</v>
      </c>
      <c r="G24" s="3">
        <f t="shared" si="6"/>
        <v>0</v>
      </c>
      <c r="H24" s="3"/>
      <c r="I24" s="1" t="s">
        <v>7</v>
      </c>
      <c r="J24" s="3">
        <f t="shared" ref="I24:O24" si="7">AVERAGE(J5,J11,J17)</f>
        <v>8.6559666666666661</v>
      </c>
      <c r="K24" s="3">
        <f t="shared" si="7"/>
        <v>56.092433333333332</v>
      </c>
      <c r="L24" s="3">
        <f t="shared" si="7"/>
        <v>47.333333333333336</v>
      </c>
      <c r="M24" s="3">
        <f t="shared" si="7"/>
        <v>47.333333333333336</v>
      </c>
      <c r="N24" s="3">
        <f t="shared" si="7"/>
        <v>47.333333333333336</v>
      </c>
      <c r="O24" s="3">
        <f t="shared" si="7"/>
        <v>47.333333333333336</v>
      </c>
    </row>
    <row r="25" spans="1:15" x14ac:dyDescent="0.25">
      <c r="A25" s="1" t="s">
        <v>8</v>
      </c>
      <c r="B25" s="3">
        <f>AVERAGE(B6,B12,B18)</f>
        <v>8.5933666666666668E-4</v>
      </c>
      <c r="C25" s="3">
        <f t="shared" ref="C25:H25" si="8">AVERAGE(C6,C12,C18)</f>
        <v>2.23E-2</v>
      </c>
      <c r="D25" s="3">
        <f t="shared" si="8"/>
        <v>0</v>
      </c>
      <c r="E25" s="3">
        <f t="shared" si="8"/>
        <v>0</v>
      </c>
      <c r="F25" s="3">
        <f t="shared" si="8"/>
        <v>0</v>
      </c>
      <c r="G25" s="3">
        <f t="shared" si="8"/>
        <v>0</v>
      </c>
      <c r="H25" s="3"/>
      <c r="I25" s="1" t="s">
        <v>9</v>
      </c>
      <c r="J25" s="3">
        <f t="shared" ref="I25:O25" si="9">AVERAGE(J6,J12,J18)</f>
        <v>62.344033333333336</v>
      </c>
      <c r="K25" s="3">
        <f t="shared" si="9"/>
        <v>3.9771666666666667</v>
      </c>
      <c r="L25" s="3">
        <f t="shared" si="9"/>
        <v>0</v>
      </c>
      <c r="M25" s="3">
        <f t="shared" si="9"/>
        <v>0</v>
      </c>
      <c r="N25" s="3">
        <f t="shared" si="9"/>
        <v>0</v>
      </c>
      <c r="O25" s="3">
        <f t="shared" si="9"/>
        <v>0</v>
      </c>
    </row>
    <row r="27" spans="1:15" x14ac:dyDescent="0.25">
      <c r="A27" s="5" t="s">
        <v>11</v>
      </c>
      <c r="I27" s="5" t="s">
        <v>11</v>
      </c>
    </row>
    <row r="28" spans="1:15" x14ac:dyDescent="0.25">
      <c r="A28" s="1"/>
      <c r="B28" s="1">
        <v>0</v>
      </c>
      <c r="C28" s="1">
        <v>0.02</v>
      </c>
      <c r="D28" s="1">
        <v>0.04</v>
      </c>
      <c r="E28" s="1">
        <v>0.06</v>
      </c>
      <c r="F28" s="1">
        <v>0.08</v>
      </c>
      <c r="G28" s="1">
        <v>0.1</v>
      </c>
      <c r="I28" s="1"/>
      <c r="J28" s="1">
        <v>0</v>
      </c>
      <c r="K28" s="1">
        <v>0.02</v>
      </c>
      <c r="L28" s="1">
        <v>0.04</v>
      </c>
      <c r="M28" s="1">
        <v>0.06</v>
      </c>
      <c r="N28" s="1">
        <v>0.08</v>
      </c>
      <c r="O28" s="1">
        <v>0.1</v>
      </c>
    </row>
    <row r="29" spans="1:15" x14ac:dyDescent="0.25">
      <c r="A29" s="1" t="s">
        <v>2</v>
      </c>
      <c r="B29">
        <f>STDEV(B3,B9,B15)</f>
        <v>0</v>
      </c>
      <c r="C29">
        <f t="shared" ref="C29:H29" si="10">STDEV(C3,C9,C15)</f>
        <v>4.0414518843273801E-2</v>
      </c>
      <c r="D29">
        <f t="shared" si="10"/>
        <v>0</v>
      </c>
      <c r="E29">
        <f t="shared" si="10"/>
        <v>0</v>
      </c>
      <c r="F29">
        <f t="shared" si="10"/>
        <v>0</v>
      </c>
      <c r="G29">
        <f t="shared" si="10"/>
        <v>0</v>
      </c>
      <c r="I29" s="1" t="s">
        <v>5</v>
      </c>
      <c r="J29">
        <f t="shared" ref="I29:O29" si="11">STDEV(J3,J9,J15)</f>
        <v>0</v>
      </c>
      <c r="K29">
        <f t="shared" si="11"/>
        <v>1.1547005383792517</v>
      </c>
      <c r="L29">
        <f t="shared" si="11"/>
        <v>40.991869112463434</v>
      </c>
      <c r="M29">
        <f t="shared" si="11"/>
        <v>40.991869112463434</v>
      </c>
      <c r="N29">
        <f t="shared" si="11"/>
        <v>40.991869112463434</v>
      </c>
      <c r="O29">
        <f t="shared" si="11"/>
        <v>40.991869112463434</v>
      </c>
    </row>
    <row r="30" spans="1:15" x14ac:dyDescent="0.25">
      <c r="A30" s="1" t="s">
        <v>3</v>
      </c>
      <c r="B30">
        <f>STDEV(B4,B10,B16)</f>
        <v>0</v>
      </c>
      <c r="C30">
        <f t="shared" ref="C30:H30" si="12">STDEV(C4,C10,C16)</f>
        <v>1.7320508075688774E-3</v>
      </c>
      <c r="D30">
        <f t="shared" si="12"/>
        <v>0</v>
      </c>
      <c r="E30">
        <f t="shared" si="12"/>
        <v>0</v>
      </c>
      <c r="F30">
        <f t="shared" si="12"/>
        <v>0</v>
      </c>
      <c r="G30">
        <f t="shared" si="12"/>
        <v>0</v>
      </c>
      <c r="I30" s="1" t="s">
        <v>6</v>
      </c>
      <c r="J30">
        <f t="shared" ref="I30:O30" si="13">STDEV(J4,J10,J16)</f>
        <v>0</v>
      </c>
      <c r="K30">
        <f t="shared" si="13"/>
        <v>17.777365343698524</v>
      </c>
      <c r="L30">
        <f t="shared" si="13"/>
        <v>0</v>
      </c>
      <c r="M30">
        <f t="shared" si="13"/>
        <v>0</v>
      </c>
      <c r="N30">
        <f t="shared" si="13"/>
        <v>0</v>
      </c>
      <c r="O30">
        <f t="shared" si="13"/>
        <v>0</v>
      </c>
    </row>
    <row r="31" spans="1:15" x14ac:dyDescent="0.25">
      <c r="A31" s="1" t="s">
        <v>4</v>
      </c>
      <c r="B31">
        <f>STDEV(B5,B11,B17)</f>
        <v>5.6190153348547878E-3</v>
      </c>
      <c r="C31">
        <f t="shared" ref="C31:H31" si="14">STDEV(C5,C11,C17)</f>
        <v>3.8624733008785966E-2</v>
      </c>
      <c r="D31">
        <f t="shared" si="14"/>
        <v>0</v>
      </c>
      <c r="E31">
        <f t="shared" si="14"/>
        <v>0</v>
      </c>
      <c r="F31">
        <f t="shared" si="14"/>
        <v>0</v>
      </c>
      <c r="G31">
        <f t="shared" si="14"/>
        <v>0</v>
      </c>
      <c r="I31" s="1" t="s">
        <v>7</v>
      </c>
      <c r="J31">
        <f t="shared" ref="I31:O31" si="15">STDEV(J5,J11,J17)</f>
        <v>0.20760135677141775</v>
      </c>
      <c r="K31">
        <f t="shared" si="15"/>
        <v>25.820662883886879</v>
      </c>
      <c r="L31">
        <f t="shared" si="15"/>
        <v>40.991869112463434</v>
      </c>
      <c r="M31">
        <f t="shared" si="15"/>
        <v>40.991869112463434</v>
      </c>
      <c r="N31">
        <f t="shared" si="15"/>
        <v>40.991869112463434</v>
      </c>
      <c r="O31">
        <f t="shared" si="15"/>
        <v>40.991869112463434</v>
      </c>
    </row>
    <row r="32" spans="1:15" x14ac:dyDescent="0.25">
      <c r="A32" s="1" t="s">
        <v>8</v>
      </c>
      <c r="B32" s="3">
        <f>STDEV(B6,B12,B18)</f>
        <v>8.9428108183799414E-5</v>
      </c>
      <c r="C32" s="3">
        <f t="shared" ref="C32:H32" si="16">STDEV(C6,C12,C18)</f>
        <v>3.8624733008785966E-2</v>
      </c>
      <c r="D32" s="3">
        <f t="shared" si="16"/>
        <v>0</v>
      </c>
      <c r="E32" s="3">
        <f t="shared" si="16"/>
        <v>0</v>
      </c>
      <c r="F32" s="3">
        <f t="shared" si="16"/>
        <v>0</v>
      </c>
      <c r="G32" s="3">
        <f t="shared" si="16"/>
        <v>0</v>
      </c>
      <c r="H32" s="3"/>
      <c r="I32" s="1" t="s">
        <v>9</v>
      </c>
      <c r="J32" s="3">
        <f t="shared" ref="I32:O32" si="17">STDEV(J6,J12,J18)</f>
        <v>0.20760135677141675</v>
      </c>
      <c r="K32" s="3">
        <f t="shared" si="17"/>
        <v>6.8886547368360196</v>
      </c>
      <c r="L32" s="3">
        <f t="shared" si="17"/>
        <v>0</v>
      </c>
      <c r="M32" s="3">
        <f t="shared" si="17"/>
        <v>0</v>
      </c>
      <c r="N32" s="3">
        <f t="shared" si="17"/>
        <v>0</v>
      </c>
      <c r="O32" s="3">
        <f t="shared" si="17"/>
        <v>0</v>
      </c>
    </row>
    <row r="112" spans="1:1" x14ac:dyDescent="0.25">
      <c r="A112" s="2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B773-5819-4E5C-986D-3AB9079BB178}">
  <dimension ref="A1:V137"/>
  <sheetViews>
    <sheetView tabSelected="1" workbookViewId="0">
      <selection activeCell="E23" sqref="E23"/>
    </sheetView>
  </sheetViews>
  <sheetFormatPr defaultRowHeight="15" x14ac:dyDescent="0.25"/>
  <sheetData>
    <row r="1" spans="1:22" x14ac:dyDescent="0.25">
      <c r="A1" s="1" t="s">
        <v>0</v>
      </c>
      <c r="I1" s="1" t="s">
        <v>1</v>
      </c>
    </row>
    <row r="2" spans="1:22" x14ac:dyDescent="0.25">
      <c r="B2" s="4">
        <v>0</v>
      </c>
      <c r="C2" s="4">
        <v>0.02</v>
      </c>
      <c r="D2" s="4">
        <v>0.04</v>
      </c>
      <c r="E2" s="4">
        <v>0.06</v>
      </c>
      <c r="F2" s="4">
        <v>0.08</v>
      </c>
      <c r="G2" s="4">
        <v>0.1</v>
      </c>
      <c r="H2" s="4"/>
      <c r="I2" s="4"/>
      <c r="J2" s="4">
        <v>0</v>
      </c>
      <c r="K2" s="4">
        <v>0.02</v>
      </c>
      <c r="L2" s="4">
        <v>0.04</v>
      </c>
      <c r="M2" s="4">
        <v>0.06</v>
      </c>
      <c r="N2" s="4">
        <v>0.08</v>
      </c>
      <c r="O2" s="4">
        <v>0.1</v>
      </c>
    </row>
    <row r="3" spans="1:22" x14ac:dyDescent="0.25">
      <c r="A3" s="1" t="s">
        <v>2</v>
      </c>
      <c r="B3">
        <v>0.19900000000000001</v>
      </c>
      <c r="C3">
        <v>0.193</v>
      </c>
      <c r="D3">
        <v>0.1885</v>
      </c>
      <c r="E3">
        <v>0.1797</v>
      </c>
      <c r="F3">
        <v>0.1721</v>
      </c>
      <c r="G3">
        <v>0.16500000000000001</v>
      </c>
      <c r="H3" s="3"/>
      <c r="I3" s="4" t="s">
        <v>5</v>
      </c>
      <c r="J3">
        <v>9.0676000000000005</v>
      </c>
      <c r="K3">
        <v>8.9014000000000006</v>
      </c>
      <c r="L3">
        <v>9.0782000000000007</v>
      </c>
      <c r="M3">
        <v>9.1845999999999997</v>
      </c>
      <c r="N3">
        <v>9.3627000000000002</v>
      </c>
      <c r="O3">
        <v>9.7748000000000008</v>
      </c>
    </row>
    <row r="4" spans="1:22" x14ac:dyDescent="0.25">
      <c r="A4" s="1" t="s">
        <v>3</v>
      </c>
      <c r="B4">
        <v>1.1000000000000001E-3</v>
      </c>
      <c r="C4" s="3">
        <v>7.0321000000000001E-4</v>
      </c>
      <c r="D4" s="3">
        <v>6.8415999999999995E-4</v>
      </c>
      <c r="E4" s="3">
        <v>8.1607000000000001E-4</v>
      </c>
      <c r="F4" s="3">
        <v>8.7520999999999996E-4</v>
      </c>
      <c r="G4" s="3">
        <v>-5.8292000000000001E-4</v>
      </c>
      <c r="H4" s="3"/>
      <c r="I4" s="4" t="s">
        <v>6</v>
      </c>
      <c r="J4">
        <v>61.932400000000001</v>
      </c>
      <c r="K4">
        <v>62.098599999999998</v>
      </c>
      <c r="L4">
        <v>61.921799999999998</v>
      </c>
      <c r="M4">
        <v>61.815399999999997</v>
      </c>
      <c r="N4">
        <v>61.637300000000003</v>
      </c>
      <c r="O4">
        <v>61.225200000000001</v>
      </c>
    </row>
    <row r="5" spans="1:22" x14ac:dyDescent="0.25">
      <c r="A5" s="1"/>
      <c r="B5" s="3"/>
      <c r="C5" s="3"/>
      <c r="D5" s="3"/>
      <c r="E5" s="3"/>
      <c r="F5" s="3"/>
      <c r="G5" s="3"/>
      <c r="H5" s="3"/>
      <c r="I5" s="4"/>
      <c r="J5" s="3"/>
      <c r="K5" s="3"/>
      <c r="L5" s="3"/>
      <c r="M5" s="3"/>
      <c r="N5" s="3"/>
      <c r="O5" s="3"/>
    </row>
    <row r="6" spans="1:22" x14ac:dyDescent="0.25">
      <c r="A6" s="1"/>
      <c r="B6" s="3"/>
      <c r="C6" s="3"/>
      <c r="D6" s="3"/>
      <c r="E6" s="3"/>
      <c r="F6" s="3"/>
      <c r="G6" s="3"/>
      <c r="H6" s="3"/>
      <c r="I6" s="4"/>
      <c r="J6" s="3"/>
      <c r="K6" s="3"/>
      <c r="L6" s="3"/>
      <c r="M6" s="3"/>
      <c r="N6" s="3"/>
      <c r="O6" s="3"/>
    </row>
    <row r="7" spans="1:22" x14ac:dyDescent="0.25">
      <c r="A7" s="1"/>
      <c r="B7" s="4">
        <v>0</v>
      </c>
      <c r="C7" s="4">
        <v>0.02</v>
      </c>
      <c r="D7" s="4">
        <v>0.04</v>
      </c>
      <c r="E7" s="4">
        <v>0.06</v>
      </c>
      <c r="F7" s="4">
        <v>0.08</v>
      </c>
      <c r="G7" s="4">
        <v>0.1</v>
      </c>
      <c r="H7" s="4"/>
      <c r="I7" s="4"/>
      <c r="J7" s="4">
        <v>0</v>
      </c>
      <c r="K7" s="4">
        <v>0.02</v>
      </c>
      <c r="L7" s="4">
        <v>0.04</v>
      </c>
      <c r="M7" s="4">
        <v>0.06</v>
      </c>
      <c r="N7" s="4">
        <v>0.08</v>
      </c>
      <c r="O7" s="4">
        <v>0.1</v>
      </c>
      <c r="R7" s="2"/>
      <c r="S7" s="2"/>
      <c r="T7" s="2"/>
      <c r="U7" s="2"/>
      <c r="V7" s="2"/>
    </row>
    <row r="8" spans="1:22" x14ac:dyDescent="0.25">
      <c r="A8" s="1" t="s">
        <v>2</v>
      </c>
      <c r="B8">
        <v>0.20119999999999999</v>
      </c>
      <c r="C8">
        <v>0.1842</v>
      </c>
      <c r="D8">
        <v>0.19159999999999999</v>
      </c>
      <c r="E8">
        <v>0.17699999999999999</v>
      </c>
      <c r="F8">
        <v>0.17460000000000001</v>
      </c>
      <c r="G8">
        <v>0.17530000000000001</v>
      </c>
      <c r="H8" s="3"/>
      <c r="I8" s="4" t="s">
        <v>5</v>
      </c>
      <c r="J8">
        <v>8.6498000000000008</v>
      </c>
      <c r="K8">
        <v>9.0589999999999993</v>
      </c>
      <c r="L8">
        <v>8.7713999999999999</v>
      </c>
      <c r="M8">
        <v>9.1236999999999995</v>
      </c>
      <c r="N8">
        <v>9.1769999999999996</v>
      </c>
      <c r="O8">
        <v>9.5801999999999996</v>
      </c>
      <c r="Q8">
        <v>1.1000000000000001E-3</v>
      </c>
      <c r="R8" s="3">
        <v>7.0321000000000001E-4</v>
      </c>
      <c r="S8" s="3">
        <v>6.8415999999999995E-4</v>
      </c>
      <c r="T8" s="3">
        <v>8.1607000000000001E-4</v>
      </c>
      <c r="U8" s="3">
        <v>8.7520999999999996E-4</v>
      </c>
      <c r="V8" s="3">
        <v>-5.8292000000000001E-4</v>
      </c>
    </row>
    <row r="9" spans="1:22" x14ac:dyDescent="0.25">
      <c r="A9" s="1" t="s">
        <v>3</v>
      </c>
      <c r="B9" s="3">
        <v>7.5192E-4</v>
      </c>
      <c r="C9" s="3">
        <v>7.9038999999999997E-4</v>
      </c>
      <c r="D9" s="3">
        <v>6.6613000000000002E-4</v>
      </c>
      <c r="E9" s="3">
        <v>6.1576999999999997E-4</v>
      </c>
      <c r="F9" s="3">
        <v>6.8024999999999997E-4</v>
      </c>
      <c r="G9" s="3">
        <v>-3.8114000000000003E-4</v>
      </c>
      <c r="H9" s="3"/>
      <c r="I9" s="4" t="s">
        <v>6</v>
      </c>
      <c r="J9">
        <v>62.350200000000001</v>
      </c>
      <c r="K9">
        <v>61.941000000000003</v>
      </c>
      <c r="L9">
        <v>62.2286</v>
      </c>
      <c r="M9">
        <v>61.876300000000001</v>
      </c>
      <c r="N9">
        <v>61.823</v>
      </c>
      <c r="O9">
        <v>61.419800000000002</v>
      </c>
      <c r="Q9" s="3">
        <v>7.5192E-4</v>
      </c>
      <c r="R9" s="3">
        <v>7.9038999999999997E-4</v>
      </c>
      <c r="S9" s="3">
        <v>6.6613000000000002E-4</v>
      </c>
      <c r="T9" s="3">
        <v>6.1576999999999997E-4</v>
      </c>
      <c r="U9" s="3">
        <v>6.8024999999999997E-4</v>
      </c>
      <c r="V9" s="3">
        <v>-3.8114000000000003E-4</v>
      </c>
    </row>
    <row r="10" spans="1:22" x14ac:dyDescent="0.25">
      <c r="A10" s="1"/>
      <c r="B10" s="3"/>
      <c r="C10" s="3"/>
      <c r="D10" s="3"/>
      <c r="E10" s="3"/>
      <c r="F10" s="3"/>
      <c r="G10" s="3"/>
      <c r="H10" s="3"/>
      <c r="I10" s="4"/>
      <c r="J10" s="3"/>
      <c r="K10" s="3"/>
      <c r="L10" s="3"/>
      <c r="M10" s="3"/>
      <c r="N10" s="3"/>
      <c r="O10" s="3"/>
      <c r="Q10" s="3">
        <v>3.2000000000000002E-3</v>
      </c>
      <c r="R10" s="3">
        <v>6.3781999999999999E-4</v>
      </c>
      <c r="S10" s="3">
        <v>4.5417E-4</v>
      </c>
      <c r="T10" s="3">
        <v>4.7552E-4</v>
      </c>
      <c r="U10" s="3">
        <v>3.1768999999999998E-4</v>
      </c>
      <c r="V10" s="3">
        <v>-3.2561999999999999E-4</v>
      </c>
    </row>
    <row r="11" spans="1:22" x14ac:dyDescent="0.25">
      <c r="A11" s="1"/>
      <c r="B11" s="3"/>
      <c r="C11" s="3"/>
      <c r="D11" s="3"/>
      <c r="E11" s="3"/>
      <c r="F11" s="3"/>
      <c r="G11" s="3"/>
      <c r="H11" s="3"/>
      <c r="I11" s="4"/>
      <c r="J11" s="3"/>
      <c r="K11" s="3"/>
      <c r="L11" s="3"/>
      <c r="M11" s="3"/>
      <c r="N11" s="3"/>
      <c r="O11" s="3"/>
    </row>
    <row r="12" spans="1:22" x14ac:dyDescent="0.25">
      <c r="A12" s="1"/>
      <c r="B12" s="4">
        <v>0</v>
      </c>
      <c r="C12" s="4">
        <v>0.02</v>
      </c>
      <c r="D12" s="4">
        <v>0.04</v>
      </c>
      <c r="E12" s="4">
        <v>0.06</v>
      </c>
      <c r="F12" s="4">
        <v>0.08</v>
      </c>
      <c r="G12" s="4">
        <v>0.1</v>
      </c>
      <c r="H12" s="4"/>
      <c r="I12" s="4"/>
      <c r="J12" s="4">
        <v>0</v>
      </c>
      <c r="K12" s="4">
        <v>0.02</v>
      </c>
      <c r="L12" s="4">
        <v>0.04</v>
      </c>
      <c r="M12" s="4">
        <v>0.06</v>
      </c>
      <c r="N12" s="4">
        <v>0.08</v>
      </c>
      <c r="O12" s="4">
        <v>0.1</v>
      </c>
    </row>
    <row r="13" spans="1:22" x14ac:dyDescent="0.25">
      <c r="A13" s="1" t="s">
        <v>2</v>
      </c>
      <c r="B13">
        <v>0.20699999999999999</v>
      </c>
      <c r="C13">
        <v>0.19350000000000001</v>
      </c>
      <c r="D13">
        <v>0.19489999999999999</v>
      </c>
      <c r="E13">
        <v>0.17879999999999999</v>
      </c>
      <c r="F13">
        <v>0.17860000000000001</v>
      </c>
      <c r="G13">
        <v>0.1769</v>
      </c>
      <c r="H13" s="3"/>
      <c r="I13" s="4" t="s">
        <v>5</v>
      </c>
      <c r="J13">
        <v>8.5304000000000002</v>
      </c>
      <c r="K13">
        <v>8.8964999999999996</v>
      </c>
      <c r="L13">
        <v>8.7860999999999994</v>
      </c>
      <c r="M13">
        <v>9.1720000000000006</v>
      </c>
      <c r="N13">
        <v>9.1719000000000008</v>
      </c>
      <c r="O13">
        <v>9.2276000000000007</v>
      </c>
    </row>
    <row r="14" spans="1:22" x14ac:dyDescent="0.25">
      <c r="A14" s="1" t="s">
        <v>3</v>
      </c>
      <c r="B14" s="3">
        <v>3.2000000000000002E-3</v>
      </c>
      <c r="C14" s="3">
        <v>6.3781999999999999E-4</v>
      </c>
      <c r="D14" s="3">
        <v>4.5417E-4</v>
      </c>
      <c r="E14" s="3">
        <v>4.7552E-4</v>
      </c>
      <c r="F14" s="3">
        <v>3.1768999999999998E-4</v>
      </c>
      <c r="G14" s="3">
        <v>-3.2561999999999999E-4</v>
      </c>
      <c r="H14" s="3"/>
      <c r="I14" s="4" t="s">
        <v>6</v>
      </c>
      <c r="J14">
        <v>62.4696</v>
      </c>
      <c r="K14">
        <v>62.103499999999997</v>
      </c>
      <c r="L14">
        <v>62.213900000000002</v>
      </c>
      <c r="M14">
        <v>61.828000000000003</v>
      </c>
      <c r="N14">
        <v>61.828099999999999</v>
      </c>
      <c r="O14">
        <v>61.772399999999998</v>
      </c>
    </row>
    <row r="15" spans="1:22" x14ac:dyDescent="0.25">
      <c r="I15" s="1"/>
    </row>
    <row r="16" spans="1:22" x14ac:dyDescent="0.25">
      <c r="A16" s="5" t="s">
        <v>10</v>
      </c>
      <c r="I16" s="5" t="s">
        <v>10</v>
      </c>
    </row>
    <row r="17" spans="1:15" x14ac:dyDescent="0.25">
      <c r="A17" s="1"/>
      <c r="B17" s="1">
        <v>0</v>
      </c>
      <c r="C17" s="1">
        <v>0.02</v>
      </c>
      <c r="D17" s="1">
        <v>0.04</v>
      </c>
      <c r="E17" s="1">
        <v>0.06</v>
      </c>
      <c r="F17" s="1">
        <v>0.08</v>
      </c>
      <c r="G17" s="1">
        <v>0.1</v>
      </c>
      <c r="I17" s="1"/>
      <c r="J17" s="1">
        <v>0</v>
      </c>
      <c r="K17" s="1">
        <v>0.02</v>
      </c>
      <c r="L17" s="1">
        <v>0.04</v>
      </c>
      <c r="M17" s="1">
        <v>0.06</v>
      </c>
      <c r="N17" s="1">
        <v>0.08</v>
      </c>
      <c r="O17" s="1">
        <v>0.1</v>
      </c>
    </row>
    <row r="18" spans="1:15" x14ac:dyDescent="0.25">
      <c r="A18" s="1" t="s">
        <v>2</v>
      </c>
      <c r="B18">
        <f>AVERAGE(B3,B8,B13)</f>
        <v>0.2024</v>
      </c>
      <c r="C18">
        <f t="shared" ref="C18:O18" si="0">AVERAGE(C3,C8,C13)</f>
        <v>0.19023333333333334</v>
      </c>
      <c r="D18">
        <f t="shared" si="0"/>
        <v>0.19166666666666665</v>
      </c>
      <c r="E18">
        <f t="shared" si="0"/>
        <v>0.17849999999999999</v>
      </c>
      <c r="F18">
        <f t="shared" si="0"/>
        <v>0.17510000000000001</v>
      </c>
      <c r="G18">
        <f t="shared" si="0"/>
        <v>0.17240000000000003</v>
      </c>
      <c r="I18" s="4" t="s">
        <v>5</v>
      </c>
      <c r="J18">
        <f t="shared" si="0"/>
        <v>8.7492666666666672</v>
      </c>
      <c r="K18">
        <f t="shared" si="0"/>
        <v>8.9522999999999993</v>
      </c>
      <c r="L18">
        <f t="shared" si="0"/>
        <v>8.8785666666666661</v>
      </c>
      <c r="M18">
        <f t="shared" si="0"/>
        <v>9.1600999999999999</v>
      </c>
      <c r="N18">
        <f t="shared" si="0"/>
        <v>9.2371999999999996</v>
      </c>
      <c r="O18">
        <f t="shared" si="0"/>
        <v>9.5275333333333325</v>
      </c>
    </row>
    <row r="19" spans="1:15" x14ac:dyDescent="0.25">
      <c r="A19" s="1" t="s">
        <v>3</v>
      </c>
      <c r="B19" s="3">
        <f>AVERAGE(B4,B9,B14)</f>
        <v>1.6839733333333332E-3</v>
      </c>
      <c r="C19" s="3">
        <f t="shared" ref="C19:O19" si="1">AVERAGE(C4,C9,C14)</f>
        <v>7.1047333333333325E-4</v>
      </c>
      <c r="D19" s="3">
        <f t="shared" si="1"/>
        <v>6.0148666666666668E-4</v>
      </c>
      <c r="E19" s="3">
        <f t="shared" si="1"/>
        <v>6.3578666666666659E-4</v>
      </c>
      <c r="F19" s="3">
        <f t="shared" si="1"/>
        <v>6.2438333333333332E-4</v>
      </c>
      <c r="G19" s="3">
        <f t="shared" si="1"/>
        <v>-4.2989333333333336E-4</v>
      </c>
      <c r="H19" s="3"/>
      <c r="I19" s="4" t="s">
        <v>6</v>
      </c>
      <c r="J19" s="3">
        <f t="shared" si="1"/>
        <v>62.250733333333336</v>
      </c>
      <c r="K19" s="3">
        <f>AVERAGE(K4,K9,K14)</f>
        <v>62.047699999999999</v>
      </c>
      <c r="L19" s="3">
        <f t="shared" si="1"/>
        <v>62.121433333333329</v>
      </c>
      <c r="M19" s="3">
        <f t="shared" si="1"/>
        <v>61.8399</v>
      </c>
      <c r="N19" s="3">
        <f t="shared" si="1"/>
        <v>61.762799999999999</v>
      </c>
      <c r="O19" s="3">
        <f t="shared" si="1"/>
        <v>61.472466666666669</v>
      </c>
    </row>
    <row r="20" spans="1:15" x14ac:dyDescent="0.25">
      <c r="A20" s="1"/>
      <c r="C20" s="3"/>
      <c r="D20" s="3"/>
      <c r="F20" s="3"/>
      <c r="I20" s="1"/>
    </row>
    <row r="21" spans="1:15" x14ac:dyDescent="0.25">
      <c r="A21" s="5" t="s">
        <v>11</v>
      </c>
      <c r="I21" s="5" t="s">
        <v>11</v>
      </c>
    </row>
    <row r="22" spans="1:15" x14ac:dyDescent="0.25">
      <c r="A22" s="1"/>
      <c r="B22" s="1">
        <v>0</v>
      </c>
      <c r="C22" s="1">
        <v>0.02</v>
      </c>
      <c r="D22" s="1">
        <v>0.04</v>
      </c>
      <c r="E22" s="1">
        <v>0.06</v>
      </c>
      <c r="F22" s="1">
        <v>0.08</v>
      </c>
      <c r="G22" s="1">
        <v>0.1</v>
      </c>
      <c r="I22" s="1"/>
      <c r="J22" s="1">
        <v>0</v>
      </c>
      <c r="K22" s="1">
        <v>0.02</v>
      </c>
      <c r="L22" s="1">
        <v>0.04</v>
      </c>
      <c r="M22" s="1">
        <v>0.06</v>
      </c>
      <c r="N22" s="1">
        <v>0.08</v>
      </c>
      <c r="O22" s="1">
        <v>0.1</v>
      </c>
    </row>
    <row r="23" spans="1:15" x14ac:dyDescent="0.25">
      <c r="A23" s="1" t="s">
        <v>2</v>
      </c>
      <c r="B23">
        <f>STDEV(B3,B8)</f>
        <v>1.5556349186103902E-3</v>
      </c>
      <c r="C23">
        <f t="shared" ref="C23:O23" si="2">STDEV(C3,C8)</f>
        <v>6.2225396744416198E-3</v>
      </c>
      <c r="D23">
        <f t="shared" si="2"/>
        <v>2.1920310216782916E-3</v>
      </c>
      <c r="E23">
        <f t="shared" si="2"/>
        <v>1.909188309203684E-3</v>
      </c>
      <c r="F23">
        <f t="shared" si="2"/>
        <v>1.7677669529663704E-3</v>
      </c>
      <c r="G23">
        <f t="shared" si="2"/>
        <v>7.2831998462214425E-3</v>
      </c>
      <c r="I23" s="4" t="s">
        <v>5</v>
      </c>
      <c r="J23">
        <f t="shared" si="2"/>
        <v>0.29542921317973936</v>
      </c>
      <c r="K23">
        <f t="shared" si="2"/>
        <v>0.11144002871499892</v>
      </c>
      <c r="L23">
        <f t="shared" si="2"/>
        <v>0.21694036046803339</v>
      </c>
      <c r="M23">
        <f t="shared" si="2"/>
        <v>4.3062802974260871E-2</v>
      </c>
      <c r="N23">
        <f t="shared" si="2"/>
        <v>0.13130972926634232</v>
      </c>
      <c r="O23">
        <f t="shared" si="2"/>
        <v>0.137602979618903</v>
      </c>
    </row>
    <row r="24" spans="1:15" x14ac:dyDescent="0.25">
      <c r="A24" s="1" t="s">
        <v>3</v>
      </c>
      <c r="B24" s="6">
        <f>STDEV(B4,B9)</f>
        <v>2.4612972839541353E-4</v>
      </c>
      <c r="C24" s="6">
        <f t="shared" ref="C24:O24" si="3">STDEV(C4,C9)</f>
        <v>6.1645569183843175E-5</v>
      </c>
      <c r="D24" s="6">
        <f t="shared" si="3"/>
        <v>1.2749135264793406E-5</v>
      </c>
      <c r="E24" s="6">
        <f t="shared" si="3"/>
        <v>1.4163348827166551E-4</v>
      </c>
      <c r="F24" s="6">
        <f t="shared" si="3"/>
        <v>1.3785753806012929E-4</v>
      </c>
      <c r="G24" s="6">
        <f t="shared" si="3"/>
        <v>1.4268000630782154E-4</v>
      </c>
      <c r="I24" s="4" t="s">
        <v>6</v>
      </c>
      <c r="J24">
        <f t="shared" si="3"/>
        <v>0.29542921317973936</v>
      </c>
      <c r="K24">
        <f t="shared" si="3"/>
        <v>0.11144002871499641</v>
      </c>
      <c r="L24">
        <f t="shared" si="3"/>
        <v>0.21694036046803464</v>
      </c>
      <c r="M24">
        <f t="shared" si="3"/>
        <v>4.3062802974263382E-2</v>
      </c>
      <c r="N24">
        <f t="shared" si="3"/>
        <v>0.13130972926633983</v>
      </c>
      <c r="O24">
        <f t="shared" si="3"/>
        <v>0.137602979618903</v>
      </c>
    </row>
    <row r="25" spans="1:15" x14ac:dyDescent="0.25">
      <c r="A25" s="1"/>
      <c r="C25" s="3"/>
      <c r="D25" s="3"/>
      <c r="F25" s="3"/>
      <c r="I25" s="1"/>
    </row>
    <row r="41" spans="7:8" x14ac:dyDescent="0.25">
      <c r="G41" s="2"/>
      <c r="H41" s="2"/>
    </row>
    <row r="112" spans="3:3" x14ac:dyDescent="0.25">
      <c r="C112" s="2"/>
    </row>
    <row r="117" spans="1:5" x14ac:dyDescent="0.25">
      <c r="A117" s="2"/>
      <c r="C117" s="2"/>
      <c r="E117" s="2"/>
    </row>
    <row r="122" spans="1:5" x14ac:dyDescent="0.25">
      <c r="A122" s="2"/>
      <c r="C122" s="2"/>
      <c r="E122" s="2"/>
    </row>
    <row r="125" spans="1:5" x14ac:dyDescent="0.25">
      <c r="A125" s="2"/>
    </row>
    <row r="127" spans="1:5" x14ac:dyDescent="0.25">
      <c r="A127" s="2"/>
      <c r="C127" s="2"/>
      <c r="E127" s="2"/>
    </row>
    <row r="130" spans="1:5" x14ac:dyDescent="0.25">
      <c r="A130" s="2"/>
    </row>
    <row r="132" spans="1:5" x14ac:dyDescent="0.25">
      <c r="A132" s="2"/>
      <c r="C132" s="2"/>
      <c r="E132" s="2"/>
    </row>
    <row r="137" spans="1:5" x14ac:dyDescent="0.25">
      <c r="A137" s="2"/>
      <c r="C137" s="2"/>
      <c r="E13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BY-MT-h2o2</vt:lpstr>
      <vt:lpstr>BY-MT-amB</vt:lpstr>
      <vt:lpstr>BY-MT-casp</vt:lpstr>
      <vt:lpstr>BY-MT-flc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Lesia Romanyshyn</dc:creator>
  <cp:lastModifiedBy>Lesia Romanyshyn</cp:lastModifiedBy>
  <dcterms:created xsi:type="dcterms:W3CDTF">2015-06-05T18:17:20Z</dcterms:created>
  <dcterms:modified xsi:type="dcterms:W3CDTF">2021-02-02T23:23:20Z</dcterms:modified>
</cp:coreProperties>
</file>