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 Aleman\Documents\IBDAP-rice-yields-main\Brazil Rice\crop data\"/>
    </mc:Choice>
  </mc:AlternateContent>
  <xr:revisionPtr revIDLastSave="0" documentId="13_ncr:1_{EB1D5CFB-B178-4C6E-921B-F574D8265D79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crop_yields 2020_202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D2" i="5"/>
  <c r="E12" i="5" s="1"/>
  <c r="G12" i="5" l="1"/>
  <c r="H12" i="5"/>
  <c r="F12" i="5"/>
  <c r="E14" i="5"/>
  <c r="E7" i="5"/>
  <c r="E11" i="5"/>
  <c r="E6" i="5"/>
  <c r="E9" i="5"/>
  <c r="E3" i="5"/>
  <c r="E8" i="5"/>
  <c r="E5" i="5"/>
  <c r="E13" i="5"/>
  <c r="E10" i="5"/>
  <c r="E4" i="5"/>
  <c r="G8" i="5" l="1"/>
  <c r="F8" i="5"/>
  <c r="H8" i="5"/>
  <c r="H9" i="5"/>
  <c r="G9" i="5"/>
  <c r="F9" i="5"/>
  <c r="F7" i="5"/>
  <c r="H7" i="5"/>
  <c r="G7" i="5"/>
  <c r="F4" i="5"/>
  <c r="H4" i="5"/>
  <c r="G4" i="5"/>
  <c r="F10" i="5"/>
  <c r="H10" i="5"/>
  <c r="G10" i="5"/>
  <c r="G13" i="5"/>
  <c r="F13" i="5"/>
  <c r="H13" i="5"/>
  <c r="F5" i="5"/>
  <c r="H5" i="5"/>
  <c r="G5" i="5"/>
  <c r="H3" i="5"/>
  <c r="G3" i="5"/>
  <c r="F3" i="5"/>
  <c r="H6" i="5"/>
  <c r="F6" i="5"/>
  <c r="G6" i="5"/>
  <c r="H11" i="5"/>
  <c r="G11" i="5"/>
  <c r="F11" i="5"/>
  <c r="G14" i="5"/>
  <c r="F14" i="5"/>
  <c r="H14" i="5"/>
</calcChain>
</file>

<file path=xl/sharedStrings.xml><?xml version="1.0" encoding="utf-8"?>
<sst xmlns="http://schemas.openxmlformats.org/spreadsheetml/2006/main" count="34" uniqueCount="22">
  <si>
    <t>YEAR</t>
  </si>
  <si>
    <t>MONTH</t>
  </si>
  <si>
    <t>NET</t>
  </si>
  <si>
    <t>OCT</t>
  </si>
  <si>
    <t>NOV</t>
  </si>
  <si>
    <t>DEC</t>
  </si>
  <si>
    <t>JAN</t>
  </si>
  <si>
    <t>FEB</t>
  </si>
  <si>
    <t>MAR</t>
  </si>
  <si>
    <t>APR</t>
  </si>
  <si>
    <t>MAY</t>
  </si>
  <si>
    <t>Rice, Milled(1000 MT)</t>
  </si>
  <si>
    <t>2020/2021</t>
  </si>
  <si>
    <t>ORIGINAL CROP AREA(million Ha)</t>
  </si>
  <si>
    <t>JUN</t>
  </si>
  <si>
    <t>JUL</t>
  </si>
  <si>
    <t>AUG</t>
  </si>
  <si>
    <t>SEP</t>
  </si>
  <si>
    <t>PCT MONTHLY</t>
  </si>
  <si>
    <t>BRAZIL NET MONTHLY PRODUCTON</t>
  </si>
  <si>
    <t>RS MONTHLY(1000 MT)</t>
  </si>
  <si>
    <t>SC MONTHLY (1000 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</si>
</sst>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14</xdr:row>
      <xdr:rowOff>160020</xdr:rowOff>
    </xdr:from>
    <xdr:to>
      <xdr:col>2</xdr:col>
      <xdr:colOff>963428</xdr:colOff>
      <xdr:row>30</xdr:row>
      <xdr:rowOff>64770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128976-9D40-42A5-B98D-0A6A0A47AD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021" r="48480"/>
        <a:stretch/>
      </xdr:blipFill>
      <xdr:spPr>
        <a:xfrm>
          <a:off x="510540" y="2720340"/>
          <a:ext cx="3752348" cy="2830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6269-6E8B-4108-B77F-827525FD6929}">
  <dimension ref="A1:H14"/>
  <sheetViews>
    <sheetView tabSelected="1" workbookViewId="0">
      <selection activeCell="F28" sqref="F28"/>
    </sheetView>
  </sheetViews>
  <sheetFormatPr defaultRowHeight="14.4" x14ac:dyDescent="0.55000000000000004"/>
  <cols>
    <col min="1" max="2" width="22.7890625" customWidth="1"/>
    <col min="3" max="3" width="42.89453125" customWidth="1"/>
    <col min="4" max="5" width="32.68359375" customWidth="1"/>
    <col min="6" max="6" width="30.89453125" customWidth="1"/>
    <col min="7" max="7" width="21.05078125" customWidth="1"/>
    <col min="8" max="8" width="22.83984375" customWidth="1"/>
  </cols>
  <sheetData>
    <row r="1" spans="1:8" x14ac:dyDescent="0.55000000000000004">
      <c r="A1" t="s">
        <v>0</v>
      </c>
      <c r="B1" t="s">
        <v>11</v>
      </c>
      <c r="C1" t="s">
        <v>1</v>
      </c>
      <c r="D1" t="s">
        <v>13</v>
      </c>
      <c r="E1" t="s">
        <v>18</v>
      </c>
      <c r="F1" t="s">
        <v>19</v>
      </c>
      <c r="G1" t="s">
        <v>20</v>
      </c>
      <c r="H1" t="s">
        <v>21</v>
      </c>
    </row>
    <row r="2" spans="1:8" s="2" customFormat="1" x14ac:dyDescent="0.55000000000000004">
      <c r="A2" s="2" t="s">
        <v>12</v>
      </c>
      <c r="B2" s="2">
        <v>8001</v>
      </c>
      <c r="C2" s="2" t="s">
        <v>2</v>
      </c>
      <c r="D2" s="2">
        <f>SUM(D3:D14)</f>
        <v>13.140000000000002</v>
      </c>
      <c r="G2" s="2">
        <f>0.68*B2</f>
        <v>5440.68</v>
      </c>
      <c r="H2" s="2">
        <f>0.1*B2</f>
        <v>800.1</v>
      </c>
    </row>
    <row r="3" spans="1:8" x14ac:dyDescent="0.55000000000000004">
      <c r="A3" t="s">
        <v>12</v>
      </c>
      <c r="B3">
        <v>8001</v>
      </c>
      <c r="C3" t="s">
        <v>3</v>
      </c>
      <c r="D3">
        <v>1.1000000000000001</v>
      </c>
      <c r="E3">
        <f>D3/$D$2</f>
        <v>8.3713850837138504E-2</v>
      </c>
      <c r="F3">
        <f>E3*$B$2</f>
        <v>669.79452054794513</v>
      </c>
      <c r="G3">
        <f>E3*$G$2</f>
        <v>455.46027397260275</v>
      </c>
      <c r="H3">
        <f>E3*$H$2</f>
        <v>66.979452054794521</v>
      </c>
    </row>
    <row r="4" spans="1:8" x14ac:dyDescent="0.55000000000000004">
      <c r="A4" t="s">
        <v>12</v>
      </c>
      <c r="B4">
        <v>8001</v>
      </c>
      <c r="C4" t="s">
        <v>4</v>
      </c>
      <c r="D4">
        <v>1.8</v>
      </c>
      <c r="E4">
        <f t="shared" ref="E4:E14" si="0">D4/$D$2</f>
        <v>0.13698630136986301</v>
      </c>
      <c r="F4">
        <f t="shared" ref="F4:F14" si="1">E4*$B$2</f>
        <v>1096.0273972602738</v>
      </c>
      <c r="G4">
        <f t="shared" ref="G4:G14" si="2">E4*$G$2</f>
        <v>745.29863013698628</v>
      </c>
      <c r="H4">
        <f t="shared" ref="H4:H14" si="3">E4*$H$2</f>
        <v>109.60273972602739</v>
      </c>
    </row>
    <row r="5" spans="1:8" x14ac:dyDescent="0.55000000000000004">
      <c r="A5" t="s">
        <v>12</v>
      </c>
      <c r="B5">
        <v>8001</v>
      </c>
      <c r="C5" t="s">
        <v>5</v>
      </c>
      <c r="D5">
        <v>1.98</v>
      </c>
      <c r="E5">
        <f t="shared" si="0"/>
        <v>0.15068493150684928</v>
      </c>
      <c r="F5">
        <f t="shared" si="1"/>
        <v>1205.6301369863011</v>
      </c>
      <c r="G5">
        <f t="shared" si="2"/>
        <v>819.82849315068484</v>
      </c>
      <c r="H5">
        <f t="shared" si="3"/>
        <v>120.56301369863012</v>
      </c>
    </row>
    <row r="6" spans="1:8" x14ac:dyDescent="0.55000000000000004">
      <c r="A6" t="s">
        <v>12</v>
      </c>
      <c r="B6">
        <v>8001</v>
      </c>
      <c r="C6" t="s">
        <v>6</v>
      </c>
      <c r="D6">
        <v>2</v>
      </c>
      <c r="E6">
        <f t="shared" si="0"/>
        <v>0.15220700152206998</v>
      </c>
      <c r="F6">
        <f t="shared" si="1"/>
        <v>1217.8082191780818</v>
      </c>
      <c r="G6">
        <f t="shared" si="2"/>
        <v>828.10958904109577</v>
      </c>
      <c r="H6">
        <f t="shared" si="3"/>
        <v>121.7808219178082</v>
      </c>
    </row>
    <row r="7" spans="1:8" x14ac:dyDescent="0.55000000000000004">
      <c r="A7" t="s">
        <v>12</v>
      </c>
      <c r="B7">
        <v>8001</v>
      </c>
      <c r="C7" t="s">
        <v>7</v>
      </c>
      <c r="D7">
        <v>1.97</v>
      </c>
      <c r="E7">
        <f t="shared" si="0"/>
        <v>0.14992389649923893</v>
      </c>
      <c r="F7">
        <f t="shared" si="1"/>
        <v>1199.5410958904106</v>
      </c>
      <c r="G7">
        <f t="shared" si="2"/>
        <v>815.68794520547931</v>
      </c>
      <c r="H7">
        <f t="shared" si="3"/>
        <v>119.95410958904107</v>
      </c>
    </row>
    <row r="8" spans="1:8" x14ac:dyDescent="0.55000000000000004">
      <c r="A8" t="s">
        <v>12</v>
      </c>
      <c r="B8">
        <v>8001</v>
      </c>
      <c r="C8" t="s">
        <v>8</v>
      </c>
      <c r="D8">
        <v>0.99</v>
      </c>
      <c r="E8">
        <f t="shared" si="0"/>
        <v>7.5342465753424639E-2</v>
      </c>
      <c r="F8">
        <f t="shared" si="1"/>
        <v>602.81506849315053</v>
      </c>
      <c r="G8">
        <f t="shared" si="2"/>
        <v>409.91424657534242</v>
      </c>
      <c r="H8">
        <f t="shared" si="3"/>
        <v>60.281506849315058</v>
      </c>
    </row>
    <row r="9" spans="1:8" x14ac:dyDescent="0.55000000000000004">
      <c r="A9" t="s">
        <v>12</v>
      </c>
      <c r="B9">
        <v>8001</v>
      </c>
      <c r="C9" t="s">
        <v>9</v>
      </c>
      <c r="D9">
        <v>0.8</v>
      </c>
      <c r="E9">
        <f t="shared" si="0"/>
        <v>6.0882800608827996E-2</v>
      </c>
      <c r="F9">
        <f t="shared" si="1"/>
        <v>487.12328767123279</v>
      </c>
      <c r="G9">
        <f t="shared" si="2"/>
        <v>331.24383561643833</v>
      </c>
      <c r="H9">
        <f t="shared" si="3"/>
        <v>48.712328767123282</v>
      </c>
    </row>
    <row r="10" spans="1:8" x14ac:dyDescent="0.55000000000000004">
      <c r="A10" t="s">
        <v>12</v>
      </c>
      <c r="B10">
        <v>8001</v>
      </c>
      <c r="C10" t="s">
        <v>10</v>
      </c>
      <c r="D10">
        <v>0.75</v>
      </c>
      <c r="E10">
        <f t="shared" si="0"/>
        <v>5.7077625570776246E-2</v>
      </c>
      <c r="F10">
        <f t="shared" si="1"/>
        <v>456.67808219178073</v>
      </c>
      <c r="G10">
        <f t="shared" si="2"/>
        <v>310.54109589041093</v>
      </c>
      <c r="H10">
        <f t="shared" si="3"/>
        <v>45.667808219178077</v>
      </c>
    </row>
    <row r="11" spans="1:8" s="1" customFormat="1" x14ac:dyDescent="0.55000000000000004">
      <c r="A11" s="1" t="s">
        <v>12</v>
      </c>
      <c r="B11" s="1">
        <v>8001</v>
      </c>
      <c r="C11" s="1" t="s">
        <v>14</v>
      </c>
      <c r="D11" s="1">
        <v>0.6</v>
      </c>
      <c r="E11" s="1">
        <f t="shared" si="0"/>
        <v>4.5662100456620995E-2</v>
      </c>
      <c r="F11" s="1">
        <f t="shared" si="1"/>
        <v>365.34246575342456</v>
      </c>
      <c r="G11" s="1">
        <f t="shared" si="2"/>
        <v>248.43287671232872</v>
      </c>
      <c r="H11" s="1">
        <f t="shared" si="3"/>
        <v>36.534246575342458</v>
      </c>
    </row>
    <row r="12" spans="1:8" s="1" customFormat="1" x14ac:dyDescent="0.55000000000000004">
      <c r="A12" s="1" t="s">
        <v>12</v>
      </c>
      <c r="B12" s="1">
        <v>8001</v>
      </c>
      <c r="C12" s="1" t="s">
        <v>15</v>
      </c>
      <c r="D12" s="1">
        <v>0.6</v>
      </c>
      <c r="E12" s="1">
        <f t="shared" si="0"/>
        <v>4.5662100456620995E-2</v>
      </c>
      <c r="F12" s="1">
        <f t="shared" si="1"/>
        <v>365.34246575342456</v>
      </c>
      <c r="G12" s="1">
        <f t="shared" si="2"/>
        <v>248.43287671232872</v>
      </c>
      <c r="H12" s="1">
        <f t="shared" si="3"/>
        <v>36.534246575342458</v>
      </c>
    </row>
    <row r="13" spans="1:8" s="1" customFormat="1" x14ac:dyDescent="0.55000000000000004">
      <c r="A13" s="1" t="s">
        <v>12</v>
      </c>
      <c r="B13" s="1">
        <v>8001</v>
      </c>
      <c r="C13" s="1" t="s">
        <v>16</v>
      </c>
      <c r="D13" s="1">
        <v>0.4</v>
      </c>
      <c r="E13" s="1">
        <f t="shared" si="0"/>
        <v>3.0441400304413998E-2</v>
      </c>
      <c r="F13" s="1">
        <f t="shared" si="1"/>
        <v>243.56164383561639</v>
      </c>
      <c r="G13" s="1">
        <f t="shared" si="2"/>
        <v>165.62191780821917</v>
      </c>
      <c r="H13" s="1">
        <f t="shared" si="3"/>
        <v>24.356164383561641</v>
      </c>
    </row>
    <row r="14" spans="1:8" s="1" customFormat="1" x14ac:dyDescent="0.55000000000000004">
      <c r="A14" s="1" t="s">
        <v>12</v>
      </c>
      <c r="B14" s="1">
        <v>8001</v>
      </c>
      <c r="C14" s="1" t="s">
        <v>17</v>
      </c>
      <c r="D14" s="1">
        <v>0.15</v>
      </c>
      <c r="E14" s="1">
        <f t="shared" si="0"/>
        <v>1.1415525114155249E-2</v>
      </c>
      <c r="F14" s="1">
        <f t="shared" si="1"/>
        <v>91.335616438356141</v>
      </c>
      <c r="G14" s="1">
        <f t="shared" si="2"/>
        <v>62.10821917808218</v>
      </c>
      <c r="H14" s="1">
        <f t="shared" si="3"/>
        <v>9.1335616438356144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crop_yields 2020_2021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Leslie Aleman</cp:lastModifiedBy>
  <dcterms:created xsi:type="dcterms:W3CDTF">2023-03-24T23:24:08Z</dcterms:created>
  <dcterms:modified xsi:type="dcterms:W3CDTF">2023-04-23T06:16:36Z</dcterms:modified>
</cp:coreProperties>
</file>