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zql\Desktop\excel_challenge\"/>
    </mc:Choice>
  </mc:AlternateContent>
  <xr:revisionPtr revIDLastSave="0" documentId="13_ncr:1_{F71503BB-6CA8-48E9-B133-B2849A0B7444}" xr6:coauthVersionLast="45" xr6:coauthVersionMax="45" xr10:uidLastSave="{00000000-0000-0000-0000-000000000000}"/>
  <bookViews>
    <workbookView xWindow="840" yWindow="-110" windowWidth="18470" windowHeight="11020" tabRatio="677" xr2:uid="{00000000-000D-0000-FFFF-FFFF00000000}"/>
  </bookViews>
  <sheets>
    <sheet name="Kickstarter" sheetId="1" r:id="rId1"/>
    <sheet name="Category and State" sheetId="2" r:id="rId2"/>
    <sheet name="Sub-Category and State" sheetId="4" r:id="rId3"/>
    <sheet name="Dates and State" sheetId="5" r:id="rId4"/>
    <sheet name="Outcome Based on Goal" sheetId="6" r:id="rId5"/>
    <sheet name="Statistical Analysis" sheetId="8" r:id="rId6"/>
  </sheets>
  <externalReferences>
    <externalReference r:id="rId7"/>
    <externalReference r:id="rId8"/>
    <externalReference r:id="rId9"/>
  </externalReferences>
  <definedNames>
    <definedName name="_xlnm._FilterDatabase" localSheetId="0" hidden="1">Kickstarter!$A$1:$T$4115</definedName>
    <definedName name="Bonus_Stage" localSheetId="3">[1]Kickstarter!$F:$F,[1]Kickstarter!$D:$D</definedName>
    <definedName name="Bonus_Stage" localSheetId="2">[1]Kickstarter!$F:$F,[1]Kickstarter!$D:$D</definedName>
    <definedName name="Bonus_Stage">[2]Kickstarter!$F:$F,[2]Kickstarter!$D:$D</definedName>
    <definedName name="Date_Created_State_Category" localSheetId="3">[1]Kickstarter!$T:$T,[1]Kickstarter!$S:$S,[1]Kickstarter!$Q:$Q,[1]Kickstarter!$F:$F</definedName>
    <definedName name="Date_Created_State_Category" localSheetId="2">[1]Kickstarter!$T:$T,[1]Kickstarter!$S:$S,[1]Kickstarter!$Q:$Q,[1]Kickstarter!$F:$F</definedName>
    <definedName name="Date_Created_State_Category">[2]Kickstarter!$T:$T,[2]Kickstarter!$S:$S,[2]Kickstarter!$Q:$Q,[2]Kickstarter!$F:$F</definedName>
    <definedName name="success_category" localSheetId="3">[1]Kickstarter!$F$1:$G$4115,[1]Kickstarter!$Q$1:$R$4115</definedName>
    <definedName name="success_category" localSheetId="2">[1]Kickstarter!$F$1:$G$4115,[1]Kickstarter!$Q$1:$R$4115</definedName>
    <definedName name="success_category">[2]Kickstarter!$F$1:$G$4115,[2]Kickstarter!$Q$1:$R$4115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8" l="1"/>
  <c r="H6" i="8"/>
  <c r="K7" i="8"/>
  <c r="K5" i="8"/>
  <c r="K4" i="8"/>
  <c r="K3" i="8"/>
  <c r="K2" i="8"/>
  <c r="H7" i="8"/>
  <c r="H5" i="8"/>
  <c r="H4" i="8"/>
  <c r="H3" i="8"/>
  <c r="H2" i="8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6" l="1"/>
  <c r="C13" i="6"/>
  <c r="D12" i="6"/>
  <c r="C12" i="6"/>
  <c r="E12" i="6" s="1"/>
  <c r="E11" i="6"/>
  <c r="H11" i="6" s="1"/>
  <c r="D11" i="6"/>
  <c r="C11" i="6"/>
  <c r="G11" i="6" s="1"/>
  <c r="D10" i="6"/>
  <c r="C10" i="6"/>
  <c r="D9" i="6"/>
  <c r="C9" i="6"/>
  <c r="D8" i="6"/>
  <c r="C8" i="6"/>
  <c r="E8" i="6" s="1"/>
  <c r="F8" i="6" s="1"/>
  <c r="D7" i="6"/>
  <c r="C7" i="6"/>
  <c r="E7" i="6" s="1"/>
  <c r="D6" i="6"/>
  <c r="C6" i="6"/>
  <c r="E6" i="6" s="1"/>
  <c r="D5" i="6"/>
  <c r="C5" i="6"/>
  <c r="D4" i="6"/>
  <c r="C4" i="6"/>
  <c r="E4" i="6" s="1"/>
  <c r="F4" i="6" s="1"/>
  <c r="D3" i="6"/>
  <c r="C3" i="6"/>
  <c r="D2" i="6"/>
  <c r="C2" i="6"/>
  <c r="E2" i="6" s="1"/>
  <c r="B13" i="6"/>
  <c r="B12" i="6"/>
  <c r="B11" i="6"/>
  <c r="B10" i="6"/>
  <c r="B9" i="6"/>
  <c r="B8" i="6"/>
  <c r="B7" i="6"/>
  <c r="B6" i="6"/>
  <c r="B5" i="6"/>
  <c r="B4" i="6"/>
  <c r="B3" i="6"/>
  <c r="B2" i="6"/>
  <c r="H6" i="6" l="1"/>
  <c r="F6" i="6"/>
  <c r="G6" i="6"/>
  <c r="H7" i="6"/>
  <c r="F7" i="6"/>
  <c r="F2" i="6"/>
  <c r="H2" i="6"/>
  <c r="H4" i="6"/>
  <c r="H8" i="6"/>
  <c r="F12" i="6"/>
  <c r="G12" i="6"/>
  <c r="H12" i="6"/>
  <c r="E3" i="6"/>
  <c r="G4" i="6"/>
  <c r="F11" i="6"/>
  <c r="G2" i="6"/>
  <c r="G7" i="6"/>
  <c r="E10" i="6"/>
  <c r="G10" i="6" s="1"/>
  <c r="E5" i="6"/>
  <c r="F5" i="6" s="1"/>
  <c r="G8" i="6"/>
  <c r="E9" i="6"/>
  <c r="F9" i="6" s="1"/>
  <c r="E13" i="6"/>
  <c r="F13" i="6" s="1"/>
  <c r="H3" i="6" l="1"/>
  <c r="F3" i="6"/>
  <c r="G13" i="6"/>
  <c r="H5" i="6"/>
  <c r="H13" i="6"/>
  <c r="G9" i="6"/>
  <c r="H9" i="6"/>
  <c r="H10" i="6"/>
  <c r="F10" i="6"/>
  <c r="G3" i="6"/>
  <c r="G5" i="6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3" i="1" l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<sst xmlns="http://schemas.openxmlformats.org/spreadsheetml/2006/main" count="28552" uniqueCount="8411">
  <si>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</si>
  <si>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</si>
  <si>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</si>
  <si>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</si>
  <si>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</si>
  <si>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</si>
  <si>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</si>
  <si>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</si>
  <si>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</si>
  <si>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</si>
  <si>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</si>
  <si>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</si>
  <si>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</si>
  <si>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</si>
  <si>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</si>
  <si>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</si>
  <si>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</si>
  <si>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</si>
  <si>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</si>
  <si>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</si>
  <si>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</si>
  <si>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</si>
  <si>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</si>
  <si>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</si>
  <si>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</si>
  <si>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</si>
  <si>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</si>
  <si>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</si>
  <si>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</si>
  <si>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</si>
  <si>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</si>
  <si>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</si>
  <si>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</si>
  <si>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</si>
  <si>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</si>
  <si>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</si>
  <si>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</si>
  <si>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</si>
  <si>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</si>
  <si>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</si>
  <si>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</si>
  <si>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</si>
  <si>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</si>
  <si>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</si>
  <si>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</si>
  <si>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</si>
  <si>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</si>
  <si>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</si>
  <si>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</si>
  <si>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</si>
  <si>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</si>
  <si>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</si>
  <si>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</si>
  <si>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</si>
  <si>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</si>
  <si>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</si>
  <si>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</si>
  <si>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</si>
  <si>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</si>
  <si>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</si>
  <si>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</si>
  <si>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</si>
  <si>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</si>
  <si>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</si>
  <si>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</si>
  <si>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</si>
  <si>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</si>
  <si>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</si>
  <si>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</si>
  <si>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</si>
  <si>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</si>
  <si>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</si>
  <si>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</si>
  <si>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</si>
  <si>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</si>
  <si>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</si>
  <si>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</si>
  <si>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</si>
  <si>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</si>
  <si>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</si>
  <si>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</si>
  <si>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</si>
  <si>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</si>
  <si>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</si>
  <si>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</si>
  <si>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</si>
  <si>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</si>
  <si>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</si>
  <si>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</si>
  <si>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</si>
  <si>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</si>
  <si>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</si>
  <si>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</si>
  <si>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</si>
  <si>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</si>
  <si>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</si>
  <si>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</si>
  <si>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</si>
  <si>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</si>
  <si>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</si>
  <si>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</si>
  <si>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</si>
  <si>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</si>
  <si>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</si>
  <si>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</si>
  <si>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</si>
  <si>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</si>
  <si>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</si>
  <si>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</si>
  <si>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</si>
  <si>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</si>
  <si>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</si>
  <si>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</si>
  <si>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</si>
  <si>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</si>
  <si>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</si>
  <si>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</si>
  <si>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</si>
  <si>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</si>
  <si>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</si>
  <si>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</si>
  <si>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</si>
  <si>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</si>
  <si>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</si>
  <si>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</si>
  <si>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</si>
  <si>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</si>
  <si>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</si>
  <si>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</si>
  <si>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</si>
  <si>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</si>
  <si>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</si>
  <si>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</si>
  <si>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</si>
  <si>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</si>
  <si>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</si>
  <si>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</si>
  <si>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</si>
  <si>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</si>
  <si>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</si>
  <si>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</si>
  <si>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</si>
  <si>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</si>
  <si>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</si>
  <si>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</si>
  <si>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</si>
  <si>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</si>
  <si>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</si>
  <si>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</si>
  <si>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</si>
  <si>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</si>
  <si>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</si>
  <si>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</si>
  <si>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</si>
  <si>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</si>
  <si>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</si>
  <si>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</si>
  <si>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</si>
  <si>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</si>
  <si>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</si>
  <si>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</si>
  <si>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</si>
  <si>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</si>
  <si>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</si>
  <si>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</si>
  <si>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</si>
  <si>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</si>
  <si>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</si>
  <si>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</si>
  <si>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</si>
  <si>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</si>
  <si>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</si>
  <si>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</si>
  <si>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</si>
  <si>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</si>
  <si>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</si>
  <si>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</si>
  <si>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</si>
  <si>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</si>
  <si>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</si>
  <si>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</si>
  <si>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</si>
  <si>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</si>
  <si>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</si>
  <si>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</si>
  <si>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</si>
  <si>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</si>
  <si>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</si>
  <si>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</si>
  <si>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</si>
  <si>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</si>
  <si>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</si>
  <si>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</si>
  <si>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</si>
  <si>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</si>
  <si>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</si>
  <si>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</si>
  <si>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</si>
  <si>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</si>
  <si>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</si>
  <si>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</si>
  <si>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</si>
  <si>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</si>
  <si>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</si>
  <si>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</si>
  <si>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</si>
  <si>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</si>
  <si>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</si>
  <si>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</si>
  <si>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</si>
  <si>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</si>
  <si>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</si>
  <si>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</si>
  <si>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</si>
  <si>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</si>
  <si>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</si>
  <si>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</si>
  <si>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</si>
  <si>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</si>
  <si>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</si>
  <si>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</si>
  <si>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</si>
  <si>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</si>
  <si>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</si>
  <si>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</si>
  <si>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</si>
  <si>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</si>
  <si>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</si>
  <si>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</si>
  <si>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</si>
  <si>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</si>
  <si>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</si>
  <si>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</si>
  <si>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</si>
  <si>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</si>
  <si>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</si>
  <si>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</si>
  <si>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</si>
  <si>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</si>
  <si>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</si>
  <si>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</si>
  <si>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</si>
  <si>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</si>
  <si>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</si>
  <si>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</si>
  <si>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</si>
  <si>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</si>
  <si>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</si>
  <si>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</si>
  <si>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</si>
  <si>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</si>
  <si>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</si>
  <si>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</si>
  <si>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</si>
  <si>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</si>
  <si>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</si>
  <si>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</si>
  <si>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</si>
  <si>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</si>
  <si>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</si>
  <si>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</si>
  <si>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</si>
  <si>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</si>
  <si>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</si>
  <si>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</si>
  <si>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</si>
  <si>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</si>
  <si>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</si>
  <si>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</si>
  <si>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</si>
  <si>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</si>
  <si>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</si>
  <si>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</si>
  <si>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</si>
  <si>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</si>
  <si>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</si>
  <si>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</si>
  <si>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</si>
  <si>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</si>
  <si>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</si>
  <si>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</si>
  <si>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</si>
  <si>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</si>
  <si>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</si>
  <si>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</si>
  <si>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</si>
  <si>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</si>
  <si>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</si>
  <si>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</si>
  <si>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</si>
  <si>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</si>
  <si>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</si>
  <si>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</si>
  <si>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</si>
  <si>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</si>
  <si>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</si>
  <si>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</si>
  <si>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</si>
  <si>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</si>
  <si>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</si>
  <si>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</si>
  <si>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</si>
  <si>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</si>
  <si>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</si>
  <si>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</si>
  <si>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</si>
  <si>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</si>
  <si>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</si>
  <si>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</si>
  <si>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</si>
  <si>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</si>
  <si>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</si>
  <si>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</si>
  <si>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</si>
  <si>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</si>
  <si>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</si>
  <si>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</si>
  <si>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</si>
  <si>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</si>
  <si>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</si>
  <si>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</si>
  <si>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</si>
  <si>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</si>
  <si>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</si>
  <si>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</si>
  <si>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</si>
  <si>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</si>
  <si>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</si>
  <si>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</si>
  <si>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</si>
  <si>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</si>
  <si>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</si>
  <si>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</si>
  <si>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</si>
  <si>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</si>
  <si>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</si>
  <si>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</si>
  <si>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</si>
  <si>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</si>
  <si>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</si>
  <si>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</si>
  <si>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</si>
  <si>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</si>
  <si>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</si>
  <si>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</si>
  <si>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</si>
  <si>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</si>
  <si>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</si>
  <si>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</si>
  <si>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</si>
  <si>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</si>
  <si>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</si>
  <si>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</si>
  <si>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</si>
  <si>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</si>
  <si>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</si>
  <si>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</si>
  <si>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</si>
  <si>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</si>
  <si>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</si>
  <si>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</si>
  <si>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</si>
  <si>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</si>
  <si>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</si>
  <si>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</si>
  <si>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</si>
  <si>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</si>
  <si>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</si>
  <si>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</si>
  <si>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</si>
  <si>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</si>
  <si>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</si>
  <si>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</si>
  <si>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</si>
  <si>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</si>
  <si>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</si>
  <si>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</si>
  <si>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</si>
  <si>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</si>
  <si>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</si>
  <si>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</si>
  <si>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</si>
  <si>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</si>
  <si>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</si>
  <si>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</si>
  <si>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</si>
  <si>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</si>
  <si>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</si>
  <si>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</si>
  <si>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</si>
  <si>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</si>
  <si>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</si>
  <si>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</si>
  <si>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</si>
  <si>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</si>
  <si>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</si>
  <si>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</si>
  <si>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</si>
  <si>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</si>
  <si>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</si>
  <si>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</si>
  <si>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</si>
  <si>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</si>
  <si>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</si>
  <si>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</si>
  <si>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</si>
  <si>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</si>
  <si>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</si>
  <si>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</si>
  <si>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</si>
  <si>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</si>
  <si>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</si>
  <si>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</si>
  <si>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</si>
  <si>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</si>
  <si>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</si>
  <si>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</si>
  <si>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</si>
  <si>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</si>
  <si>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</si>
  <si>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</si>
  <si>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</si>
  <si>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</si>
  <si>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</si>
  <si>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</si>
  <si>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</si>
  <si>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</si>
  <si>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</si>
  <si>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</si>
  <si>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</si>
  <si>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</si>
  <si>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</si>
  <si>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</si>
  <si>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</si>
  <si>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</si>
  <si>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</si>
  <si>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</si>
  <si>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</si>
  <si>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</si>
  <si>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</si>
  <si>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</si>
  <si>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</si>
  <si>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</si>
  <si>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</si>
  <si>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</si>
  <si>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</si>
  <si>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</si>
  <si>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</si>
  <si>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</si>
  <si>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</si>
  <si>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</si>
  <si>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</si>
  <si>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</si>
  <si>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</si>
  <si>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</si>
  <si>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</si>
  <si>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</si>
  <si>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</si>
  <si>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</si>
  <si>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</si>
  <si>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</si>
  <si>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</si>
  <si>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</si>
  <si>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</si>
  <si>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</si>
  <si>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</si>
  <si>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</si>
  <si>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</si>
  <si>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</si>
  <si>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</si>
  <si>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</si>
  <si>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</si>
  <si>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</si>
  <si>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</si>
  <si>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</si>
  <si>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</si>
  <si>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</si>
  <si>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</si>
  <si>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</si>
  <si>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</si>
  <si>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</si>
  <si>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</si>
  <si>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</si>
  <si>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</si>
  <si>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</si>
  <si>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</si>
  <si>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</si>
  <si>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</si>
  <si>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</si>
  <si>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</si>
  <si>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</si>
  <si>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</si>
  <si>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</si>
  <si>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</si>
  <si>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</si>
  <si>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</si>
  <si>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</si>
  <si>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</si>
  <si>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</si>
  <si>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</si>
  <si>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</si>
  <si>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</si>
  <si>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</si>
  <si>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</si>
  <si>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</si>
  <si>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</si>
  <si>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</si>
  <si>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</si>
  <si>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</si>
  <si>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</si>
  <si>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</si>
  <si>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</si>
  <si>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</si>
  <si>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</si>
  <si>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</si>
  <si>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</si>
  <si>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</si>
  <si>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</si>
  <si>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</si>
  <si>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</si>
  <si>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</si>
  <si>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</si>
  <si>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</si>
  <si>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</si>
  <si>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</si>
  <si>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</si>
  <si>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</si>
  <si>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</si>
  <si>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</si>
  <si>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</si>
  <si>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</si>
  <si>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</si>
  <si>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</si>
  <si>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</si>
  <si>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</si>
  <si>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</si>
  <si>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</si>
  <si>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</si>
  <si>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</si>
  <si>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</si>
  <si>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</si>
  <si>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</si>
  <si>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</si>
  <si>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</si>
  <si>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</si>
  <si>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</si>
  <si>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</si>
  <si>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</si>
  <si>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</si>
  <si>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</si>
  <si>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</si>
  <si>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</si>
  <si>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</si>
  <si>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</si>
  <si>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</si>
  <si>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</si>
  <si>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</si>
  <si>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</si>
  <si>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</si>
  <si>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</si>
  <si>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</si>
  <si>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</si>
  <si>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</si>
  <si>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</si>
  <si>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</si>
  <si>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</si>
  <si>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</si>
  <si>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</si>
  <si>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</si>
  <si>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</si>
  <si>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</si>
  <si>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</si>
  <si>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</si>
  <si>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</si>
  <si>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</si>
  <si>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</si>
  <si>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</si>
  <si>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</si>
  <si>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</si>
  <si>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</si>
  <si>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</si>
  <si>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</si>
  <si>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</si>
  <si>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</si>
  <si>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</si>
  <si>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</si>
  <si>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</si>
  <si>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</si>
  <si>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</si>
  <si>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</si>
  <si>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</si>
  <si>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</si>
  <si>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</si>
  <si>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</si>
  <si>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</si>
  <si>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</si>
  <si>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</si>
  <si>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</si>
  <si>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</si>
  <si>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</si>
  <si>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</si>
  <si>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</si>
  <si>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</si>
  <si>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</si>
  <si>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</si>
  <si>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</si>
  <si>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</si>
  <si>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</si>
  <si>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</si>
  <si>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</si>
  <si>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</si>
  <si>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</si>
  <si>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</si>
  <si>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</si>
  <si>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</si>
  <si>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</si>
  <si>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</si>
  <si>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</si>
  <si>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</si>
  <si>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</si>
  <si>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</si>
  <si>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</si>
  <si>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</si>
  <si>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</si>
  <si>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</si>
  <si>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</si>
  <si>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</si>
  <si>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</si>
  <si>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</si>
  <si>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</si>
  <si>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</si>
  <si>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</si>
  <si>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</si>
  <si>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</si>
  <si>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</si>
  <si>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</si>
  <si>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</si>
  <si>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</si>
  <si>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</si>
  <si>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</si>
  <si>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</si>
  <si>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</si>
  <si>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</si>
  <si>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</si>
  <si>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</si>
  <si>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</si>
  <si>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</si>
  <si>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</si>
  <si>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</si>
  <si>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</si>
  <si>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</si>
  <si>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</si>
  <si>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</si>
  <si>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</si>
  <si>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</si>
  <si>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</si>
  <si>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</si>
  <si>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</si>
  <si>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</si>
  <si>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</si>
  <si>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</si>
  <si>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</si>
  <si>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</si>
  <si>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</si>
  <si>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</si>
  <si>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</si>
  <si>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</si>
  <si>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</si>
  <si>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</si>
  <si>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</si>
  <si>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</si>
  <si>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</si>
  <si>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</si>
  <si>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</si>
  <si>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</si>
  <si>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</si>
  <si>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</si>
  <si>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</si>
  <si>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</si>
  <si>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</si>
  <si>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</si>
  <si>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</si>
  <si>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</si>
  <si>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</si>
  <si>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</si>
  <si>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</si>
  <si>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</si>
  <si>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</si>
  <si>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</si>
  <si>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</si>
  <si>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</si>
  <si>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</si>
  <si>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</si>
  <si>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</si>
  <si>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</si>
  <si>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</si>
  <si>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</si>
  <si>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</si>
  <si>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</si>
  <si>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</si>
  <si>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</si>
  <si>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</si>
  <si>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</si>
  <si>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</si>
  <si>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</si>
  <si>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</si>
  <si>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</si>
  <si>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</si>
  <si>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</si>
  <si>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</si>
  <si>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</si>
  <si>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</si>
  <si>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</si>
  <si>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</si>
  <si>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</si>
  <si>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</si>
  <si>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</si>
  <si>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</si>
  <si>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</si>
  <si>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</si>
  <si>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</si>
  <si>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</si>
  <si>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</si>
  <si>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</si>
  <si>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</si>
  <si>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</si>
  <si>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</si>
  <si>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</si>
  <si>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</si>
  <si>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</si>
  <si>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</si>
  <si>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</si>
  <si>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</si>
  <si>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</si>
  <si>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</si>
  <si>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</si>
  <si>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</si>
  <si>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</si>
  <si>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</si>
  <si>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</si>
  <si>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</si>
  <si>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</si>
  <si>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</si>
  <si>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</si>
  <si>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</si>
  <si>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</si>
  <si>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</si>
  <si>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</si>
  <si>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</si>
  <si>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</si>
  <si>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</si>
  <si>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</si>
  <si>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</si>
  <si>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</si>
  <si>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</si>
  <si>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</si>
  <si>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</si>
  <si>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</si>
  <si>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</si>
  <si>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</si>
  <si>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</si>
  <si>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</si>
  <si>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</si>
  <si>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</si>
  <si>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</si>
  <si>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</si>
  <si>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</si>
  <si>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</si>
  <si>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</si>
  <si>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</si>
  <si>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</si>
  <si>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</si>
  <si>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</si>
  <si>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</si>
  <si>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</si>
  <si>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</si>
  <si>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</si>
  <si>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</si>
  <si>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</si>
  <si>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</si>
  <si>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</si>
  <si>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</si>
  <si>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</si>
  <si>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</si>
  <si>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</si>
  <si>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</si>
  <si>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</si>
  <si>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</si>
  <si>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</si>
  <si>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</si>
  <si>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</si>
  <si>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</si>
  <si>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</si>
  <si>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</si>
  <si>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</si>
  <si>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</si>
  <si>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</si>
  <si>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</si>
  <si>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</si>
  <si>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</si>
  <si>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</si>
  <si>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</si>
  <si>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</si>
  <si>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</si>
  <si>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</si>
  <si>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</si>
  <si>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</si>
  <si>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</si>
  <si>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</si>
  <si>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</si>
  <si>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</si>
  <si>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</si>
  <si>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</si>
  <si>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</si>
  <si>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</si>
  <si>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</si>
  <si>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</si>
  <si>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</si>
  <si>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</si>
  <si>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</si>
  <si>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</si>
  <si>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</si>
  <si>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</si>
  <si>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</si>
  <si>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</si>
  <si>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</si>
  <si>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</si>
  <si>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</si>
  <si>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</si>
  <si>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</si>
  <si>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</si>
  <si>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</si>
  <si>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</si>
  <si>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</si>
  <si>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</si>
  <si>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</si>
  <si>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</si>
  <si>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</si>
  <si>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</si>
  <si>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</si>
  <si>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</si>
  <si>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</si>
  <si>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</si>
  <si>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</si>
  <si>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</si>
  <si>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</si>
  <si>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</si>
  <si>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</si>
  <si>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</si>
  <si>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</si>
  <si>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</si>
  <si>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</si>
  <si>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</si>
  <si>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</si>
  <si>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</si>
  <si>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</si>
  <si>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</si>
  <si>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</si>
  <si>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</si>
  <si>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</si>
  <si>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</si>
  <si>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</si>
  <si>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</si>
  <si>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</si>
  <si>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</si>
  <si>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</si>
  <si>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</si>
  <si>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</si>
  <si>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</si>
  <si>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</si>
  <si>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</si>
  <si>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</si>
  <si>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</si>
  <si>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</si>
  <si>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</si>
  <si>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</si>
  <si>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</si>
  <si>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</si>
  <si>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</si>
  <si>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</si>
  <si>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</si>
  <si>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</si>
  <si>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</si>
  <si>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</si>
  <si>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</si>
  <si>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</si>
  <si>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</si>
  <si>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</si>
  <si>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</si>
  <si>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</si>
  <si>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</si>
  <si>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</si>
  <si>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</si>
  <si>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</si>
  <si>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</si>
  <si>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</si>
  <si>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</si>
  <si>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</si>
  <si>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</si>
  <si>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</si>
  <si>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</si>
  <si>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</si>
  <si>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</si>
  <si>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</si>
  <si>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</si>
  <si>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</si>
  <si>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</si>
  <si>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</si>
  <si>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</si>
  <si>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</si>
  <si>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</si>
  <si>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</si>
  <si>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</si>
  <si>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</si>
  <si>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</si>
  <si>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</si>
  <si>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</si>
  <si>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</si>
  <si>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</si>
  <si>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</si>
  <si>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</si>
  <si>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</si>
  <si>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</si>
  <si>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</si>
  <si>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</si>
  <si>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</si>
  <si>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</si>
  <si>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</si>
  <si>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</si>
  <si>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</si>
  <si>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</si>
  <si>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</si>
  <si>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</si>
  <si>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</si>
  <si>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</si>
  <si>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</si>
  <si>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</si>
  <si>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</si>
  <si>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</si>
  <si>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</si>
  <si>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</si>
  <si>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</si>
  <si>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</si>
  <si>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</si>
  <si>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</si>
  <si>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</si>
  <si>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</si>
  <si>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</si>
  <si>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</si>
  <si>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</si>
  <si>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</si>
  <si>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</si>
  <si>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</si>
  <si>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</si>
  <si>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</si>
  <si>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</si>
  <si>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</si>
  <si>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</si>
  <si>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</si>
  <si>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</si>
  <si>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</si>
  <si>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</si>
  <si>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</si>
  <si>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</si>
  <si>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</si>
  <si>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</si>
  <si>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</si>
  <si>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</si>
  <si>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</si>
  <si>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</si>
  <si>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</si>
  <si>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</si>
  <si>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</si>
  <si>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</si>
  <si>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</si>
  <si>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</si>
  <si>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</si>
  <si>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</si>
  <si>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</si>
  <si>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</si>
  <si>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</si>
  <si>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</si>
  <si>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</si>
  <si>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</si>
  <si>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</si>
  <si>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</si>
  <si>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</si>
  <si>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</si>
  <si>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</si>
  <si>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</si>
  <si>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</si>
  <si>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</si>
  <si>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</si>
  <si>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</si>
  <si>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</si>
  <si>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</si>
  <si>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</si>
  <si>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</si>
  <si>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</si>
  <si>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</si>
  <si>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</si>
  <si>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</si>
  <si>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</si>
  <si>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</si>
  <si>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</si>
  <si>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</si>
  <si>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</si>
  <si>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</si>
  <si>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</si>
  <si>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</si>
  <si>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</si>
  <si>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</si>
  <si>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</si>
  <si>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</si>
  <si>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</si>
  <si>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</si>
  <si>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</si>
  <si>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</si>
  <si>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</si>
  <si>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</si>
  <si>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</si>
  <si>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</si>
  <si>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</si>
  <si>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</si>
  <si>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</si>
  <si>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</si>
  <si>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</si>
  <si>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</si>
  <si>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</si>
  <si>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</si>
  <si>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</si>
  <si>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</si>
  <si>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</si>
  <si>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</si>
  <si>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</si>
  <si>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</si>
  <si>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</si>
  <si>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</si>
  <si>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</si>
  <si>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</si>
  <si>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</si>
  <si>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</si>
  <si>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</si>
  <si>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</si>
  <si>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</si>
  <si>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</si>
  <si>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</si>
  <si>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</si>
  <si>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</si>
  <si>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</si>
  <si>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</si>
  <si>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</si>
  <si>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</si>
  <si>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</si>
  <si>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</si>
  <si>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</si>
  <si>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</si>
  <si>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</si>
  <si>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</si>
  <si>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</si>
  <si>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</si>
  <si>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</si>
  <si>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</si>
  <si>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</si>
  <si>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</si>
  <si>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</si>
  <si>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</si>
  <si>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</si>
  <si>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</si>
  <si>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</si>
  <si>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</si>
  <si>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</si>
  <si>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</si>
  <si>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</si>
  <si>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</si>
  <si>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</si>
  <si>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</si>
  <si>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</si>
  <si>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</si>
  <si>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</si>
  <si>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</si>
  <si>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</si>
  <si>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</si>
  <si>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</si>
  <si>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</si>
  <si>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</si>
  <si>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</si>
  <si>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</si>
  <si>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</si>
  <si>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</si>
  <si>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</si>
  <si>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</si>
  <si>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</si>
  <si>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</si>
  <si>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</si>
  <si>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</si>
  <si>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</si>
  <si>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</si>
  <si>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</si>
  <si>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</si>
  <si>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</si>
  <si>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</si>
  <si>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</si>
  <si>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</si>
  <si>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</si>
  <si>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</si>
  <si>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</si>
  <si>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</si>
  <si>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</si>
  <si>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</si>
  <si>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</si>
  <si>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</si>
  <si>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</si>
  <si>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</si>
  <si>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</si>
  <si>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</si>
  <si>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</si>
  <si>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</si>
  <si>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</si>
  <si>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</si>
  <si>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</si>
  <si>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</si>
  <si>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</si>
  <si>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</si>
  <si>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</si>
  <si>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</si>
  <si>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</si>
  <si>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</si>
  <si>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</si>
  <si>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</si>
  <si>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</si>
  <si>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</si>
  <si>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</si>
  <si>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</si>
  <si>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</si>
  <si>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</si>
  <si>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</si>
  <si>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</si>
  <si>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</si>
  <si>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</si>
  <si>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</si>
  <si>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</si>
  <si>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</si>
  <si>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</si>
  <si>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</si>
  <si>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</si>
  <si>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</si>
  <si>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</si>
  <si>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</si>
  <si>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</si>
  <si>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</si>
  <si>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</si>
  <si>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</si>
  <si>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</si>
  <si>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</si>
  <si>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</si>
  <si>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</si>
  <si>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</si>
  <si>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</si>
  <si>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</si>
  <si>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</si>
  <si>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</si>
  <si>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</si>
  <si>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</si>
  <si>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</si>
  <si>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</si>
  <si>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</si>
  <si>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</si>
  <si>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</si>
  <si>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</si>
  <si>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</si>
  <si>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</si>
  <si>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</si>
  <si>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</si>
  <si>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</si>
  <si>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</si>
  <si>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</si>
  <si>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</si>
  <si>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</si>
  <si>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</si>
  <si>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</si>
  <si>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</si>
  <si>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</si>
  <si>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</si>
  <si>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</si>
  <si>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</si>
  <si>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</si>
  <si>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</si>
  <si>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</si>
  <si>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</si>
  <si>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</si>
  <si>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</si>
  <si>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</si>
  <si>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</si>
  <si>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</si>
  <si>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</si>
  <si>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</si>
  <si>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</si>
  <si>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</si>
  <si>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</si>
  <si>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</si>
  <si>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</si>
  <si>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</si>
  <si>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</si>
  <si>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</si>
  <si>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</si>
  <si>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</si>
  <si>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</si>
  <si>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</si>
  <si>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</si>
  <si>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</si>
  <si>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</si>
  <si>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</si>
  <si>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</si>
  <si>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</si>
  <si>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</si>
  <si>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</si>
  <si>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</si>
  <si>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</si>
  <si>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</si>
  <si>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</si>
  <si>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</si>
  <si>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</si>
  <si>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</si>
  <si>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</si>
  <si>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</si>
  <si>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</si>
  <si>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</si>
  <si>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</si>
  <si>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</si>
  <si>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</si>
  <si>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</si>
  <si>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</si>
  <si>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</si>
  <si>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</si>
  <si>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</si>
  <si>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</si>
  <si>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</si>
  <si>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</si>
  <si>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</si>
  <si>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</si>
  <si>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</si>
  <si>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</si>
  <si>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</si>
  <si>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</si>
  <si>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</si>
  <si>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</si>
  <si>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</si>
  <si>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</si>
  <si>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</si>
  <si>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</si>
  <si>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</si>
  <si>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</si>
  <si>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</si>
  <si>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</si>
  <si>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</si>
  <si>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</si>
  <si>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</si>
  <si>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</si>
  <si>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</si>
  <si>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</si>
  <si>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</si>
  <si>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</si>
  <si>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</si>
  <si>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</si>
  <si>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</si>
  <si>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</si>
  <si>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</si>
  <si>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</si>
  <si>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</si>
  <si>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</si>
  <si>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</si>
  <si>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</si>
  <si>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</si>
  <si>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</si>
  <si>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</si>
  <si>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</si>
  <si>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</si>
  <si>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</si>
  <si>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</si>
  <si>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</si>
  <si>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</si>
  <si>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</si>
  <si>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</si>
  <si>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</si>
  <si>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</si>
  <si>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</si>
  <si>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</si>
  <si>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</si>
  <si>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</si>
  <si>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</si>
  <si>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</si>
  <si>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</si>
  <si>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</si>
  <si>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</si>
  <si>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</si>
  <si>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</si>
  <si>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</si>
  <si>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</si>
  <si>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</si>
  <si>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</si>
  <si>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</si>
  <si>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</si>
  <si>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</si>
  <si>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</si>
  <si>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</si>
  <si>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</si>
  <si>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</si>
  <si>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</si>
  <si>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</si>
  <si>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</si>
  <si>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</si>
  <si>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</si>
  <si>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</si>
  <si>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</si>
  <si>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</si>
  <si>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</si>
  <si>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</si>
  <si>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</si>
  <si>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</si>
  <si>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</si>
  <si>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</si>
  <si>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</si>
  <si>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</si>
  <si>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</si>
  <si>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</si>
  <si>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</si>
  <si>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</si>
  <si>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</si>
  <si>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</si>
  <si>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</si>
  <si>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</si>
  <si>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</si>
  <si>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</si>
  <si>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</si>
  <si>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</si>
  <si>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</si>
  <si>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</si>
  <si>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</si>
  <si>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</si>
  <si>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</si>
  <si>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</si>
  <si>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</si>
  <si>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</si>
  <si>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</si>
  <si>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</si>
  <si>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</si>
  <si>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</si>
  <si>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</si>
  <si>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</si>
  <si>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</si>
  <si>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</si>
  <si>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</si>
  <si>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</si>
  <si>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</si>
  <si>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</si>
  <si>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</si>
  <si>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</si>
  <si>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</si>
  <si>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</si>
  <si>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</si>
  <si>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</si>
  <si>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</si>
  <si>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</si>
  <si>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</si>
  <si>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</si>
  <si>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</si>
  <si>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</si>
  <si>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</si>
  <si>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</si>
  <si>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</si>
  <si>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</si>
  <si>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</si>
  <si>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</si>
  <si>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</si>
  <si>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</si>
  <si>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</si>
  <si>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</si>
  <si>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</si>
  <si>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</si>
  <si>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</si>
  <si>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</si>
  <si>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</si>
  <si>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</si>
  <si>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</si>
  <si>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</si>
  <si>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</si>
  <si>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</si>
  <si>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</si>
  <si>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</si>
  <si>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</si>
  <si>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</si>
  <si>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</si>
  <si>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</si>
  <si>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</si>
  <si>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</si>
  <si>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</si>
  <si>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</si>
  <si>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</si>
  <si>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</si>
  <si>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</si>
  <si>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</si>
  <si>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</si>
  <si>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</si>
  <si>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</si>
  <si>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</si>
  <si>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</si>
  <si>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</si>
  <si>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</si>
  <si>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</si>
  <si>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</si>
  <si>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</si>
  <si>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</si>
  <si>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</si>
  <si>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</si>
  <si>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</si>
  <si>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</si>
  <si>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</si>
  <si>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</si>
  <si>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</si>
  <si>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</si>
  <si>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</si>
  <si>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</si>
  <si>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</si>
  <si>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</si>
  <si>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</si>
  <si>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</si>
  <si>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</si>
  <si>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</si>
  <si>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</si>
  <si>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</si>
  <si>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</si>
  <si>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</si>
  <si>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</si>
  <si>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</si>
  <si>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</si>
  <si>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</si>
  <si>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</si>
  <si>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</si>
  <si>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</si>
  <si>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</si>
  <si>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</si>
  <si>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</si>
  <si>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</si>
  <si>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</si>
  <si>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</si>
  <si>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</si>
  <si>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</si>
  <si>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</si>
  <si>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</si>
  <si>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</si>
  <si>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</si>
  <si>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</si>
  <si>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</si>
  <si>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</si>
  <si>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</si>
  <si>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</si>
  <si>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</si>
  <si>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</si>
  <si>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</si>
  <si>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</si>
  <si>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</si>
  <si>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</si>
  <si>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</si>
  <si>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</si>
  <si>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</si>
  <si>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</si>
  <si>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</si>
  <si>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</si>
  <si>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</si>
  <si>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</si>
  <si>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</si>
  <si>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</si>
  <si>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</si>
  <si>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</si>
  <si>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</si>
  <si>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</si>
  <si>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</si>
  <si>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</si>
  <si>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</si>
  <si>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</si>
  <si>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</si>
  <si>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</si>
  <si>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</si>
  <si>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</si>
  <si>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</si>
  <si>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</si>
  <si>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</si>
  <si>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</si>
  <si>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</si>
  <si>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</si>
  <si>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</si>
  <si>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</si>
  <si>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</si>
  <si>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</si>
  <si>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</si>
  <si>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</si>
  <si>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</si>
  <si>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</si>
  <si>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</si>
  <si>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</si>
  <si>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</si>
  <si>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</si>
  <si>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</si>
  <si>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</si>
  <si>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</si>
  <si>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</si>
  <si>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</si>
  <si>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</si>
  <si>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</si>
  <si>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</si>
  <si>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</si>
  <si>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</si>
  <si>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</si>
  <si>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</si>
  <si>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</si>
  <si>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</si>
  <si>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</si>
  <si>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</si>
  <si>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</si>
  <si>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</si>
  <si>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</si>
  <si>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</si>
  <si>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</si>
  <si>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</si>
  <si>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</si>
  <si>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</si>
  <si>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</si>
  <si>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</si>
  <si>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</si>
  <si>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</si>
  <si>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</si>
  <si>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</si>
  <si>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</si>
  <si>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</si>
  <si>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</si>
  <si>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</si>
  <si>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</si>
  <si>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</si>
  <si>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</si>
  <si>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</si>
  <si>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</si>
  <si>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</si>
  <si>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</si>
  <si>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</si>
  <si>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</si>
  <si>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</si>
  <si>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</si>
  <si>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</si>
  <si>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</si>
  <si>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</si>
  <si>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</si>
  <si>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</si>
  <si>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</si>
  <si>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</si>
  <si>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</si>
  <si>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</si>
  <si>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</si>
  <si>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</si>
  <si>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</si>
  <si>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</si>
  <si>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</si>
  <si>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</si>
  <si>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</si>
  <si>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</si>
  <si>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</si>
  <si>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</si>
  <si>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</si>
  <si>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</si>
  <si>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</si>
  <si>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</si>
  <si>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</si>
  <si>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</si>
  <si>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</si>
  <si>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</si>
  <si>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</si>
  <si>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</si>
  <si>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</si>
  <si>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</si>
  <si>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</si>
  <si>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</si>
  <si>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</si>
  <si>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</si>
  <si>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</si>
  <si>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</si>
  <si>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</si>
  <si>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</si>
  <si>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</si>
  <si>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</si>
  <si>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</si>
  <si>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</si>
  <si>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</si>
  <si>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</si>
  <si>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</si>
  <si>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</si>
  <si>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</si>
  <si>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</si>
  <si>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</si>
  <si>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</si>
  <si>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</si>
  <si>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</si>
  <si>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</si>
  <si>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</si>
  <si>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</si>
  <si>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</si>
  <si>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</si>
  <si>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</si>
  <si>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</si>
  <si>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</si>
  <si>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</si>
  <si>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</si>
  <si>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</si>
  <si>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</si>
  <si>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</si>
  <si>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</si>
  <si>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</si>
  <si>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</si>
  <si>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</si>
  <si>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</si>
  <si>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</si>
  <si>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</si>
  <si>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</si>
  <si>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</si>
  <si>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</si>
  <si>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</si>
  <si>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</si>
  <si>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</si>
  <si>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</si>
  <si>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</si>
  <si>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</si>
  <si>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</si>
  <si>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</si>
  <si>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</si>
  <si>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</si>
  <si>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</si>
  <si>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</si>
  <si>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</si>
  <si>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</si>
  <si>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</si>
  <si>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</si>
  <si>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</si>
  <si>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</si>
  <si>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</si>
  <si>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</si>
  <si>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</si>
  <si>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</si>
  <si>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</si>
  <si>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</si>
  <si>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</si>
  <si>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</si>
  <si>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</si>
  <si>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</si>
  <si>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</si>
  <si>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</si>
  <si>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</si>
  <si>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</si>
  <si>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</si>
  <si>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</si>
  <si>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</si>
  <si>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</si>
  <si>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</si>
  <si>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</si>
  <si>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</si>
  <si>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</si>
  <si>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</si>
  <si>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</si>
  <si>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</si>
  <si>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</si>
  <si>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</si>
  <si>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</si>
  <si>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</si>
  <si>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</si>
  <si>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</si>
  <si>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</si>
  <si>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</si>
  <si>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</si>
  <si>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</si>
  <si>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</si>
  <si>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</si>
  <si>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</si>
  <si>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</si>
  <si>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</si>
  <si>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</si>
  <si>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</si>
  <si>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</si>
  <si>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</si>
  <si>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</si>
  <si>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</si>
  <si>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</si>
  <si>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</si>
  <si>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</si>
  <si>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</si>
  <si>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</si>
  <si>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</si>
  <si>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</si>
  <si>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</si>
  <si>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</si>
  <si>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</si>
  <si>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</si>
  <si>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</si>
  <si>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</si>
  <si>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</si>
  <si>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</si>
  <si>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</si>
  <si>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</si>
  <si>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</si>
  <si>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</si>
  <si>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</si>
  <si>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</si>
  <si>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</si>
  <si>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</si>
  <si>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</si>
  <si>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</si>
  <si>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</si>
  <si>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</si>
  <si>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</si>
  <si>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</si>
  <si>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</si>
  <si>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</si>
  <si>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</si>
  <si>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</si>
  <si>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</si>
  <si>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</si>
  <si>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</si>
  <si>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</si>
  <si>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</si>
  <si>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</si>
  <si>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</si>
  <si>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</si>
  <si>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</si>
  <si>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</si>
  <si>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</si>
  <si>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</si>
  <si>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</si>
  <si>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</si>
  <si>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</si>
  <si>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</si>
  <si>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</si>
  <si>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</si>
  <si>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</si>
  <si>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</si>
  <si>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</si>
  <si>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</si>
  <si>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</si>
  <si>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</si>
  <si>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</si>
  <si>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</si>
  <si>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</si>
  <si>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</si>
  <si>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</si>
  <si>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</si>
  <si>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</si>
  <si>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</si>
  <si>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</si>
  <si>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</si>
  <si>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</si>
  <si>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</si>
  <si>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</si>
  <si>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</si>
  <si>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</si>
  <si>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</si>
  <si>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</si>
  <si>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</si>
  <si>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</si>
  <si>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</si>
  <si>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</si>
  <si>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</si>
  <si>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</si>
  <si>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</si>
  <si>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</si>
  <si>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</si>
  <si>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</si>
  <si>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</si>
  <si>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</si>
  <si>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</si>
  <si>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</si>
  <si>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</si>
  <si>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</si>
  <si>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</si>
  <si>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</si>
  <si>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</si>
  <si>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</si>
  <si>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</si>
  <si>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</si>
  <si>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</si>
  <si>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</si>
  <si>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</si>
  <si>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</si>
  <si>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</si>
  <si>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</si>
  <si>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</si>
  <si>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</si>
  <si>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</si>
  <si>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</si>
  <si>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</si>
  <si>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</si>
  <si>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</si>
  <si>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</si>
  <si>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</si>
  <si>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</si>
  <si>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</si>
  <si>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</si>
  <si>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</si>
  <si>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</si>
  <si>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</si>
  <si>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</si>
  <si>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</si>
  <si>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</si>
  <si>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</si>
  <si>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</si>
  <si>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</si>
  <si>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</si>
  <si>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</si>
  <si>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</si>
  <si>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</si>
  <si>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</si>
  <si>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</si>
  <si>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</si>
  <si>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</si>
  <si>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</si>
  <si>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</si>
  <si>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</si>
  <si>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</si>
  <si>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</si>
  <si>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</si>
  <si>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</si>
  <si>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</si>
  <si>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</si>
  <si>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</si>
  <si>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</si>
  <si>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</si>
  <si>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</si>
  <si>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</si>
  <si>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</si>
  <si>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</si>
  <si>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</si>
  <si>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</si>
  <si>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</si>
  <si>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</si>
  <si>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</si>
  <si>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</si>
  <si>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</si>
  <si>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</si>
  <si>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</si>
  <si>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</si>
  <si>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</si>
  <si>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</si>
  <si>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</si>
  <si>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</si>
  <si>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</si>
  <si>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</si>
  <si>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</si>
  <si>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</si>
  <si>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</si>
  <si>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</si>
  <si>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</si>
  <si>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</si>
  <si>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</si>
  <si>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</si>
  <si>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</si>
  <si>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</si>
  <si>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</si>
  <si>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</si>
  <si>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</si>
  <si>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</si>
  <si>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</si>
  <si>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</si>
  <si>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</si>
  <si>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</si>
  <si>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</si>
  <si>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</si>
  <si>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</si>
  <si>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</si>
  <si>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</si>
  <si>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</si>
  <si>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</si>
  <si>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</si>
  <si>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</si>
  <si>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</si>
  <si>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</si>
  <si>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</si>
  <si>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</si>
  <si>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</si>
  <si>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</si>
  <si>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</si>
  <si>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</si>
  <si>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</si>
  <si>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</si>
  <si>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</si>
  <si>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</si>
  <si>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</si>
  <si>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</si>
  <si>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</si>
  <si>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</si>
  <si>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</si>
  <si>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</si>
  <si>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</si>
  <si>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</si>
  <si>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</si>
  <si>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</si>
  <si>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</si>
  <si>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</si>
  <si>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</si>
  <si>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</si>
  <si>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</si>
  <si>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</si>
  <si>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</si>
  <si>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</si>
  <si>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</si>
  <si>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</si>
  <si>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</si>
  <si>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</si>
  <si>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</si>
  <si>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</si>
  <si>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</si>
  <si>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</si>
  <si>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</si>
  <si>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</si>
  <si>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</si>
  <si>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</si>
  <si>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</si>
  <si>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</si>
  <si>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</si>
  <si>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</si>
  <si>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</si>
  <si>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</si>
  <si>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</si>
  <si>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</si>
  <si>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</si>
  <si>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</si>
  <si>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</si>
  <si>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</si>
  <si>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</si>
  <si>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</si>
  <si>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</si>
  <si>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</si>
  <si>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</si>
  <si>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</si>
  <si>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</si>
  <si>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</si>
  <si>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</si>
  <si>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</si>
  <si>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</si>
  <si>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</si>
  <si>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</si>
  <si>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</si>
  <si>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</si>
  <si>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</si>
  <si>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</si>
  <si>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</si>
  <si>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</si>
  <si>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</si>
  <si>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</si>
  <si>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</si>
  <si>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</si>
  <si>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</si>
  <si>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</si>
  <si>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</si>
  <si>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</si>
  <si>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</si>
  <si>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</si>
  <si>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</si>
  <si>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</si>
  <si>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</si>
  <si>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</si>
  <si>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</si>
  <si>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</si>
  <si>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</si>
  <si>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</si>
  <si>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</si>
  <si>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</si>
  <si>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</si>
  <si>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</si>
  <si>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</si>
  <si>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</si>
  <si>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</si>
  <si>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</si>
  <si>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</si>
  <si>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</si>
  <si>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</si>
  <si>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</si>
  <si>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</si>
  <si>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</si>
  <si>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</si>
  <si>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</si>
  <si>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</si>
  <si>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</si>
  <si>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</si>
  <si>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</si>
  <si>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</si>
  <si>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</si>
  <si>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</si>
  <si>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</si>
  <si>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</si>
  <si>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</si>
  <si>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</si>
  <si>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</si>
  <si>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</si>
  <si>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</si>
  <si>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</si>
  <si>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</si>
  <si>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</si>
  <si>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</si>
  <si>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</si>
  <si>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</si>
  <si>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</si>
  <si>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</si>
  <si>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</si>
  <si>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</si>
  <si>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</si>
  <si>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</si>
  <si>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</si>
  <si>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</si>
  <si>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</si>
  <si>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</si>
  <si>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</si>
  <si>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</si>
  <si>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</si>
  <si>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</si>
  <si>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</si>
  <si>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</si>
  <si>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</si>
  <si>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</si>
  <si>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</si>
  <si>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</si>
  <si>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</si>
  <si>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</si>
  <si>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</si>
  <si>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</si>
  <si>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</si>
  <si>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</si>
  <si>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</si>
  <si>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</si>
  <si>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</si>
  <si>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</si>
  <si>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</si>
  <si>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</si>
  <si>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</si>
  <si>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</si>
  <si>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</si>
  <si>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</si>
  <si>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</si>
  <si>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</si>
  <si>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</si>
  <si>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</si>
  <si>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</si>
  <si>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</si>
  <si>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</si>
  <si>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</si>
  <si>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</si>
  <si>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</si>
  <si>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</si>
  <si>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</si>
  <si>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</si>
  <si>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</si>
  <si>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</si>
  <si>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</si>
  <si>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</si>
  <si>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</si>
  <si>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</si>
  <si>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</si>
  <si>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</si>
  <si>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</si>
  <si>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</si>
  <si>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</si>
  <si>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</si>
  <si>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</si>
  <si>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</si>
  <si>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</si>
  <si>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</si>
  <si>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</si>
  <si>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</si>
  <si>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</si>
  <si>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</si>
  <si>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</si>
  <si>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</si>
  <si>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</si>
  <si>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</si>
  <si>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</si>
  <si>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</si>
  <si>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</si>
  <si>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</si>
  <si>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</si>
  <si>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</si>
  <si>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</si>
  <si>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</si>
  <si>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</si>
  <si>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</si>
  <si>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</si>
  <si>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</si>
  <si>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</si>
  <si>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</si>
  <si>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</si>
  <si>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</si>
  <si>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</si>
  <si>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</si>
  <si>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</si>
  <si>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</si>
  <si>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</si>
  <si>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</si>
  <si>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</si>
  <si>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</si>
  <si>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</si>
  <si>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</si>
  <si>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</si>
  <si>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</si>
  <si>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</si>
  <si>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</si>
  <si>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</si>
  <si>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</si>
  <si>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</si>
  <si>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</si>
  <si>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</si>
  <si>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</si>
  <si>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</si>
  <si>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</si>
  <si>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</si>
  <si>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</si>
  <si>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</si>
  <si>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</si>
  <si>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</si>
  <si>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</si>
  <si>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</si>
  <si>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</si>
  <si>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</si>
  <si>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</si>
  <si>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</si>
  <si>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</si>
  <si>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</si>
  <si>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</si>
  <si>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</si>
  <si>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</si>
  <si>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</si>
  <si>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</si>
  <si>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</si>
  <si>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</si>
  <si>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</si>
  <si>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</si>
  <si>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</si>
  <si>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</si>
  <si>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</si>
  <si>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</si>
  <si>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</si>
  <si>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</si>
  <si>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</si>
  <si>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</si>
  <si>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</si>
  <si>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</si>
  <si>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</si>
  <si>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</si>
  <si>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</si>
  <si>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</si>
  <si>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</si>
  <si>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</si>
  <si>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</si>
  <si>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</si>
  <si>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</si>
  <si>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</si>
  <si>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</si>
  <si>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</si>
  <si>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</si>
  <si>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</si>
  <si>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</si>
  <si>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</si>
  <si>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</si>
  <si>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</si>
  <si>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</si>
  <si>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</si>
  <si>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</si>
  <si>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</si>
  <si>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</si>
  <si>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</si>
  <si>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</si>
  <si>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</si>
  <si>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</si>
  <si>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</si>
  <si>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</si>
  <si>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</si>
  <si>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</si>
  <si>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</si>
  <si>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</si>
  <si>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</si>
  <si>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</si>
  <si>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</si>
  <si>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</si>
  <si>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</si>
  <si>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</si>
  <si>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</si>
  <si>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</si>
  <si>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</si>
  <si>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</si>
  <si>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</si>
  <si>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</si>
  <si>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</si>
  <si>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</si>
  <si>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</si>
  <si>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</si>
  <si>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</si>
  <si>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</si>
  <si>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</si>
  <si>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</si>
  <si>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</si>
  <si>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</si>
  <si>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</si>
  <si>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</si>
  <si>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</si>
  <si>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</si>
  <si>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</si>
  <si>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</si>
  <si>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</si>
  <si>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</si>
  <si>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</si>
  <si>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</si>
  <si>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</si>
  <si>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</si>
  <si>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</si>
  <si>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</si>
  <si>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</si>
  <si>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</si>
  <si>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</si>
  <si>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</si>
  <si>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</si>
  <si>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</si>
  <si>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</si>
  <si>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</si>
  <si>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</si>
  <si>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</si>
  <si>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</si>
  <si>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</si>
  <si>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</si>
  <si>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</si>
  <si>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</si>
  <si>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</si>
  <si>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</si>
  <si>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</si>
  <si>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</si>
  <si>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</si>
  <si>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</si>
  <si>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</si>
  <si>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</si>
  <si>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</si>
  <si>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</si>
  <si>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</si>
  <si>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</si>
  <si>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</si>
  <si>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</si>
  <si>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</si>
  <si>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</si>
  <si>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</si>
  <si>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</si>
  <si>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</si>
  <si>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</si>
  <si>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</si>
  <si>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</si>
  <si>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</si>
  <si>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</si>
  <si>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</si>
  <si>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</si>
  <si>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</si>
  <si>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</si>
  <si>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</si>
  <si>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</si>
  <si>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</si>
  <si>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</si>
  <si>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</si>
  <si>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</si>
  <si>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</si>
  <si>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</si>
  <si>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</si>
  <si>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</si>
  <si>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</si>
  <si>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</si>
  <si>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</si>
  <si>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</si>
  <si>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</si>
  <si>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</si>
  <si>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</si>
  <si>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</si>
  <si>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</si>
  <si>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</si>
  <si>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</si>
  <si>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</si>
  <si>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</si>
  <si>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</si>
  <si>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</si>
  <si>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</si>
  <si>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</si>
  <si>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</si>
  <si>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</si>
  <si>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</si>
  <si>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</si>
  <si>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</si>
  <si>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</si>
  <si>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</si>
  <si>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</si>
  <si>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</si>
  <si>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</si>
  <si>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</si>
  <si>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</si>
  <si>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</si>
  <si>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</si>
  <si>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</si>
  <si>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</si>
  <si>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</si>
  <si>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</si>
  <si>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</si>
  <si>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</si>
  <si>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</si>
  <si>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</si>
  <si>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</si>
  <si>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</si>
  <si>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</si>
  <si>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</si>
  <si>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</si>
  <si>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</si>
  <si>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</si>
  <si>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</si>
  <si>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</si>
  <si>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</si>
  <si>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</si>
  <si>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</si>
  <si>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</si>
  <si>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</si>
  <si>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</si>
  <si>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</si>
  <si>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</si>
  <si>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</si>
  <si>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</si>
  <si>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</si>
  <si>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</si>
  <si>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</si>
  <si>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</si>
  <si>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</si>
  <si>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</si>
  <si>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</si>
  <si>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</si>
  <si>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</si>
  <si>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</si>
  <si>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</si>
  <si>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</si>
  <si>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</si>
  <si>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</si>
  <si>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</si>
  <si>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</si>
  <si>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</si>
  <si>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</si>
  <si>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</si>
  <si>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</si>
  <si>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</si>
  <si>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</si>
  <si>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</si>
  <si>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</si>
  <si>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</si>
  <si>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</si>
  <si>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</si>
  <si>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</si>
  <si>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</si>
  <si>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</si>
  <si>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</si>
  <si>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</si>
  <si>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</si>
  <si>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</si>
  <si>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</si>
  <si>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</si>
  <si>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</si>
  <si>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</si>
  <si>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</si>
  <si>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</si>
  <si>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</si>
  <si>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</si>
  <si>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</si>
  <si>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</si>
  <si>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</si>
  <si>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</si>
  <si>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</si>
  <si>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</si>
  <si>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</si>
  <si>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</si>
  <si>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</si>
  <si>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</si>
  <si>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</si>
  <si>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</si>
  <si>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</si>
  <si>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</si>
  <si>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</si>
  <si>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</si>
  <si>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</si>
  <si>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</si>
  <si>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</si>
  <si>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</si>
  <si>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</si>
  <si>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</si>
  <si>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</si>
  <si>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</si>
  <si>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</si>
  <si>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</si>
  <si>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</si>
  <si>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</si>
  <si>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</si>
  <si>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</si>
  <si>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</si>
  <si>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</si>
  <si>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</si>
  <si>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</si>
  <si>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</si>
  <si>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</si>
  <si>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</si>
  <si>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</si>
  <si>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</si>
  <si>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</si>
  <si>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</si>
  <si>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</si>
  <si>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</si>
  <si>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</si>
  <si>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</si>
  <si>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</si>
  <si>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</si>
  <si>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</si>
  <si>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</si>
  <si>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</si>
  <si>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</si>
  <si>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</si>
  <si>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</si>
  <si>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</si>
  <si>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</si>
  <si>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</si>
  <si>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</si>
  <si>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</si>
  <si>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</si>
  <si>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</si>
  <si>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</si>
  <si>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</si>
  <si>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</si>
  <si>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</si>
  <si>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</si>
  <si>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</si>
  <si>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</si>
  <si>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</si>
  <si>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</si>
  <si>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</si>
  <si>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</si>
  <si>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</si>
  <si>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</si>
  <si>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</si>
  <si>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</si>
  <si>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</si>
  <si>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</si>
  <si>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</si>
  <si>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</si>
  <si>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</si>
  <si>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</si>
  <si>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</si>
  <si>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</si>
  <si>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</si>
  <si>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</si>
  <si>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</si>
  <si>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</si>
  <si>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</si>
  <si>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</si>
  <si>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</si>
  <si>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</si>
  <si>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</si>
  <si>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</si>
  <si>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</si>
  <si>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</si>
  <si>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</si>
  <si>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</si>
  <si>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</si>
  <si>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</si>
  <si>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</si>
  <si>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</si>
  <si>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</si>
  <si>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</si>
  <si>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</si>
  <si>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</si>
  <si>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</si>
  <si>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</si>
  <si>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</si>
  <si>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</si>
  <si>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</si>
  <si>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</si>
  <si>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</si>
  <si>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</si>
  <si>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</si>
  <si>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</si>
  <si>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</si>
  <si>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</si>
  <si>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</si>
  <si>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</si>
  <si>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</si>
  <si>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</si>
  <si>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</si>
  <si>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</si>
  <si>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</si>
  <si>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</si>
  <si>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</si>
  <si>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</si>
  <si>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</si>
  <si>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</si>
  <si>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</si>
  <si>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</si>
  <si>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</si>
  <si>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</si>
  <si>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</si>
  <si>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</si>
  <si>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</si>
  <si>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</si>
  <si>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</si>
  <si>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</si>
  <si>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</si>
  <si>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</si>
  <si>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</si>
  <si>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</si>
  <si>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</si>
  <si>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</si>
  <si>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</si>
  <si>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</si>
  <si>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</si>
  <si>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</si>
  <si>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</si>
  <si>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</si>
  <si>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</si>
  <si>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</si>
  <si>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</si>
  <si>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</si>
  <si>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</si>
  <si>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</si>
  <si>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</si>
  <si>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</si>
  <si>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</si>
  <si>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</si>
  <si>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</si>
  <si>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</si>
  <si>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</si>
  <si>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</si>
  <si>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</si>
  <si>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</si>
  <si>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</si>
  <si>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</si>
  <si>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</si>
  <si>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</si>
  <si>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</si>
  <si>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</si>
  <si>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</si>
  <si>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</si>
  <si>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</si>
  <si>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</si>
  <si>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</si>
  <si>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</si>
  <si>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</si>
  <si>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</si>
  <si>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</si>
  <si>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</si>
  <si>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</si>
  <si>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</si>
  <si>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</si>
  <si>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</si>
  <si>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</si>
  <si>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</si>
  <si>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</si>
  <si>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</si>
  <si>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</si>
  <si>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</si>
  <si>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</si>
  <si>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</si>
  <si>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</si>
  <si>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</si>
  <si>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</si>
  <si>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</si>
  <si>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</si>
  <si>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</si>
  <si>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</si>
  <si>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</si>
  <si>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</si>
  <si>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</si>
  <si>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</si>
  <si>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</si>
  <si>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</si>
  <si>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</si>
  <si>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</si>
  <si>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</si>
  <si>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</si>
  <si>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</si>
  <si>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</si>
  <si>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</si>
  <si>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</si>
  <si>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</si>
  <si>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</si>
  <si>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</si>
  <si>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</si>
  <si>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</si>
  <si>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</si>
  <si>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</si>
  <si>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</si>
  <si>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</si>
  <si>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</si>
  <si>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</si>
  <si>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</si>
  <si>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</si>
  <si>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</si>
  <si>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</si>
  <si>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</si>
  <si>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</si>
  <si>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</si>
  <si>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</si>
  <si>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</si>
  <si>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</si>
  <si>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</si>
  <si>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</si>
  <si>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</si>
  <si>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</si>
  <si>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</si>
  <si>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</si>
  <si>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</si>
  <si>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</si>
  <si>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</si>
  <si>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</si>
  <si>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</si>
  <si>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</si>
  <si>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</si>
  <si>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</si>
  <si>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</si>
  <si>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</si>
  <si>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</si>
  <si>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</si>
  <si>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</si>
  <si>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</si>
  <si>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</si>
  <si>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</si>
  <si>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</si>
  <si>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</si>
  <si>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</si>
  <si>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</si>
  <si>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</si>
  <si>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</si>
  <si>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</si>
  <si>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</si>
  <si>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</si>
  <si>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</si>
  <si>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</si>
  <si>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</si>
  <si>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</si>
  <si>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</si>
  <si>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</si>
  <si>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</si>
  <si>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</si>
  <si>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</si>
  <si>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</si>
  <si>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</si>
  <si>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</si>
  <si>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</si>
  <si>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</si>
  <si>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</si>
  <si>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</si>
  <si>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</si>
  <si>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</si>
  <si>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</si>
  <si>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</si>
  <si>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</si>
  <si>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</si>
  <si>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</si>
  <si>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</si>
  <si>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</si>
  <si>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</si>
  <si>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</si>
  <si>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</si>
  <si>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</si>
  <si>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</si>
  <si>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</si>
  <si>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</si>
  <si>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</si>
  <si>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</si>
  <si>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</si>
  <si>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</si>
  <si>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</si>
  <si>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</si>
  <si>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</si>
  <si>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</si>
  <si>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</si>
  <si>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</si>
  <si>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</si>
  <si>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</si>
  <si>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</si>
  <si>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</si>
  <si>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</si>
  <si>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</si>
  <si>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</si>
  <si>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</si>
  <si>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</si>
  <si>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</si>
  <si>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</si>
  <si>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</si>
  <si>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</si>
  <si>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</si>
  <si>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</si>
  <si>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</si>
  <si>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</si>
  <si>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</si>
  <si>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</si>
  <si>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</si>
  <si>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</si>
  <si>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</si>
  <si>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</si>
  <si>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</si>
  <si>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</si>
  <si>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</si>
  <si>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</si>
  <si>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</si>
  <si>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</si>
  <si>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</si>
  <si>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</si>
  <si>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</si>
  <si>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</si>
  <si>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</si>
  <si>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</si>
  <si>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</si>
  <si>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</si>
  <si>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</si>
  <si>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</si>
  <si>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</si>
  <si>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</si>
  <si>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</si>
  <si>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</si>
  <si>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</si>
  <si>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</si>
  <si>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</si>
  <si>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</si>
  <si>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</si>
  <si>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</si>
  <si>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</si>
  <si>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</si>
  <si>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</si>
  <si>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</si>
  <si>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</si>
  <si>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</si>
  <si>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</si>
  <si>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</si>
  <si>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</si>
  <si>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</si>
  <si>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</si>
  <si>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</si>
  <si>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</si>
  <si>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</si>
  <si>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</si>
  <si>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</si>
  <si>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</si>
  <si>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</si>
  <si>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</si>
  <si>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</si>
  <si>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</si>
  <si>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</si>
  <si>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</si>
  <si>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</si>
  <si>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</si>
  <si>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</si>
  <si>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</si>
  <si>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</si>
  <si>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</si>
  <si>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</si>
  <si>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</si>
  <si>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</si>
  <si>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</si>
  <si>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</si>
  <si>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</si>
  <si>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</si>
  <si>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</si>
  <si>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</si>
  <si>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</si>
  <si>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</si>
  <si>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</si>
  <si>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</si>
  <si>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</si>
  <si>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</si>
  <si>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</si>
  <si>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</si>
  <si>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</si>
  <si>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</si>
  <si>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</si>
  <si>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</si>
  <si>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</si>
  <si>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</si>
  <si>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</si>
  <si>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</si>
  <si>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</si>
  <si>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</si>
  <si>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</si>
  <si>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</si>
  <si>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</si>
  <si>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</si>
  <si>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</si>
  <si>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</si>
  <si>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</si>
  <si>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</si>
  <si>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</si>
  <si>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</si>
  <si>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</si>
  <si>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</si>
  <si>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</si>
  <si>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</si>
  <si>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</si>
  <si>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</si>
  <si>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</si>
  <si>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</si>
  <si>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</si>
  <si>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</si>
  <si>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</si>
  <si>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</si>
  <si>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</si>
  <si>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</si>
  <si>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</si>
  <si>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</si>
  <si>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</si>
  <si>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</si>
  <si>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</si>
  <si>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</si>
  <si>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</si>
  <si>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</si>
  <si>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</si>
  <si>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</si>
  <si>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</si>
  <si>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</si>
  <si>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</si>
  <si>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</si>
  <si>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</si>
  <si>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</si>
  <si>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</si>
  <si>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</si>
  <si>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</si>
  <si>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</si>
  <si>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</si>
  <si>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</si>
  <si>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</si>
  <si>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</si>
  <si>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</si>
  <si>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</si>
  <si>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</si>
  <si>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</si>
  <si>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</si>
  <si>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</si>
  <si>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</si>
  <si>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</si>
  <si>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</si>
  <si>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</si>
  <si>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</si>
  <si>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</si>
  <si>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</si>
  <si>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</si>
  <si>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</si>
  <si>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</si>
  <si>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</si>
  <si>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</si>
  <si>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</si>
  <si>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</si>
  <si>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</si>
  <si>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</si>
  <si>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</si>
  <si>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</si>
  <si>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</si>
  <si>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</si>
  <si>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</si>
  <si>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</si>
  <si>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</si>
  <si>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</si>
  <si>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</si>
  <si>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</si>
  <si>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</si>
  <si>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</si>
  <si>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</si>
  <si>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</si>
  <si>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</si>
  <si>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</si>
  <si>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</si>
  <si>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</si>
  <si>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</si>
  <si>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</si>
  <si>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</si>
  <si>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</si>
  <si>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</si>
  <si>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</si>
  <si>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</si>
  <si>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</si>
  <si>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</si>
  <si>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</si>
  <si>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</si>
  <si>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</si>
  <si>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</si>
  <si>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</si>
  <si>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</si>
  <si>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</si>
  <si>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</si>
  <si>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</si>
  <si>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</si>
  <si>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</si>
  <si>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</si>
  <si>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</si>
  <si>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</si>
  <si>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</si>
  <si>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</si>
  <si>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</si>
  <si>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</si>
  <si>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</si>
  <si>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</si>
  <si>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</si>
  <si>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</si>
  <si>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</si>
  <si>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</si>
  <si>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</si>
  <si>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</si>
  <si>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</si>
  <si>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</si>
  <si>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</si>
  <si>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</si>
  <si>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</si>
  <si>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</si>
  <si>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</si>
  <si>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</si>
  <si>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</si>
  <si>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</si>
  <si>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</si>
  <si>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</si>
  <si>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</si>
  <si>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</si>
  <si>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</si>
  <si>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</si>
  <si>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</si>
  <si>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</si>
  <si>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</si>
  <si>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</si>
  <si>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</si>
  <si>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</si>
  <si>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</si>
  <si>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</si>
  <si>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</si>
  <si>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</si>
  <si>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</si>
  <si>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</si>
  <si>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</si>
  <si>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</si>
  <si>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</si>
  <si>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</si>
  <si>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</si>
  <si>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</si>
  <si>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</si>
  <si>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</si>
  <si>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</si>
  <si>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</si>
  <si>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</si>
  <si>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</si>
  <si>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</si>
  <si>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</si>
  <si>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</si>
  <si>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</si>
  <si>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</si>
  <si>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</si>
  <si>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</si>
  <si>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</si>
  <si>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</si>
  <si>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</si>
  <si>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</si>
  <si>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</si>
  <si>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</si>
  <si>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</si>
  <si>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</si>
  <si>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</si>
  <si>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</si>
  <si>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</si>
  <si>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</si>
  <si>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</si>
  <si>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</si>
  <si>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</si>
  <si>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</si>
  <si>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</si>
  <si>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</si>
  <si>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</si>
  <si>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</si>
  <si>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</si>
  <si>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</si>
  <si>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</si>
  <si>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</si>
  <si>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</si>
  <si>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</si>
  <si>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</si>
  <si>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</si>
  <si>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</si>
  <si>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</si>
  <si>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</si>
  <si>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</si>
  <si>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</si>
  <si>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</si>
  <si>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</si>
  <si>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</si>
  <si>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</si>
  <si>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</si>
  <si>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</si>
  <si>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</si>
  <si>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</si>
  <si>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</si>
  <si>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</si>
  <si>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</si>
  <si>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</si>
  <si>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</si>
  <si>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</si>
  <si>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</si>
  <si>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</si>
  <si>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</si>
  <si>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</si>
  <si>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</si>
  <si>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</si>
  <si>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</si>
  <si>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</si>
  <si>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</si>
  <si>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</si>
  <si>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</si>
  <si>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</si>
  <si>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</si>
  <si>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</si>
  <si>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</si>
  <si>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</si>
  <si>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</si>
  <si>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</si>
  <si>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</si>
  <si>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</si>
  <si>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</si>
  <si>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</si>
  <si>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</si>
  <si>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</si>
  <si>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</si>
  <si>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</si>
  <si>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</si>
  <si>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</si>
  <si>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</si>
  <si>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</si>
  <si>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</si>
  <si>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</si>
  <si>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</si>
  <si>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</si>
  <si>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</si>
  <si>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</si>
  <si>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</si>
  <si>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</si>
  <si>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</si>
  <si>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</si>
  <si>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</si>
  <si>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</si>
  <si>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</si>
  <si>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</si>
  <si>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</si>
  <si>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</si>
  <si>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</si>
  <si>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</si>
  <si>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</si>
  <si>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</si>
  <si>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</si>
  <si>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</si>
  <si>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</si>
  <si>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</si>
  <si>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</si>
  <si>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</si>
  <si>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</si>
  <si>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</si>
  <si>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</si>
  <si>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</si>
  <si>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</si>
  <si>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</si>
  <si>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</si>
  <si>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</si>
  <si>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</si>
  <si>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</si>
  <si>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</si>
  <si>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</si>
  <si>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</si>
  <si>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</si>
  <si>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</si>
  <si>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</si>
  <si>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</si>
  <si>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</si>
  <si>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</si>
  <si>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</si>
  <si>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</si>
  <si>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</si>
  <si>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</si>
  <si>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</si>
  <si>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</si>
  <si>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</si>
  <si>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</si>
  <si>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</si>
  <si>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</si>
  <si>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</si>
  <si>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</si>
  <si>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</si>
  <si>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</si>
  <si>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</si>
  <si>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</si>
  <si>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</si>
  <si>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</si>
  <si>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</si>
  <si>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</si>
  <si>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</si>
  <si>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</si>
  <si>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</si>
  <si>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</si>
  <si>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</si>
  <si>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</si>
  <si>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</si>
  <si>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</si>
  <si>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</si>
  <si>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</si>
  <si>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</si>
  <si>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</si>
  <si>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</si>
  <si>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</si>
  <si>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</si>
  <si>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</si>
  <si>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</si>
  <si>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</si>
  <si>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</si>
  <si>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</si>
  <si>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</si>
  <si>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</si>
  <si>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</si>
  <si>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</si>
  <si>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</si>
  <si>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</si>
  <si>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</si>
  <si>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</si>
  <si>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</si>
  <si>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</si>
  <si>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</si>
  <si>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</si>
  <si>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</si>
  <si>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</si>
  <si>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</si>
  <si>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</si>
  <si>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</si>
  <si>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</si>
  <si>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</si>
  <si>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</si>
  <si>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</si>
  <si>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</si>
  <si>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</si>
  <si>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</si>
  <si>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</si>
  <si>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</si>
  <si>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</si>
  <si>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</si>
  <si>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</si>
  <si>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</si>
  <si>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</si>
  <si>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</si>
  <si>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</si>
  <si>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</si>
  <si>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</si>
  <si>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</si>
  <si>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</si>
  <si>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</si>
  <si>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</si>
  <si>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</si>
  <si>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</si>
  <si>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</si>
  <si>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</si>
  <si>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</si>
  <si>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</si>
  <si>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</si>
  <si>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</si>
  <si>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</si>
  <si>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</si>
  <si>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</si>
  <si>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</si>
  <si>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</si>
  <si>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</si>
  <si>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</si>
  <si>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</si>
  <si>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</si>
  <si>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</si>
  <si>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</si>
  <si>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</si>
  <si>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</si>
  <si>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</si>
  <si>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</si>
  <si>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</si>
  <si>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</si>
  <si>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</si>
  <si>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</si>
  <si>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</si>
  <si>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</si>
  <si>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</si>
  <si>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</si>
  <si>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</si>
  <si>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</si>
  <si>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</si>
  <si>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</si>
  <si>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</si>
  <si>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</si>
  <si>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</si>
  <si>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</si>
  <si>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</si>
  <si>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</si>
  <si>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</si>
  <si>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</si>
  <si>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</si>
  <si>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</si>
  <si>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</si>
  <si>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</si>
  <si>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</si>
  <si>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</si>
  <si>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</si>
  <si>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</si>
  <si>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</si>
  <si>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</si>
  <si>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</si>
  <si>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</si>
  <si>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</si>
  <si>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</si>
  <si>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</si>
  <si>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</si>
  <si>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</si>
  <si>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</si>
  <si>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</si>
  <si>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</si>
  <si>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</si>
  <si>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</si>
  <si>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</si>
  <si>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</si>
  <si>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</si>
  <si>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</si>
  <si>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</si>
  <si>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</si>
  <si>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</si>
  <si>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</si>
  <si>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</si>
  <si>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</si>
  <si>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</si>
  <si>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</si>
  <si>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</si>
  <si>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</si>
  <si>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</si>
  <si>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</si>
  <si>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</si>
  <si>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</si>
  <si>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</si>
  <si>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</si>
  <si>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</si>
  <si>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</si>
  <si>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</si>
  <si>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</si>
  <si>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</si>
  <si>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</si>
  <si>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</si>
  <si>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</si>
  <si>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</si>
  <si>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</si>
  <si>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</si>
  <si>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</si>
  <si>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</si>
  <si>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</si>
  <si>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</si>
  <si>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</si>
  <si>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</si>
  <si>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</si>
  <si>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</si>
  <si>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</si>
  <si>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</si>
  <si>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</si>
  <si>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</si>
  <si>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</si>
  <si>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</si>
  <si>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</si>
  <si>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</si>
  <si>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</si>
  <si>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</si>
  <si>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</si>
  <si>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</si>
  <si>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</si>
  <si>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</si>
  <si>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</si>
  <si>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</si>
  <si>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</si>
  <si>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</si>
  <si>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</si>
  <si>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</si>
  <si>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</si>
  <si>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</si>
  <si>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</si>
  <si>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</si>
  <si>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</si>
  <si>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</si>
  <si>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</si>
  <si>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</si>
  <si>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</si>
  <si>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</si>
  <si>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</si>
  <si>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</si>
  <si>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</si>
  <si>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</si>
  <si>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</si>
  <si>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</si>
  <si>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</si>
  <si>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</si>
  <si>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</si>
  <si>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</si>
  <si>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</si>
  <si>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</si>
  <si>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</si>
  <si>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</si>
  <si>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</si>
  <si>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</si>
  <si>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</si>
  <si>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</si>
  <si>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</si>
  <si>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</si>
  <si>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</si>
  <si>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</si>
  <si>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</si>
  <si>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</si>
  <si>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</si>
  <si>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</si>
  <si>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</si>
  <si>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</si>
  <si>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</si>
  <si>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</si>
  <si>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</si>
  <si>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</si>
  <si>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</si>
  <si>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</si>
  <si>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</si>
  <si>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</si>
  <si>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</si>
  <si>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</si>
  <si>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</si>
  <si>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</si>
  <si>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</si>
  <si>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</si>
  <si>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</si>
  <si>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</si>
  <si>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</si>
  <si>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</si>
  <si>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</si>
  <si>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</si>
  <si>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</si>
  <si>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</si>
  <si>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</si>
  <si>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</si>
  <si>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</si>
  <si>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</si>
  <si>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</si>
  <si>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</si>
  <si>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</si>
  <si>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</si>
  <si>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</si>
  <si>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</si>
  <si>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</si>
  <si>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</si>
  <si>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</si>
  <si>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</si>
  <si>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</si>
  <si>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</si>
  <si>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</si>
  <si>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</si>
  <si>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</si>
  <si>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</si>
  <si>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</si>
  <si>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</si>
  <si>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</si>
  <si>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</si>
  <si>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</si>
  <si>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</si>
  <si>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</si>
  <si>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</si>
  <si>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</si>
  <si>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</si>
  <si>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</si>
  <si>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</si>
  <si>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</si>
  <si>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</si>
  <si>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</si>
  <si>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</si>
  <si>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</si>
  <si>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</si>
  <si>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</si>
  <si>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</si>
  <si>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</si>
  <si>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</si>
  <si>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</si>
  <si>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</si>
  <si>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</si>
  <si>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</si>
  <si>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</si>
  <si>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</si>
  <si>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</si>
  <si>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</si>
  <si>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</si>
  <si>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</si>
  <si>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</si>
  <si>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</si>
  <si>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</si>
  <si>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</si>
  <si>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</si>
  <si>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</si>
  <si>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</si>
  <si>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</si>
  <si>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</si>
  <si>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</si>
  <si>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</si>
  <si>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</si>
  <si>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</si>
  <si>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</si>
  <si>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</si>
  <si>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</si>
  <si>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</si>
  <si>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</si>
  <si>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</si>
  <si>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</si>
  <si>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</si>
  <si>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</si>
  <si>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</si>
  <si>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</si>
  <si>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</si>
  <si>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</si>
  <si>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</si>
  <si>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</si>
  <si>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</si>
  <si>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</si>
  <si>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</si>
  <si>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</si>
  <si>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</si>
  <si>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</si>
  <si>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</si>
  <si>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</si>
  <si>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</si>
  <si>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</si>
  <si>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</si>
  <si>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</si>
  <si>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</si>
  <si>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</si>
  <si>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</si>
  <si>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</si>
  <si>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</si>
  <si>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</si>
  <si>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</si>
  <si>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</si>
  <si>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</si>
  <si>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</si>
  <si>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</si>
  <si>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</si>
  <si>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</si>
  <si>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</si>
  <si>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</si>
  <si>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</si>
  <si>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</si>
  <si>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</si>
  <si>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</si>
  <si>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</si>
  <si>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</si>
  <si>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</si>
  <si>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</si>
  <si>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</si>
  <si>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</si>
  <si>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</si>
  <si>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</si>
  <si>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</si>
  <si>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</si>
  <si>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</si>
  <si>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</si>
  <si>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</si>
  <si>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</si>
  <si>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</si>
  <si>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</si>
  <si>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</si>
  <si>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</si>
  <si>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</si>
  <si>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</si>
  <si>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</si>
  <si>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</si>
  <si>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</si>
  <si>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</si>
  <si>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</si>
  <si>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</si>
  <si>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</si>
  <si>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</si>
  <si>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</si>
  <si>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</si>
  <si>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</si>
  <si>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</si>
  <si>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</si>
  <si>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</si>
  <si>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</si>
  <si>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</si>
  <si>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</si>
  <si>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</si>
  <si>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</si>
  <si>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</si>
  <si>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</si>
  <si>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</si>
  <si>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</si>
  <si>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</si>
  <si>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</si>
  <si>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</si>
  <si>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</si>
  <si>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</si>
  <si>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</si>
  <si>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</si>
  <si>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</si>
  <si>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</si>
  <si>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</si>
  <si>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</si>
  <si>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</si>
  <si>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</si>
  <si>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</si>
  <si>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</si>
  <si>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</si>
  <si>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</si>
  <si>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</si>
  <si>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</si>
  <si>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</si>
  <si>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</si>
  <si>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</si>
  <si>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</si>
  <si>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</si>
  <si>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</si>
  <si>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</si>
  <si>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</si>
  <si>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</si>
  <si>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</si>
  <si>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</si>
  <si>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</si>
  <si>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</si>
  <si>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</si>
  <si>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</si>
  <si>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</si>
  <si>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</si>
  <si>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</si>
  <si>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</si>
  <si>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</si>
  <si>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</si>
  <si>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</si>
  <si>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</si>
  <si>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</si>
  <si>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</si>
  <si>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</si>
  <si>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</si>
  <si>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</si>
  <si>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</si>
  <si>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</si>
  <si>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</si>
  <si>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</si>
  <si>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</si>
  <si>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</si>
  <si>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</si>
  <si>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</si>
  <si>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</si>
  <si>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</si>
  <si>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</si>
  <si>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</si>
  <si>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</si>
  <si>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</si>
  <si>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</si>
  <si>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</si>
  <si>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</si>
  <si>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</si>
  <si>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</si>
  <si>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</si>
  <si>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</si>
  <si>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</si>
  <si>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</si>
  <si>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</si>
  <si>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</si>
  <si>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</si>
  <si>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</si>
  <si>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</si>
  <si>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</si>
  <si>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</si>
  <si>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</si>
  <si>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</si>
  <si>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</si>
  <si>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</si>
  <si>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</si>
  <si>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</si>
  <si>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</si>
  <si>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</si>
  <si>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</si>
  <si>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</si>
  <si>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</si>
  <si>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</si>
  <si>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</si>
  <si>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</si>
  <si>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</si>
  <si>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</si>
  <si>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</si>
  <si>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</si>
  <si>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</si>
  <si>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</si>
  <si>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</si>
  <si>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</si>
  <si>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</si>
  <si>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</si>
  <si>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</si>
  <si>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</si>
  <si>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</si>
  <si>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</si>
  <si>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</si>
  <si>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</si>
  <si>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</si>
  <si>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</si>
  <si>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</si>
  <si>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</si>
  <si>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</si>
  <si>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</si>
  <si>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</si>
  <si>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</si>
  <si>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</si>
  <si>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</si>
  <si>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</si>
  <si>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</si>
  <si>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</si>
  <si>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</si>
  <si>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</si>
  <si>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</si>
  <si>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</si>
  <si>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</si>
  <si>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</si>
  <si>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</si>
  <si>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</si>
  <si>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</si>
  <si>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</si>
  <si>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</si>
  <si>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</si>
  <si>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</si>
  <si>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</si>
  <si>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</si>
  <si>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</si>
  <si>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</si>
  <si>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</si>
  <si>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</si>
  <si>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</si>
  <si>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</si>
  <si>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</si>
  <si>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</si>
  <si>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</si>
  <si>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</si>
  <si>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</si>
  <si>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</si>
  <si>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</si>
  <si>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</si>
  <si>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</si>
  <si>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</si>
  <si>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</si>
  <si>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</si>
  <si>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</si>
  <si>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</si>
  <si>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</si>
  <si>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</si>
  <si>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</si>
  <si>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</si>
  <si>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</si>
  <si>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</si>
  <si>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</si>
  <si>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</si>
  <si>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</si>
  <si>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</si>
  <si>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</si>
  <si>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</si>
  <si>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</si>
  <si>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</si>
  <si>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</si>
  <si>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</si>
  <si>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</si>
  <si>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</si>
  <si>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</si>
  <si>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</si>
  <si>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</si>
  <si>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</si>
  <si>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</si>
  <si>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</si>
  <si>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</si>
  <si>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</si>
  <si>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</si>
  <si>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</si>
  <si>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</si>
  <si>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</si>
  <si>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</si>
  <si>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</si>
  <si>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</si>
  <si>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</si>
  <si>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</si>
  <si>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</si>
  <si>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</si>
  <si>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</si>
  <si>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</si>
  <si>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</si>
  <si>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</si>
  <si>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</si>
  <si>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</si>
  <si>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</si>
  <si>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</si>
  <si>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</si>
  <si>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</si>
  <si>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</si>
  <si>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</si>
  <si>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</si>
  <si>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</si>
  <si>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</si>
  <si>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</si>
  <si>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</si>
  <si>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</si>
  <si>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</si>
  <si>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</si>
  <si>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</si>
  <si>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</si>
  <si>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</si>
  <si>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</si>
  <si>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</si>
  <si>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</si>
  <si>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</si>
  <si>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</si>
  <si>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</si>
  <si>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</si>
  <si>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</si>
  <si>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</si>
  <si>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</si>
  <si>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</si>
  <si>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</si>
  <si>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</si>
  <si>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</si>
  <si>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</si>
  <si>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</si>
  <si>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</si>
  <si>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</si>
  <si>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</si>
  <si>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</si>
  <si>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</si>
  <si>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</si>
  <si>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</si>
  <si>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</si>
  <si>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</si>
  <si>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</si>
  <si>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</si>
  <si>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</si>
  <si>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</si>
  <si>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</si>
  <si>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</si>
  <si>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</si>
  <si>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</si>
  <si>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</si>
  <si>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</si>
  <si>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</si>
  <si>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</si>
  <si>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</si>
  <si>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</si>
  <si>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</si>
  <si>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</si>
  <si>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</si>
  <si>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</si>
  <si>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</si>
  <si>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</si>
  <si>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</si>
  <si>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</si>
  <si>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</si>
  <si>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</si>
  <si>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</si>
  <si>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</si>
  <si>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</si>
  <si>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</si>
  <si>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</si>
  <si>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</si>
  <si>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</si>
  <si>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</si>
  <si>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</si>
  <si>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</si>
  <si>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</si>
  <si>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</si>
  <si>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</si>
  <si>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</si>
  <si>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</si>
  <si>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</si>
  <si>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</si>
  <si>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</si>
  <si>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</si>
  <si>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</si>
  <si>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</si>
  <si>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</si>
  <si>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</si>
  <si>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</si>
  <si>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</si>
  <si>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</si>
  <si>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</si>
  <si>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</si>
  <si>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</si>
  <si>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</si>
  <si>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</si>
  <si>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</si>
  <si>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</si>
  <si>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</si>
  <si>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</si>
  <si>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</si>
  <si>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</si>
  <si>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</si>
  <si>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</si>
  <si>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</si>
  <si>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</si>
  <si>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</si>
  <si>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</si>
  <si>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</si>
  <si>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</si>
  <si>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</si>
  <si>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</si>
  <si>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</si>
  <si>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</si>
  <si>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</si>
  <si>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</si>
  <si>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</si>
  <si>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</si>
  <si>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</si>
  <si>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</si>
  <si>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</si>
  <si>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</si>
  <si>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</si>
  <si>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</si>
  <si>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</si>
  <si>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</si>
  <si>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</si>
  <si>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</si>
  <si>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</si>
  <si>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</si>
  <si>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</si>
  <si>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</si>
  <si>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</si>
  <si>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</si>
  <si>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</si>
  <si>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</si>
  <si>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</si>
  <si>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</si>
  <si>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</si>
  <si>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</si>
  <si>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</si>
  <si>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</si>
  <si>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</si>
  <si>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</si>
  <si>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</si>
  <si>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</si>
  <si>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</si>
  <si>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</si>
  <si>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</si>
  <si>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</si>
  <si>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</si>
  <si>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</si>
  <si>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</si>
  <si>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</si>
  <si>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</si>
  <si>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</si>
  <si>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</si>
  <si>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</si>
  <si>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</si>
  <si>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</si>
  <si>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</si>
  <si>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</si>
  <si>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</si>
  <si>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</si>
  <si>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</si>
  <si>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</si>
  <si>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</si>
  <si>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</si>
  <si>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</si>
  <si>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</si>
  <si>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</si>
  <si>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</si>
  <si>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</si>
  <si>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</si>
  <si>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</si>
  <si>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</si>
  <si>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</si>
  <si>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</si>
  <si>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</si>
  <si>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</si>
  <si>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</si>
  <si>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</si>
  <si>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</si>
  <si>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</si>
  <si>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</si>
  <si>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</si>
  <si>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</si>
  <si>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</si>
  <si>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</si>
  <si>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</si>
  <si>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</si>
  <si>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</si>
  <si>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</si>
  <si>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</si>
  <si>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</si>
  <si>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</si>
  <si>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</si>
  <si>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</si>
  <si>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</si>
  <si>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</si>
  <si>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</si>
  <si>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</si>
  <si>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</si>
  <si>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</si>
  <si>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</si>
  <si>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</si>
  <si>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</si>
  <si>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</si>
  <si>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</si>
  <si>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</si>
  <si>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</si>
  <si>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</si>
  <si>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</si>
  <si>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</si>
  <si>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</si>
  <si>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</si>
  <si>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</si>
  <si>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</si>
  <si>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</si>
  <si>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</si>
  <si>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</si>
  <si>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</si>
  <si>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</si>
  <si>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</si>
  <si>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</si>
  <si>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</si>
  <si>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</si>
  <si>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</si>
  <si>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</si>
  <si>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</si>
  <si>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</si>
  <si>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</si>
  <si>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</si>
  <si>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</si>
  <si>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</si>
  <si>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</si>
  <si>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</si>
  <si>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</si>
  <si>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</si>
  <si>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</si>
  <si>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</si>
  <si>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</si>
  <si>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</si>
  <si>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</si>
  <si>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</si>
  <si>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</si>
  <si>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</si>
  <si>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</si>
  <si>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</si>
  <si>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</si>
  <si>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</si>
  <si>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</si>
  <si>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</si>
  <si>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</si>
  <si>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</si>
  <si>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</si>
  <si>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</si>
  <si>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</si>
  <si>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</si>
  <si>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</si>
  <si>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</si>
  <si>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</si>
  <si>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</si>
  <si>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</si>
  <si>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</si>
  <si>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</si>
  <si>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</si>
  <si>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</si>
  <si>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</si>
  <si>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</si>
  <si>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</si>
  <si>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</si>
  <si>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</si>
  <si>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</si>
  <si>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</si>
  <si>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</si>
  <si>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</si>
  <si>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</si>
  <si>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</si>
  <si>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</si>
  <si>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</si>
  <si>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</si>
  <si>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</si>
  <si>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</si>
  <si>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</si>
  <si>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</si>
  <si>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</si>
  <si>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</si>
  <si>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</si>
  <si>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</si>
  <si>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</si>
  <si>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</si>
  <si>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</si>
  <si>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</si>
  <si>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</si>
  <si>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</si>
  <si>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</si>
  <si>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</si>
  <si>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</si>
  <si>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</si>
  <si>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</si>
  <si>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</si>
  <si>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</si>
  <si>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</si>
  <si>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</si>
  <si>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</si>
  <si>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</si>
  <si>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</si>
  <si>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</si>
  <si>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</si>
  <si>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</si>
  <si>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</si>
  <si>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</si>
  <si>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</si>
  <si>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</si>
  <si>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</si>
  <si>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</si>
  <si>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</si>
  <si>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</si>
  <si>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</si>
  <si>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</si>
  <si>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</si>
  <si>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</si>
  <si>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</si>
  <si>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</si>
  <si>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</si>
  <si>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</si>
  <si>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</si>
  <si>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</si>
  <si>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</si>
  <si>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</si>
  <si>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</si>
  <si>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</si>
  <si>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</si>
  <si>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</si>
  <si>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</si>
  <si>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</si>
  <si>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</si>
  <si>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</si>
  <si>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</si>
  <si>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</si>
  <si>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</si>
  <si>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</si>
  <si>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</si>
  <si>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</si>
  <si>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</si>
  <si>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</si>
  <si>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</si>
  <si>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</si>
  <si>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</si>
  <si>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</si>
  <si>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</si>
  <si>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</si>
  <si>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</si>
  <si>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</si>
  <si>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</si>
  <si>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</si>
  <si>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</si>
  <si>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</si>
  <si>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</si>
  <si>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</si>
  <si>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</si>
  <si>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</si>
  <si>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</si>
  <si>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</si>
  <si>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</si>
  <si>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</si>
  <si>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</si>
  <si>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</si>
  <si>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</si>
  <si>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</si>
  <si>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</si>
  <si>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</si>
  <si>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</si>
  <si>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</si>
  <si>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</si>
  <si>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</si>
  <si>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</si>
  <si>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</si>
  <si>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</si>
  <si>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</si>
  <si>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</si>
  <si>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</si>
  <si>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</si>
  <si>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</si>
  <si>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</si>
  <si>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</si>
  <si>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</si>
  <si>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</si>
  <si>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</si>
  <si>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</si>
  <si>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</si>
  <si>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</si>
  <si>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</si>
  <si>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</si>
  <si>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</si>
  <si>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</si>
  <si>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</si>
  <si>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</si>
  <si>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</si>
  <si>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</si>
  <si>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</si>
  <si>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</si>
  <si>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</si>
  <si>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</si>
  <si>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</si>
  <si>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</si>
  <si>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</si>
  <si>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</si>
  <si>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</si>
  <si>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</si>
  <si>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</si>
  <si>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</si>
  <si>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</si>
  <si>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</si>
  <si>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</si>
  <si>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</si>
  <si>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</si>
  <si>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</si>
  <si>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</si>
  <si>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</si>
  <si>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</si>
  <si>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</si>
  <si>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</si>
  <si>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</si>
  <si>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</si>
  <si>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</si>
  <si>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</si>
  <si>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</si>
  <si>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</si>
  <si>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</si>
  <si>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</si>
  <si>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</si>
  <si>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</si>
  <si>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</si>
  <si>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</si>
  <si>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</si>
  <si>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</si>
  <si>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</si>
  <si>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</si>
  <si>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</si>
  <si>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</si>
  <si>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</si>
  <si>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</si>
  <si>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</si>
  <si>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</si>
  <si>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</si>
  <si>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</si>
  <si>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</si>
  <si>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</si>
  <si>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</si>
  <si>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</si>
  <si>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</si>
  <si>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</si>
  <si>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</si>
  <si>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</si>
  <si>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</si>
  <si>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</si>
  <si>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</si>
  <si>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</si>
  <si>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</si>
  <si>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</si>
  <si>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</si>
  <si>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</si>
  <si>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</si>
  <si>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</si>
  <si>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</si>
  <si>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</si>
  <si>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</si>
  <si>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</si>
  <si>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</si>
  <si>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</si>
  <si>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</si>
  <si>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</si>
  <si>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</si>
  <si>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</si>
  <si>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</si>
  <si>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</si>
  <si>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</si>
  <si>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</si>
  <si>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</si>
  <si>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</si>
  <si>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</si>
  <si>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</si>
  <si>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</si>
  <si>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</si>
  <si>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</si>
  <si>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</si>
  <si>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</si>
  <si>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</si>
  <si>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</si>
  <si>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</si>
  <si>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</si>
  <si>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</si>
  <si>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</si>
  <si>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</si>
  <si>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</si>
  <si>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</si>
  <si>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</si>
  <si>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</si>
  <si>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</si>
  <si>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</si>
  <si>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</si>
  <si>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</si>
  <si>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</si>
  <si>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</si>
  <si>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</si>
  <si>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</si>
  <si>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</si>
  <si>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</si>
  <si>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</si>
  <si>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</si>
  <si>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</si>
  <si>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</si>
  <si>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</si>
  <si>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</si>
  <si>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</si>
  <si>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</si>
  <si>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</si>
  <si>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</si>
  <si>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</si>
  <si>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</si>
  <si>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</si>
  <si>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</si>
  <si>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</si>
  <si>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</si>
  <si>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</si>
  <si>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</si>
  <si>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</si>
  <si>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</si>
  <si>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</si>
  <si>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</si>
  <si>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</si>
  <si>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</si>
  <si>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</si>
  <si>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</si>
  <si>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</si>
  <si>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</si>
  <si>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</si>
  <si>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</si>
  <si>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</si>
  <si>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</si>
  <si>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</si>
  <si>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</si>
  <si>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</si>
  <si>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</si>
  <si>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</si>
  <si>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</si>
  <si>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</si>
  <si>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</si>
  <si>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</si>
  <si>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</si>
  <si>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</si>
  <si>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</si>
  <si>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</si>
  <si>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</si>
  <si>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</si>
  <si>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</si>
  <si>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</si>
  <si>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</si>
  <si>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</si>
  <si>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</si>
  <si>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</si>
  <si>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</si>
  <si>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</si>
  <si>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</si>
  <si>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</si>
  <si>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</si>
  <si>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</si>
  <si>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</si>
  <si>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</si>
  <si>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</si>
  <si>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</si>
  <si>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</si>
  <si>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</si>
  <si>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</si>
  <si>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</si>
  <si>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</si>
  <si>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</si>
  <si>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</si>
  <si>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</si>
  <si>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</si>
  <si>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</si>
  <si>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</si>
  <si>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</si>
  <si>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</si>
  <si>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</si>
  <si>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</si>
  <si>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</si>
  <si>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</si>
  <si>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</si>
  <si>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</si>
  <si>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</si>
  <si>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</si>
  <si>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</si>
  <si>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</si>
  <si>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</si>
  <si>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</si>
  <si>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</si>
  <si>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</si>
  <si>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</si>
  <si>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</si>
  <si>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</si>
  <si>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</si>
  <si>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</si>
  <si>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</si>
  <si>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</si>
  <si>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</si>
  <si>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</si>
  <si>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</si>
  <si>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</si>
  <si>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</si>
  <si>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</si>
  <si>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</si>
  <si>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</si>
  <si>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</si>
  <si>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</si>
  <si>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</si>
  <si>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</si>
  <si>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</si>
  <si>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</si>
  <si>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</si>
  <si>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</si>
  <si>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</si>
  <si>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</si>
  <si>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</si>
  <si>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</si>
  <si>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</si>
  <si>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</si>
  <si>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</si>
  <si>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</si>
  <si>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</si>
  <si>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</si>
  <si>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</si>
  <si>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</si>
  <si>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</si>
  <si>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</si>
  <si>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</si>
  <si>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</si>
  <si>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</si>
  <si>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</si>
  <si>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</si>
  <si>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</si>
  <si>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</si>
  <si>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</si>
  <si>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</si>
  <si>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</si>
  <si>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</si>
  <si>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</si>
  <si>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</si>
  <si>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</si>
  <si>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</si>
  <si>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</si>
  <si>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</si>
  <si>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</si>
  <si>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</si>
  <si>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</si>
  <si>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</si>
  <si>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</si>
  <si>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</si>
  <si>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</si>
  <si>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</si>
  <si>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</si>
  <si>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</si>
  <si>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</si>
  <si>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</si>
  <si>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</si>
  <si>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</si>
  <si>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</si>
  <si>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</si>
  <si>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</si>
  <si>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</si>
  <si>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</si>
  <si>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</si>
  <si>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</si>
  <si>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</si>
  <si>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</si>
  <si>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</si>
  <si>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</si>
  <si>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</si>
  <si>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</si>
  <si>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</si>
  <si>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</si>
  <si>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</si>
  <si>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</si>
  <si>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</si>
  <si>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</si>
  <si>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</si>
  <si>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</si>
  <si>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</si>
  <si>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</si>
  <si>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</si>
  <si>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</si>
  <si>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</si>
  <si>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</si>
  <si>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</si>
  <si>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</si>
  <si>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</si>
  <si>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</si>
  <si>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</si>
  <si>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</si>
  <si>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</si>
  <si>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</si>
  <si>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</si>
  <si>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</si>
  <si>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</si>
  <si>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</si>
  <si>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</si>
  <si>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</si>
  <si>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</si>
  <si>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</si>
  <si>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</si>
  <si>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</si>
  <si>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</si>
  <si>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</si>
  <si>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</si>
  <si>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</si>
  <si>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</si>
  <si>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</si>
  <si>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</si>
  <si>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</si>
  <si>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</si>
  <si>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</si>
  <si>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</si>
  <si>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</si>
  <si>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</si>
  <si>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</si>
  <si>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</si>
  <si>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</si>
  <si>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</si>
  <si>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</si>
  <si>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</si>
  <si>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</si>
  <si>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</si>
  <si>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</si>
  <si>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</si>
  <si>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</si>
  <si>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</si>
  <si>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</si>
  <si>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</si>
  <si>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</si>
  <si>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</si>
  <si>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</si>
  <si>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</si>
  <si>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</si>
  <si>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</si>
  <si>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</si>
  <si>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</si>
  <si>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</si>
  <si>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</si>
  <si>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</si>
  <si>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</si>
  <si>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</si>
  <si>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</si>
  <si>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</si>
  <si>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</si>
  <si>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</si>
  <si>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</si>
  <si>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</si>
  <si>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</si>
  <si>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</si>
  <si>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</si>
  <si>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</si>
  <si>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</si>
  <si>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</si>
  <si>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</si>
  <si>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</si>
  <si>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</si>
  <si>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</si>
  <si>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</si>
  <si>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</si>
  <si>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</si>
  <si>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</si>
  <si>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</si>
  <si>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</si>
  <si>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</si>
  <si>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</si>
  <si>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</si>
  <si>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</si>
  <si>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</si>
  <si>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</si>
  <si>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</si>
  <si>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</si>
  <si>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</si>
  <si>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</si>
  <si>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</si>
  <si>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</si>
  <si>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</si>
  <si>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</si>
  <si>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</si>
  <si>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</si>
  <si>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</si>
  <si>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</si>
  <si>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</si>
  <si>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</si>
  <si>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</si>
  <si>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</si>
  <si>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</si>
  <si>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</si>
  <si>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</si>
  <si>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</si>
  <si>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</si>
  <si>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</si>
  <si>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</si>
  <si>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</si>
  <si>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</si>
  <si>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</si>
  <si>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</si>
  <si>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</si>
  <si>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</si>
  <si>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</si>
  <si>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</si>
  <si>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</si>
  <si>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</si>
  <si>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</si>
  <si>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</si>
  <si>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</si>
  <si>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</si>
  <si>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</si>
  <si>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</si>
  <si>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</si>
  <si>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</si>
  <si>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</si>
  <si>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</si>
  <si>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</si>
  <si>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</si>
  <si>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</si>
  <si>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</si>
  <si>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</si>
  <si>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</si>
  <si>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</si>
  <si>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</si>
  <si>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</si>
  <si>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</si>
  <si>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</si>
  <si>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</si>
  <si>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</si>
  <si>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</si>
  <si>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</si>
  <si>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</si>
  <si>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</si>
  <si>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</si>
  <si>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</si>
  <si>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</si>
  <si>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</si>
  <si>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</si>
  <si>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</si>
  <si>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</si>
  <si>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</si>
  <si>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</si>
  <si>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</si>
  <si>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</si>
  <si>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</si>
  <si>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</si>
  <si>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</si>
  <si>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</si>
  <si>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</si>
  <si>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</si>
  <si>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</si>
  <si>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</si>
  <si>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</si>
  <si>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</si>
  <si>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</si>
  <si>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</si>
  <si>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</si>
  <si>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</si>
  <si>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</si>
  <si>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</si>
  <si>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</si>
  <si>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</si>
  <si>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</si>
  <si>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</si>
  <si>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</si>
  <si>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</si>
  <si>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</si>
  <si>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</si>
  <si>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</si>
  <si>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</si>
  <si>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</si>
  <si>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</si>
  <si>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</si>
  <si>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</si>
  <si>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</si>
  <si>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</si>
  <si>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</si>
  <si>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</si>
  <si>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</si>
  <si>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</si>
  <si>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</si>
  <si>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</si>
  <si>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</si>
  <si>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</si>
  <si>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</si>
  <si>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</si>
  <si>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</si>
  <si>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</si>
  <si>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</si>
  <si>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</si>
  <si>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</si>
  <si>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</si>
  <si>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</si>
  <si>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</si>
  <si>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</si>
  <si>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</si>
  <si>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</si>
  <si>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</si>
  <si>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</si>
  <si>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</si>
  <si>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</si>
  <si>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</si>
  <si>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</si>
  <si>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</si>
  <si>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</si>
  <si>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</si>
  <si>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</si>
  <si>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</si>
  <si>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</si>
  <si>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</si>
  <si>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</si>
  <si>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</si>
  <si>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</si>
  <si>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</si>
  <si>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</si>
  <si>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</si>
  <si>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</si>
  <si>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</si>
  <si>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</si>
  <si>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</si>
  <si>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</si>
  <si>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</si>
  <si>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</si>
  <si>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</si>
  <si>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</si>
  <si>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</si>
  <si>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</si>
  <si>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</si>
  <si>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</si>
  <si>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</si>
  <si>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</si>
  <si>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</si>
  <si>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</si>
  <si>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</si>
  <si>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</si>
  <si>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</si>
  <si>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</si>
  <si>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</si>
  <si>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</si>
  <si>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</si>
  <si>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</si>
  <si>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</si>
  <si>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</si>
  <si>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</si>
  <si>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</si>
  <si>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</si>
  <si>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</si>
  <si>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</si>
  <si>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</si>
  <si>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</si>
  <si>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</si>
  <si>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</si>
  <si>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</si>
  <si>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</si>
  <si>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</si>
  <si>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</si>
  <si>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</si>
  <si>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</si>
  <si>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</si>
  <si>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</si>
  <si>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</si>
  <si>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</si>
  <si>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</si>
  <si>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</si>
  <si>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</si>
  <si>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</si>
  <si>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</si>
  <si>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</si>
  <si>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</si>
  <si>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</si>
  <si>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</si>
  <si>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</si>
  <si>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</si>
  <si>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</si>
  <si>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</si>
  <si>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</si>
  <si>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</si>
  <si>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</si>
  <si>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</si>
  <si>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</si>
  <si>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</si>
  <si>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</si>
  <si>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</si>
  <si>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</si>
  <si>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</si>
  <si>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</si>
  <si>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</si>
  <si>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</si>
  <si>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</si>
  <si>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</si>
  <si>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</si>
  <si>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</si>
  <si>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</si>
  <si>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</si>
  <si>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</si>
  <si>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</si>
  <si>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</si>
  <si>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</si>
  <si>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</si>
  <si>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</si>
  <si>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</si>
  <si>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</si>
  <si>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</si>
  <si>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</si>
  <si>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</si>
  <si>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</si>
  <si>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</si>
  <si>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</si>
  <si>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</si>
  <si>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</si>
  <si>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</si>
  <si>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</si>
  <si>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</si>
  <si>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</si>
  <si>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</si>
  <si>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</si>
  <si>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</si>
  <si>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</si>
  <si>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</si>
  <si>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</si>
  <si>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</si>
  <si>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</si>
  <si>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</si>
  <si>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</si>
  <si>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</si>
  <si>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</si>
  <si>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</si>
  <si>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</si>
  <si>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</si>
  <si>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</si>
  <si>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</si>
  <si>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</si>
  <si>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</si>
  <si>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</si>
  <si>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</si>
  <si>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</si>
  <si>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</si>
  <si>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</si>
  <si>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</si>
  <si>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</si>
  <si>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</si>
  <si>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</si>
  <si>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</si>
  <si>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</si>
  <si>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</si>
  <si>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</si>
  <si>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</si>
  <si>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</si>
  <si>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</si>
  <si>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</si>
  <si>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</si>
  <si>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</si>
  <si>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</si>
  <si>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</si>
  <si>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</si>
  <si>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</si>
  <si>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</si>
  <si>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</si>
  <si>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</si>
  <si>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</si>
  <si>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</si>
  <si>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</si>
  <si>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</si>
  <si>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</si>
  <si>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</si>
  <si>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</si>
  <si>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</si>
  <si>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</si>
  <si>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</si>
  <si>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</si>
  <si>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</si>
  <si>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</si>
  <si>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</si>
  <si>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</si>
  <si>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</si>
  <si>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</si>
  <si>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</si>
  <si>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</si>
  <si>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</si>
  <si>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</si>
  <si>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</si>
  <si>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</si>
  <si>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</si>
  <si>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</si>
  <si>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</si>
  <si>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</si>
  <si>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</si>
  <si>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</si>
  <si>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</si>
  <si>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</si>
  <si>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</si>
  <si>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</si>
  <si>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</si>
  <si>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</si>
  <si>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</si>
  <si>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</si>
  <si>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</si>
  <si>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</si>
  <si>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</si>
  <si>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</si>
  <si>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</si>
  <si>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</si>
  <si>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</si>
  <si>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</si>
  <si>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</si>
  <si>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</si>
  <si>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</si>
  <si>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</si>
  <si>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</si>
  <si>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</si>
  <si>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</si>
  <si>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</si>
  <si>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</si>
  <si>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</si>
  <si>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</si>
  <si>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</si>
  <si>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</si>
  <si>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</si>
  <si>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</si>
  <si>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</si>
  <si>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</si>
  <si>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</si>
  <si>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</si>
  <si>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</si>
  <si>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</si>
  <si>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</si>
  <si>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</si>
  <si>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</si>
  <si>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</si>
  <si>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</si>
  <si>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</si>
  <si>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</si>
  <si>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</si>
  <si>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</si>
  <si>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</si>
  <si>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</si>
  <si>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</si>
  <si>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</si>
  <si>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</si>
  <si>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</si>
  <si>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</si>
  <si>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</si>
  <si>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</si>
  <si>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</si>
  <si>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</si>
  <si>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</si>
  <si>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</si>
  <si>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</si>
  <si>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</si>
  <si>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</si>
  <si>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</si>
  <si>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</si>
  <si>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</si>
  <si>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</si>
  <si>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</si>
  <si>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</si>
  <si>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</si>
  <si>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</si>
  <si>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</si>
  <si>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</si>
  <si>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</si>
  <si>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</si>
  <si>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</si>
  <si>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</si>
  <si>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</si>
  <si>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</si>
  <si>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</si>
  <si>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</si>
  <si>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</si>
  <si>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</si>
  <si>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</si>
  <si>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</si>
  <si>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</si>
  <si>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</si>
  <si>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</si>
  <si>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</si>
  <si>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</si>
  <si>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</si>
  <si>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</si>
  <si>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</si>
  <si>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</si>
  <si>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</si>
  <si>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</si>
  <si>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</si>
  <si>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</si>
  <si>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</si>
  <si>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</si>
  <si>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</si>
  <si>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</si>
  <si>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</si>
  <si>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</si>
  <si>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</si>
  <si>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</si>
  <si>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</si>
  <si>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</si>
  <si>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</si>
  <si>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</si>
  <si>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</si>
  <si>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</si>
  <si>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</si>
  <si>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</si>
  <si>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</si>
  <si>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</si>
  <si>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</si>
  <si>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</si>
  <si>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</si>
  <si>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</si>
  <si>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</si>
  <si>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</si>
  <si>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</si>
  <si>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</si>
  <si>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</si>
  <si>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</si>
  <si>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</si>
  <si>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</si>
  <si>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</si>
  <si>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</si>
  <si>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</si>
  <si>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</si>
  <si>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</si>
  <si>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</si>
  <si>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</si>
  <si>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</si>
  <si>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</si>
  <si>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</si>
  <si>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</si>
  <si>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</si>
  <si>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</si>
  <si>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</si>
  <si>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</si>
  <si>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</si>
  <si>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</si>
  <si>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</si>
  <si>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</si>
  <si>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</si>
  <si>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</si>
  <si>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</si>
  <si>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</si>
  <si>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</si>
  <si>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</si>
  <si>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</si>
  <si>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</si>
  <si>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</si>
  <si>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</si>
  <si>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</si>
  <si>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</si>
  <si>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</si>
  <si>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</si>
  <si>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</si>
  <si>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</si>
  <si>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</si>
  <si>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</si>
  <si>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</si>
  <si>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</si>
  <si>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</si>
  <si>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</si>
  <si>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</si>
  <si>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</si>
  <si>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</si>
  <si>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</si>
  <si>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</si>
  <si>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</si>
  <si>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</si>
  <si>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</si>
  <si>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</si>
  <si>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</si>
  <si>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</si>
  <si>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</si>
  <si>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</si>
  <si>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</si>
  <si>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</si>
  <si>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</si>
  <si>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</si>
  <si>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</si>
  <si>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</si>
  <si>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</si>
  <si>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</si>
  <si>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</si>
  <si>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</si>
  <si>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</si>
  <si>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</si>
  <si>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</si>
  <si>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</si>
  <si>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</si>
  <si>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</si>
  <si>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</si>
  <si>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</si>
  <si>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</si>
  <si>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</si>
  <si>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</si>
  <si>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</si>
  <si>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</si>
  <si>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</si>
  <si>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</si>
  <si>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</si>
  <si>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</si>
  <si>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</si>
  <si>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</si>
  <si>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</si>
  <si>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</si>
  <si>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</si>
  <si>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</si>
  <si>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</si>
  <si>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</si>
  <si>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</si>
  <si>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</si>
  <si>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</si>
  <si>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</si>
  <si>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</si>
  <si>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</si>
  <si>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</si>
  <si>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</si>
  <si>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</si>
  <si>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</si>
  <si>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</si>
  <si>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</si>
  <si>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</si>
  <si>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</si>
  <si>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</si>
  <si>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</si>
  <si>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</si>
  <si>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</si>
  <si>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</si>
  <si>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</si>
  <si>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</si>
  <si>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</si>
  <si>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</si>
  <si>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</si>
  <si>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</si>
  <si>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</si>
  <si>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</si>
  <si>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</si>
  <si>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</si>
  <si>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</si>
  <si>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</si>
  <si>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</si>
  <si>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</si>
  <si>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</si>
  <si>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</si>
  <si>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</si>
  <si>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</si>
  <si>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</si>
  <si>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</si>
  <si>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</si>
  <si>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</si>
  <si>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</si>
  <si>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</si>
  <si>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</si>
  <si>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</si>
  <si>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</si>
  <si>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</si>
  <si>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</si>
  <si>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</si>
  <si>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</si>
  <si>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</si>
  <si>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</si>
  <si>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</si>
  <si>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</si>
  <si>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</si>
  <si>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</si>
  <si>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</si>
  <si>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</si>
  <si>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</si>
  <si>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</si>
  <si>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</si>
  <si>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</si>
  <si>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</si>
  <si>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</si>
  <si>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</si>
  <si>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</si>
  <si>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</si>
  <si>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</si>
  <si>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</si>
  <si>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</si>
  <si>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</si>
  <si>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</si>
  <si>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</si>
  <si>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</si>
  <si>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</si>
  <si>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</si>
  <si>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</si>
  <si>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</si>
  <si>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</si>
  <si>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</si>
  <si>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</si>
  <si>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</si>
  <si>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</si>
  <si>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</si>
  <si>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</si>
  <si>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</si>
  <si>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</si>
  <si>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</si>
  <si>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</si>
  <si>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</si>
  <si>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</si>
  <si>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</si>
  <si>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</si>
  <si>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</si>
  <si>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</si>
  <si>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</si>
  <si>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</si>
  <si>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</si>
  <si>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</si>
  <si>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</si>
  <si>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</si>
  <si>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</si>
  <si>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</si>
  <si>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</si>
  <si>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</si>
  <si>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</si>
  <si>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</si>
  <si>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</si>
  <si>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</si>
  <si>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</si>
  <si>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</si>
  <si>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</si>
  <si>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</si>
  <si>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</si>
  <si>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</si>
  <si>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</si>
  <si>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</si>
  <si>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</si>
  <si>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</si>
  <si>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</si>
  <si>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</si>
  <si>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</si>
  <si>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</si>
  <si>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</si>
  <si>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</si>
  <si>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</si>
  <si>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</si>
  <si>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</si>
  <si>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</si>
  <si>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</si>
  <si>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</si>
  <si>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</si>
  <si>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</si>
  <si>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</si>
  <si>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</si>
  <si>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</si>
  <si>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</si>
  <si>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</si>
  <si>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</si>
  <si>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</si>
  <si>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</si>
  <si>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</si>
  <si>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</si>
  <si>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</si>
  <si>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</si>
  <si>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</si>
  <si>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</si>
  <si>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</si>
  <si>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</si>
  <si>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</si>
  <si>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</si>
  <si>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</si>
  <si>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</si>
  <si>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</si>
  <si>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</si>
  <si>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</si>
  <si>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</si>
  <si>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</si>
  <si>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</si>
  <si>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</si>
  <si>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</si>
  <si>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</si>
  <si>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</si>
  <si>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</si>
  <si>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</si>
  <si>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</si>
  <si>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</si>
  <si>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</si>
  <si>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</si>
  <si>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</si>
  <si>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</si>
  <si>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</si>
  <si>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</si>
  <si>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</si>
  <si>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</si>
  <si>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</si>
  <si>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</si>
  <si>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</si>
  <si>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</si>
  <si>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</si>
  <si>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</si>
  <si>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</si>
  <si>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</si>
  <si>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</si>
  <si>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</si>
  <si>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</si>
  <si>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</si>
  <si>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</si>
  <si>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</si>
  <si>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</si>
  <si>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</si>
  <si>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</si>
  <si>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</si>
  <si>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</si>
  <si>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</si>
  <si>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</si>
  <si>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</si>
  <si>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</si>
  <si>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</si>
  <si>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</si>
  <si>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</si>
  <si>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</si>
  <si>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</si>
  <si>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</si>
  <si>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</si>
  <si>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</si>
  <si>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</si>
  <si>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</si>
  <si>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</si>
  <si>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</si>
  <si>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</si>
  <si>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</si>
  <si>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</si>
  <si>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</si>
  <si>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</si>
  <si>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</si>
  <si>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</si>
  <si>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</si>
  <si>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</si>
  <si>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</si>
  <si>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</si>
  <si>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</si>
  <si>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</si>
  <si>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</si>
  <si>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</si>
  <si>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</si>
  <si>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</si>
  <si>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</si>
  <si>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</si>
  <si>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</si>
  <si>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</si>
  <si>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</si>
  <si>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</si>
  <si>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</si>
  <si>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</si>
  <si>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</si>
  <si>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</si>
  <si>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</si>
  <si>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</si>
  <si>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</si>
  <si>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</si>
  <si>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</si>
  <si>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</si>
  <si>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</si>
  <si>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</si>
  <si>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</si>
  <si>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</si>
  <si>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</si>
  <si>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</si>
  <si>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</si>
  <si>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</si>
  <si>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</si>
  <si>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</si>
  <si>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</si>
  <si>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</si>
  <si>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</si>
  <si>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</si>
  <si>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</si>
  <si>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</si>
  <si>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</si>
  <si>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</si>
  <si>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</si>
  <si>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</si>
  <si>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</si>
  <si>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</si>
  <si>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</si>
  <si>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</si>
  <si>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</si>
  <si>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</si>
  <si>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</si>
  <si>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</si>
  <si>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</si>
  <si>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</si>
  <si>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</si>
  <si>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</si>
  <si>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</si>
  <si>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</si>
  <si>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</si>
  <si>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</si>
  <si>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</si>
  <si>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</si>
  <si>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</si>
  <si>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</si>
  <si>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</si>
  <si>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</si>
  <si>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</si>
  <si>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</si>
  <si>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</si>
  <si>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</si>
  <si>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</si>
  <si>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</si>
  <si>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</si>
  <si>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</si>
  <si>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</si>
  <si>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</si>
  <si>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</si>
  <si>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</si>
  <si>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</si>
  <si>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</si>
  <si>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</si>
  <si>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</si>
  <si>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</si>
  <si>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</si>
  <si>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</si>
  <si>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</si>
  <si>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</si>
  <si>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</si>
  <si>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</si>
  <si>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</si>
  <si>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</si>
  <si>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</si>
  <si>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</si>
  <si>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</si>
  <si>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</si>
  <si>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</si>
  <si>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</si>
  <si>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</si>
  <si>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</si>
  <si>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</si>
  <si>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</si>
  <si>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</si>
  <si>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</si>
  <si>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</si>
  <si>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</si>
  <si>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</si>
  <si>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</si>
  <si>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</si>
  <si>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</si>
  <si>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</si>
  <si>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</si>
  <si>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</si>
  <si>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</si>
  <si>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</si>
  <si>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</si>
  <si>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</si>
  <si>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</si>
  <si>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</si>
  <si>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</si>
  <si>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</si>
  <si>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</si>
  <si>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</si>
  <si>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</si>
  <si>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</si>
  <si>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</si>
  <si>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</si>
  <si>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</si>
  <si>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</si>
  <si>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</si>
  <si>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</si>
  <si>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</si>
  <si>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</si>
  <si>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</si>
  <si>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</si>
  <si>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</si>
  <si>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</si>
  <si>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</si>
  <si>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</si>
  <si>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</si>
  <si>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</si>
  <si>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</si>
  <si>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</si>
  <si>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</si>
  <si>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</si>
  <si>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</si>
  <si>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</si>
  <si>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</si>
  <si>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</si>
  <si>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</si>
  <si>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</si>
  <si>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</si>
  <si>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</si>
  <si>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</si>
  <si>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</si>
  <si>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</si>
  <si>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</si>
  <si>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</si>
  <si>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</si>
  <si>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</si>
  <si>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</si>
  <si>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</si>
  <si>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</si>
  <si>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</si>
  <si>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</si>
  <si>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</si>
  <si>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</si>
  <si>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</si>
  <si>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</si>
  <si>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</si>
  <si>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</si>
  <si>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</si>
  <si>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</si>
  <si>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</si>
  <si>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</si>
  <si>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</si>
  <si>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</si>
  <si>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</si>
  <si>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</si>
  <si>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</si>
  <si>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</si>
  <si>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</si>
  <si>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</si>
  <si>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</si>
  <si>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</si>
  <si>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</si>
  <si>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</si>
  <si>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</si>
  <si>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</si>
  <si>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</si>
  <si>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</si>
  <si>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</si>
  <si>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</si>
  <si>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</si>
  <si>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</si>
  <si>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</si>
  <si>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</si>
  <si>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</si>
  <si>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</si>
  <si>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</si>
  <si>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</si>
  <si>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</si>
  <si>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</si>
  <si>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</si>
  <si>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</si>
  <si>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</si>
  <si>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</si>
  <si>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</si>
  <si>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</si>
  <si>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</si>
  <si>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</si>
  <si>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</si>
  <si>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</si>
  <si>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</si>
  <si>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</si>
  <si>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</si>
  <si>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</si>
  <si>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</si>
  <si>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</si>
  <si>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</si>
  <si>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</si>
  <si>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</si>
  <si>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</si>
  <si>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</si>
  <si>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</si>
  <si>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</si>
  <si>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</si>
  <si>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</si>
  <si>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</si>
  <si>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</si>
  <si>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</si>
  <si>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</si>
  <si>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</si>
  <si>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</si>
  <si>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</si>
  <si>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</si>
  <si>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</si>
  <si>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</si>
  <si>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</si>
  <si>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</si>
  <si>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</si>
  <si>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</si>
  <si>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</si>
  <si>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</si>
  <si>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</si>
  <si>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</si>
  <si>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</si>
  <si>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</si>
  <si>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</si>
  <si>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</si>
  <si>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</si>
  <si>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</si>
  <si>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</si>
  <si>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</si>
  <si>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</si>
  <si>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</si>
  <si>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</si>
  <si>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</si>
  <si>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</si>
  <si>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</si>
  <si>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</si>
  <si>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</si>
  <si>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</si>
  <si>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</si>
  <si>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</si>
  <si>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</si>
  <si>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</si>
  <si>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</si>
  <si>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</si>
  <si>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</si>
  <si>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</si>
  <si>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</si>
  <si>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</si>
  <si>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</si>
  <si>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</si>
  <si>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</si>
  <si>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</si>
  <si>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</si>
  <si>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</si>
  <si>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</si>
  <si>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</si>
  <si>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</si>
  <si>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</si>
  <si>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</si>
  <si>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</si>
  <si>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</si>
  <si>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</si>
  <si>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</si>
  <si>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</si>
  <si>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</si>
  <si>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</si>
  <si>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</si>
  <si>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</si>
  <si>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</si>
  <si>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</si>
  <si>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</si>
  <si>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</si>
  <si>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</si>
  <si>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</si>
  <si>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</si>
  <si>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</si>
  <si>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</si>
  <si>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</si>
  <si>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</si>
  <si>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</si>
  <si>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</si>
  <si>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</si>
  <si>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</si>
  <si>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</si>
  <si>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</si>
  <si>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</si>
  <si>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</si>
  <si>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</si>
  <si>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</si>
  <si>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</si>
  <si>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</si>
  <si>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</si>
  <si>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</si>
  <si>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</si>
  <si>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</si>
  <si>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</si>
  <si>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</si>
  <si>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</si>
  <si>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</si>
  <si>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</si>
  <si>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</si>
  <si>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</si>
  <si>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</si>
  <si>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</si>
  <si>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</si>
  <si>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</si>
  <si>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</si>
  <si>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</si>
  <si>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</si>
  <si>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</si>
  <si>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</si>
  <si>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</si>
  <si>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</si>
  <si>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</si>
  <si>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</si>
  <si>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</si>
  <si>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</si>
  <si>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</si>
  <si>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</si>
  <si>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</si>
  <si>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</si>
  <si>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</si>
  <si>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</si>
  <si>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</si>
  <si>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</si>
  <si>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</si>
  <si>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</si>
  <si>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</si>
  <si>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</si>
  <si>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</si>
  <si>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</si>
  <si>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</si>
  <si>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</si>
  <si>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</si>
  <si>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</si>
  <si>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</si>
  <si>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</si>
  <si>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</si>
  <si>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</si>
  <si>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</si>
  <si>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</si>
  <si>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</si>
  <si>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</si>
  <si>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</si>
  <si>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</si>
  <si>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</si>
  <si>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</si>
  <si>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</si>
  <si>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</si>
  <si>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</si>
  <si>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</si>
  <si>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</si>
  <si>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</si>
  <si>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</si>
  <si>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</si>
  <si>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</si>
  <si>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</si>
  <si>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</si>
  <si>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</si>
  <si>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</si>
  <si>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</si>
  <si>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</si>
  <si>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</si>
  <si>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</si>
  <si>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</si>
  <si>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</si>
  <si>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</si>
  <si>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</si>
  <si>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</si>
  <si>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</si>
  <si>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</si>
  <si>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</si>
  <si>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</si>
  <si>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</si>
  <si>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</si>
  <si>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</si>
  <si>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</si>
  <si>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</si>
  <si>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</si>
  <si>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</si>
  <si>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</si>
  <si>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</si>
  <si>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</si>
  <si>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</si>
  <si>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</si>
  <si>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</si>
  <si>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</si>
  <si>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</si>
  <si>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</si>
  <si>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</si>
  <si>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</si>
  <si>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</si>
  <si>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</si>
  <si>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</si>
  <si>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</si>
  <si>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</si>
  <si>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</si>
  <si>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</si>
  <si>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</si>
  <si>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</si>
  <si>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</si>
  <si>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</si>
  <si>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</si>
  <si>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</si>
  <si>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</si>
  <si>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</si>
  <si>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</si>
  <si>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</si>
  <si>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</si>
  <si>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</si>
  <si>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</si>
  <si>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</si>
  <si>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</si>
  <si>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</si>
  <si>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</si>
  <si>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</si>
  <si>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</si>
  <si>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</si>
  <si>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</si>
  <si>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</si>
  <si>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</si>
  <si>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</si>
  <si>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</si>
  <si>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</si>
  <si>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</si>
  <si>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</si>
  <si>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</si>
  <si>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</si>
  <si>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</si>
  <si>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</si>
  <si>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</si>
  <si>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</si>
  <si>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</si>
  <si>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</si>
  <si>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</si>
  <si>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</si>
  <si>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</si>
  <si>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</si>
  <si>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</si>
  <si>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</si>
  <si>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</si>
  <si>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</si>
  <si>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</si>
  <si>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</si>
  <si>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</si>
  <si>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</si>
  <si>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</si>
  <si>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</si>
  <si>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</si>
  <si>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</si>
  <si>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</si>
  <si>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</si>
  <si>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</si>
  <si>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</si>
  <si>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</si>
  <si>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</si>
  <si>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</si>
  <si>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</si>
  <si>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</si>
  <si>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</si>
  <si>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</si>
  <si>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</si>
  <si>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</si>
  <si>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</si>
  <si>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</si>
  <si>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</si>
  <si>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</si>
  <si>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</si>
  <si>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</si>
  <si>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</si>
  <si>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</si>
  <si>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</si>
  <si>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</si>
  <si>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</si>
  <si>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</si>
  <si>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</si>
  <si>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</si>
  <si>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</si>
  <si>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</si>
  <si>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</si>
  <si>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</si>
  <si>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</si>
  <si>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</si>
  <si>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</si>
  <si>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</si>
  <si>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</si>
  <si>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</si>
  <si>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</si>
  <si>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</si>
  <si>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</si>
  <si>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</si>
  <si>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</si>
  <si>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</si>
  <si>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</si>
  <si>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</si>
  <si>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</si>
  <si>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</si>
  <si>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</si>
  <si>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</si>
  <si>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</si>
  <si>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</si>
  <si>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</si>
  <si>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</si>
  <si>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</si>
  <si>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</si>
  <si>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</si>
  <si>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</si>
  <si>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</si>
  <si>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</si>
  <si>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</si>
  <si>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</si>
  <si>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</si>
  <si>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</si>
  <si>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</si>
  <si>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</si>
  <si>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</si>
  <si>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</si>
  <si>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</si>
  <si>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</si>
  <si>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</si>
  <si>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</si>
  <si>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</si>
  <si>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</si>
  <si>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</si>
  <si>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</si>
  <si>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</si>
  <si>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</si>
  <si>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</si>
  <si>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</si>
  <si>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</si>
  <si>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</si>
  <si>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</si>
  <si>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</si>
  <si>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</si>
  <si>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</si>
  <si>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</si>
  <si>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</si>
  <si>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</si>
  <si>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</si>
  <si>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</si>
  <si>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</si>
  <si>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</si>
  <si>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</si>
  <si>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</si>
  <si>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</si>
  <si>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</si>
  <si>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</si>
  <si>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</si>
  <si>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</si>
  <si>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</si>
  <si>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</si>
  <si>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</si>
  <si>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</si>
  <si>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</si>
  <si>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</si>
  <si>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</si>
  <si>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</si>
  <si>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</si>
  <si>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</si>
  <si>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</si>
  <si>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</si>
  <si>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</si>
  <si>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</si>
  <si>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</si>
  <si>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</si>
  <si>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</si>
  <si>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</si>
  <si>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</si>
  <si>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</si>
  <si>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</si>
  <si>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</si>
  <si>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</si>
  <si>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</si>
  <si>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</si>
  <si>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</si>
  <si>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</si>
  <si>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</si>
  <si>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</si>
  <si>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</si>
  <si>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</si>
  <si>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</si>
  <si>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</si>
  <si>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</si>
  <si>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</si>
  <si>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</si>
  <si>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</si>
  <si>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</si>
  <si>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</si>
  <si>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</si>
  <si>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</si>
  <si>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</si>
  <si>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</si>
  <si>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</si>
  <si>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</si>
  <si>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</si>
  <si>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</si>
  <si>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</si>
  <si>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</si>
  <si>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</si>
  <si>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</si>
  <si>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</si>
  <si>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</si>
  <si>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</si>
  <si>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</si>
  <si>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</si>
  <si>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</si>
  <si>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</si>
  <si>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</si>
  <si>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</si>
  <si>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</si>
  <si>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</si>
  <si>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</si>
  <si>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</si>
  <si>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</si>
  <si>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</si>
  <si>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</si>
  <si>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</si>
  <si>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</si>
  <si>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</si>
  <si>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</si>
  <si>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</si>
  <si>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</si>
  <si>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</si>
  <si>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</si>
  <si>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</si>
  <si>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</si>
  <si>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</si>
  <si>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</si>
  <si>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</si>
  <si>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</si>
  <si>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</si>
  <si>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</si>
  <si>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</si>
  <si>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</si>
  <si>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</si>
  <si>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</si>
  <si>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</si>
  <si>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</si>
  <si>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</si>
  <si>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</si>
  <si>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</si>
  <si>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</si>
  <si>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</si>
  <si>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</si>
  <si>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</si>
  <si>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</si>
  <si>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</si>
  <si>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</si>
  <si>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</si>
  <si>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</si>
  <si>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</si>
  <si>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</si>
  <si>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</si>
  <si>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</si>
  <si>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</si>
  <si>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</si>
  <si>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</si>
  <si>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</si>
  <si>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</si>
  <si>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</si>
  <si>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</si>
  <si>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</si>
  <si>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</si>
  <si>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</si>
  <si>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</si>
  <si>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</si>
  <si>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</si>
  <si>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</si>
  <si>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</si>
  <si>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</si>
  <si>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</si>
  <si>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</si>
  <si>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</si>
  <si>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</si>
  <si>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</si>
  <si>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</si>
  <si>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</si>
  <si>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</si>
  <si>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</si>
  <si>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</si>
  <si>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</si>
  <si>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</si>
  <si>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</si>
  <si>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</si>
  <si>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</si>
  <si>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</si>
  <si>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</si>
  <si>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</si>
  <si>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</si>
  <si>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</si>
  <si>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</si>
  <si>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</si>
  <si>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</si>
  <si>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</si>
  <si>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</si>
  <si>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</si>
  <si>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</si>
  <si>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</si>
  <si>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</si>
  <si>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</si>
  <si>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</si>
  <si>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</si>
  <si>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</si>
  <si>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</si>
  <si>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</si>
  <si>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</si>
  <si>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</si>
  <si>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</si>
  <si>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</si>
  <si>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</si>
  <si>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</si>
  <si>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</si>
  <si>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</si>
  <si>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</si>
  <si>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</si>
  <si>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</si>
  <si>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</si>
  <si>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</si>
  <si>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</si>
  <si>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</si>
  <si>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</si>
  <si>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</si>
  <si>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</si>
  <si>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</si>
  <si>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</si>
  <si>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</si>
  <si>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</si>
  <si>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</si>
  <si>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</si>
  <si>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</si>
  <si>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</si>
  <si>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</si>
  <si>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</si>
  <si>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</si>
  <si>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</si>
  <si>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</si>
  <si>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</si>
  <si>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</si>
  <si>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</si>
  <si>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</si>
  <si>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</si>
  <si>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</si>
  <si>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</si>
  <si>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</si>
  <si>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</si>
  <si>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</si>
  <si>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</si>
  <si>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</si>
  <si>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</si>
  <si>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</si>
  <si>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</si>
  <si>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</si>
  <si>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</si>
  <si>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</si>
  <si>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</si>
  <si>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</si>
  <si>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</si>
  <si>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</si>
  <si>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</si>
  <si>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</si>
  <si>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</si>
  <si>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</si>
  <si>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</si>
  <si>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</si>
  <si>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</si>
  <si>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</si>
  <si>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</si>
  <si>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</si>
  <si>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</si>
  <si>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</si>
  <si>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</si>
  <si>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</si>
  <si>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</si>
  <si>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</si>
  <si>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</si>
  <si>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</si>
  <si>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</si>
  <si>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</si>
  <si>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</si>
  <si>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</si>
  <si>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</si>
  <si>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</si>
  <si>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</si>
  <si>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</si>
  <si>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</si>
  <si>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</si>
  <si>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</si>
  <si>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</si>
  <si>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</si>
  <si>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</si>
  <si>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</si>
  <si>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</si>
  <si>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</si>
  <si>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</si>
  <si>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</si>
  <si>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</si>
  <si>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</si>
  <si>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</si>
  <si>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</si>
  <si>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</si>
  <si>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</si>
  <si>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</si>
  <si>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</si>
  <si>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</si>
  <si>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</si>
  <si>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</si>
  <si>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</si>
  <si>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</si>
  <si>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</si>
  <si>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</si>
  <si>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</si>
  <si>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</si>
  <si>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</si>
  <si>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</si>
  <si>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</si>
  <si>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</si>
  <si>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</si>
  <si>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</si>
  <si>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</si>
  <si>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</si>
  <si>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</si>
  <si>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</si>
  <si>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</si>
  <si>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</si>
  <si>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</si>
  <si>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</si>
  <si>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</si>
  <si>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</si>
  <si>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</si>
  <si>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</si>
  <si>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</si>
  <si>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</si>
  <si>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</si>
  <si>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</si>
  <si>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</si>
  <si>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</si>
  <si>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</si>
  <si>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</si>
  <si>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</si>
  <si>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</si>
  <si>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</si>
  <si>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</si>
  <si>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</si>
  <si>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</si>
  <si>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</si>
  <si>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</si>
  <si>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</si>
  <si>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</si>
  <si>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</si>
  <si>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</si>
  <si>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</si>
  <si>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</si>
  <si>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</si>
  <si>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</si>
  <si>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</si>
  <si>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</si>
  <si>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</si>
  <si>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</si>
  <si>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</si>
  <si>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</si>
  <si>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</si>
  <si>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</si>
  <si>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</si>
  <si>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</si>
  <si>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</si>
  <si>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</si>
  <si>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</si>
  <si>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</si>
  <si>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</si>
  <si>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</si>
  <si>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</si>
  <si>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</si>
  <si>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</si>
  <si>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</si>
  <si>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</si>
  <si>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</si>
  <si>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</si>
  <si>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</si>
  <si>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</si>
  <si>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</si>
  <si>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</si>
  <si>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</si>
  <si>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</si>
  <si>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</si>
  <si>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</si>
  <si>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</si>
  <si>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</si>
  <si>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</si>
  <si>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</si>
  <si>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</si>
  <si>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</si>
  <si>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</si>
  <si>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</si>
  <si>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</si>
  <si>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</si>
  <si>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</si>
  <si>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</si>
  <si>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</si>
  <si>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</si>
  <si>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</si>
  <si>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</si>
  <si>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</si>
  <si>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</si>
  <si>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</si>
  <si>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</si>
  <si>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</si>
  <si>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</si>
  <si>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</si>
  <si>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</si>
  <si>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</si>
  <si>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</si>
  <si>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</si>
  <si>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</si>
  <si>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</si>
  <si>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</si>
  <si>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</si>
  <si>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</si>
  <si>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</si>
  <si>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</si>
  <si>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</si>
  <si>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</si>
  <si>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</si>
  <si>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</si>
  <si>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</si>
  <si>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</si>
  <si>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</si>
  <si>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</si>
  <si>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</si>
  <si>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</si>
  <si>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</si>
  <si>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</si>
  <si>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</si>
  <si>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</si>
  <si>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</si>
  <si>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</si>
  <si>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</si>
  <si>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</si>
  <si>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</si>
  <si>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</si>
  <si>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</si>
  <si>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</si>
  <si>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</si>
  <si>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</si>
  <si>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</si>
  <si>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</si>
  <si>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</si>
  <si>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</si>
  <si>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</si>
  <si>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</si>
  <si>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</si>
  <si>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</si>
  <si>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</si>
  <si>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</si>
  <si>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</si>
  <si>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</si>
  <si>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</si>
  <si>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</si>
  <si>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</si>
  <si>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</si>
  <si>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</si>
  <si>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</si>
  <si>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</si>
  <si>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</si>
  <si>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</si>
  <si>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</si>
  <si>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</si>
  <si>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</si>
  <si>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</si>
  <si>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</si>
  <si>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</si>
  <si>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</si>
  <si>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</si>
  <si>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</si>
  <si>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</si>
  <si>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</si>
  <si>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</si>
  <si>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</si>
  <si>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</si>
  <si>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</si>
  <si>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</si>
  <si>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</si>
  <si>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</si>
  <si>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</si>
  <si>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</si>
  <si>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</si>
  <si>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</si>
  <si>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</si>
  <si>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</si>
  <si>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</si>
  <si>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</si>
  <si>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</si>
  <si>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</si>
  <si>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</si>
  <si>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</si>
  <si>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</si>
  <si>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</si>
  <si>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</si>
  <si>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</si>
  <si>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</si>
  <si>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</si>
  <si>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</si>
  <si>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</si>
  <si>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</si>
  <si>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</si>
  <si>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</si>
  <si>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</si>
  <si>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</si>
  <si>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</si>
  <si>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</si>
  <si>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</si>
  <si>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</si>
  <si>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</si>
  <si>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</si>
  <si>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</si>
  <si>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</si>
  <si>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</si>
  <si>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</si>
  <si>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</si>
  <si>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</si>
  <si>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</si>
  <si>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</si>
  <si>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</si>
  <si>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</si>
  <si>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</si>
  <si>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</si>
  <si>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</si>
  <si>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</si>
  <si>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</si>
  <si>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</si>
  <si>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</si>
  <si>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</si>
  <si>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</si>
  <si>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</si>
  <si>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</si>
  <si>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</si>
  <si>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</si>
  <si>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</si>
  <si>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</si>
  <si>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</si>
  <si>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</si>
  <si>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</si>
  <si>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</si>
  <si>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</si>
  <si>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</si>
  <si>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</si>
  <si>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</si>
  <si>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</si>
  <si>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</si>
  <si>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</si>
  <si>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</si>
  <si>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</si>
  <si>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</si>
  <si>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</si>
  <si>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</si>
  <si>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</si>
  <si>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</si>
  <si>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</si>
  <si>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</si>
  <si>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</si>
  <si>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</si>
  <si>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</si>
  <si>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</si>
  <si>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</si>
  <si>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</si>
  <si>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</si>
  <si>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</si>
  <si>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</si>
  <si>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</si>
  <si>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</si>
  <si>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</si>
  <si>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</si>
  <si>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</si>
  <si>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</si>
  <si>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</si>
  <si>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</si>
  <si>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</si>
  <si>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</si>
  <si>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</si>
  <si>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</si>
  <si>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</si>
  <si>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</si>
  <si>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</si>
  <si>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</si>
  <si>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</si>
  <si>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</si>
  <si>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</si>
  <si>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</si>
  <si>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</si>
  <si>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</si>
  <si>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</si>
  <si>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</si>
  <si>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</si>
  <si>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</si>
  <si>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</si>
  <si>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</si>
  <si>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</si>
  <si>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</si>
  <si>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</si>
  <si>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</si>
  <si>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</si>
  <si>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</si>
  <si>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</si>
  <si>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</si>
  <si>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</si>
  <si>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</si>
  <si>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</si>
  <si>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</si>
  <si>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</si>
  <si>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</si>
  <si>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</si>
  <si>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</si>
  <si>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</si>
  <si>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</si>
  <si>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</si>
  <si>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</si>
  <si>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</si>
  <si>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</si>
  <si>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</si>
  <si>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</si>
  <si>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</si>
  <si>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</si>
  <si>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</si>
  <si>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</si>
  <si>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</si>
  <si>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</si>
  <si>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</si>
  <si>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</si>
  <si>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</si>
  <si>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</si>
  <si>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</si>
  <si>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</si>
  <si>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</si>
  <si>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</si>
  <si>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</si>
  <si>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</si>
  <si>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</si>
  <si>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</si>
  <si>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</si>
  <si>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</si>
  <si>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</si>
  <si>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</si>
  <si>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</si>
  <si>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</si>
  <si>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</si>
  <si>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</si>
  <si>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</si>
  <si>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</si>
  <si>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</si>
  <si>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</si>
  <si>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</si>
  <si>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</si>
  <si>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</si>
  <si>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</si>
  <si>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</si>
  <si>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</si>
  <si>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</si>
  <si>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</si>
  <si>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</si>
  <si>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</si>
  <si>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</si>
  <si>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</si>
  <si>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</si>
  <si>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</si>
  <si>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</si>
  <si>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</si>
  <si>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</si>
  <si>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</si>
  <si>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</si>
  <si>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</si>
  <si>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</si>
  <si>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</si>
  <si>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</si>
  <si>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</si>
  <si>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</si>
  <si>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</si>
  <si>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</si>
  <si>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</si>
  <si>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</si>
  <si>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</si>
  <si>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</si>
  <si>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</si>
  <si>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</si>
  <si>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</si>
  <si>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</si>
  <si>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</si>
  <si>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</si>
  <si>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</si>
  <si>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</si>
  <si>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</si>
  <si>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</si>
  <si>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</si>
  <si>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</si>
  <si>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</si>
  <si>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</si>
  <si>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</si>
  <si>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</si>
  <si>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</si>
  <si>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</si>
  <si>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</si>
  <si>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</si>
  <si>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</si>
  <si>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</si>
  <si>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</si>
  <si>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</si>
  <si>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</si>
  <si>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</si>
  <si>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</si>
  <si>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</si>
  <si>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</si>
  <si>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</si>
  <si>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</si>
  <si>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</si>
  <si>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</si>
  <si>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</si>
  <si>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</si>
  <si>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</si>
  <si>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</si>
  <si>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</si>
  <si>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</si>
  <si>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</si>
  <si>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</si>
  <si>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</si>
  <si>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</si>
  <si>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</si>
  <si>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</si>
  <si>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</si>
  <si>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</si>
  <si>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</si>
  <si>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</si>
  <si>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</si>
  <si>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</si>
  <si>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</si>
  <si>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</si>
  <si>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</si>
  <si>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</si>
  <si>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</si>
  <si>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</si>
  <si>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</si>
  <si>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</si>
  <si>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</si>
  <si>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</si>
  <si>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</si>
  <si>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</si>
  <si>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</si>
  <si>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</si>
  <si>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</si>
  <si>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</si>
  <si>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</si>
  <si>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</si>
  <si>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</si>
  <si>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</si>
  <si>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</si>
  <si>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</si>
  <si>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</si>
  <si>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</si>
  <si>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</si>
  <si>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</si>
  <si>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</si>
  <si>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</si>
  <si>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</si>
  <si>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</si>
  <si>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</si>
  <si>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</si>
  <si>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</si>
  <si>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</si>
  <si>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</si>
  <si>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</si>
  <si>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</si>
  <si>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</si>
  <si>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</si>
  <si>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</si>
  <si>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</si>
  <si>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</si>
  <si>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</si>
  <si>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</si>
  <si>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</si>
  <si>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</si>
  <si>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</si>
  <si>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</si>
  <si>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</si>
  <si>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</si>
  <si>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</si>
  <si>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</si>
  <si>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</si>
  <si>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</si>
  <si>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</si>
  <si>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</si>
  <si>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</si>
  <si>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</si>
  <si>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</si>
  <si>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</si>
  <si>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</si>
  <si>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</si>
  <si>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</si>
  <si>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</si>
  <si>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</si>
  <si>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</si>
  <si>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</si>
  <si>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</si>
  <si>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</si>
  <si>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</si>
  <si>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</si>
  <si>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</si>
  <si>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</si>
  <si>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</si>
  <si>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</si>
  <si>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</si>
  <si>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</si>
  <si>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</si>
  <si>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</si>
  <si>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</si>
  <si>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</si>
  <si>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</si>
  <si>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</si>
  <si>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</si>
  <si>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</si>
  <si>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</si>
  <si>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</si>
  <si>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</si>
  <si>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</si>
  <si>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</si>
  <si>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</si>
  <si>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</si>
  <si>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</si>
  <si>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</si>
  <si>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</si>
  <si>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</si>
  <si>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</si>
  <si>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</si>
  <si>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</si>
  <si>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</si>
  <si>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</si>
  <si>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</si>
  <si>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</si>
  <si>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</si>
  <si>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</si>
  <si>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</si>
  <si>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</si>
  <si>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</si>
  <si>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</si>
  <si>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</si>
  <si>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</si>
  <si>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</si>
  <si>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</si>
  <si>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</si>
  <si>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</si>
  <si>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</si>
  <si>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</si>
  <si>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</si>
  <si>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</si>
  <si>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</si>
  <si>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</si>
  <si>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</si>
  <si>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</si>
  <si>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</si>
  <si>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</si>
  <si>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</si>
  <si>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</si>
  <si>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</si>
  <si>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</si>
  <si>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</si>
  <si>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</si>
  <si>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</si>
  <si>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</si>
  <si>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</si>
  <si>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</si>
  <si>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</si>
  <si>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</si>
  <si>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</si>
  <si>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</si>
  <si>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</si>
  <si>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</si>
  <si>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</si>
  <si>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</si>
  <si>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</si>
  <si>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</si>
  <si>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</si>
  <si>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</si>
  <si>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</si>
  <si>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</si>
  <si>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</si>
  <si>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</si>
  <si>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</si>
  <si>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</si>
  <si>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</si>
  <si>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</si>
  <si>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</si>
  <si>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</si>
  <si>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</si>
  <si>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</si>
  <si>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</si>
  <si>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</si>
  <si>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</si>
  <si>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</si>
  <si>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</si>
  <si>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</si>
  <si>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</si>
  <si>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</si>
  <si>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</si>
  <si>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</si>
  <si>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</si>
  <si>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</si>
  <si>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</si>
  <si>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</si>
  <si>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</si>
  <si>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</si>
  <si>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</si>
  <si>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</si>
  <si>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</si>
  <si>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</si>
  <si>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</si>
  <si>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</si>
  <si>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</si>
  <si>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</si>
  <si>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</si>
  <si>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</si>
  <si>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</si>
  <si>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</si>
  <si>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</si>
  <si>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</si>
  <si>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</si>
  <si>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</si>
  <si>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</si>
  <si>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</si>
  <si>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</si>
  <si>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</si>
  <si>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</si>
  <si>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</si>
  <si>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</si>
  <si>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</si>
  <si>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</si>
  <si>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</si>
  <si>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</si>
  <si>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</si>
  <si>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</si>
  <si>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</si>
  <si>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</si>
  <si>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</si>
  <si>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</si>
  <si>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</si>
  <si>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</si>
  <si>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</si>
  <si>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</si>
  <si>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</si>
  <si>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</si>
  <si>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</si>
  <si>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</si>
  <si>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</si>
  <si>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</si>
  <si>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</si>
  <si>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</si>
  <si>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</si>
  <si>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</si>
  <si>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</si>
  <si>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</si>
  <si>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</si>
  <si>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</si>
  <si>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</si>
  <si>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</si>
  <si>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</si>
  <si>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</si>
  <si>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</si>
  <si>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</si>
  <si>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</si>
  <si>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</si>
  <si>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</si>
  <si>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</si>
  <si>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</si>
  <si>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</si>
  <si>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</si>
  <si>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</si>
  <si>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</si>
  <si>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</si>
  <si>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</si>
  <si>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</si>
  <si>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</si>
  <si>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</si>
  <si>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</si>
  <si>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</si>
  <si>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</si>
  <si>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</si>
  <si>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</si>
  <si>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</si>
  <si>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</si>
  <si>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</si>
  <si>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</si>
  <si>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</si>
  <si>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</si>
  <si>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</si>
  <si>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</si>
  <si>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</si>
  <si>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</si>
  <si>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</si>
  <si>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</si>
  <si>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</si>
  <si>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</si>
  <si>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</si>
  <si>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</si>
  <si>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</si>
  <si>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</si>
  <si>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</si>
  <si>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</si>
  <si>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</si>
  <si>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</si>
  <si>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</si>
  <si>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</si>
  <si>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</si>
  <si>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</si>
  <si>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</si>
  <si>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</si>
  <si>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</si>
  <si>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</si>
  <si>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</si>
  <si>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</si>
  <si>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</si>
  <si>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</si>
  <si>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</si>
  <si>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</si>
  <si>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</si>
  <si>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</si>
  <si>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</si>
  <si>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</si>
  <si>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</si>
  <si>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</si>
  <si>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</si>
  <si>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</si>
  <si>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</si>
  <si>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</si>
  <si>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</si>
  <si>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</si>
  <si>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</si>
  <si>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</si>
  <si>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</si>
  <si>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</si>
  <si>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</si>
  <si>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</si>
  <si>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</si>
  <si>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</si>
  <si>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</si>
  <si>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</si>
  <si>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</si>
  <si>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</si>
  <si>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</si>
  <si>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</si>
  <si>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</si>
  <si>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</si>
  <si>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</si>
  <si>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</si>
  <si>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</si>
  <si>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</si>
  <si>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</si>
  <si>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</si>
  <si>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</si>
  <si>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</si>
  <si>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</si>
  <si>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</si>
  <si>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</si>
  <si>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</si>
  <si>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</si>
  <si>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</si>
  <si>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</si>
  <si>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</si>
  <si>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</si>
  <si>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</si>
  <si>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</si>
  <si>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</si>
  <si>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</si>
  <si>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</si>
  <si>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</si>
  <si>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</si>
  <si>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</si>
  <si>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</si>
  <si>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</si>
  <si>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</si>
  <si>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</si>
  <si>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</si>
  <si>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</si>
  <si>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</si>
  <si>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</si>
  <si>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</si>
  <si>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</si>
  <si>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</si>
  <si>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</si>
  <si>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</si>
  <si>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</si>
  <si>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</si>
  <si>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</si>
  <si>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</si>
  <si>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</si>
  <si>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</si>
  <si>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</si>
  <si>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</si>
  <si>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</si>
  <si>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</si>
  <si>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</si>
  <si>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</si>
  <si>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</si>
  <si>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</si>
  <si>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</si>
  <si>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</si>
  <si>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</si>
  <si>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</si>
  <si>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</si>
  <si>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</si>
  <si>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</si>
  <si>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</si>
  <si>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</si>
  <si>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</si>
  <si>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</si>
  <si>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</si>
  <si>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</si>
  <si>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</si>
  <si>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</si>
  <si>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</si>
  <si>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</si>
  <si>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</si>
  <si>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</si>
  <si>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</si>
  <si>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</si>
  <si>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</si>
  <si>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</si>
  <si>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</si>
  <si>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</si>
  <si>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</si>
  <si>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</si>
  <si>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</si>
  <si>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</si>
  <si>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</si>
  <si>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</si>
  <si>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</si>
  <si>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</si>
  <si>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</si>
  <si>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</si>
  <si>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</si>
  <si>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</si>
  <si>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</si>
  <si>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</si>
  <si>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</si>
  <si>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</si>
  <si>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</si>
  <si>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</si>
  <si>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</si>
  <si>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</si>
  <si>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</si>
  <si>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</si>
  <si>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</si>
  <si>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</si>
  <si>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</si>
  <si>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</si>
  <si>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</si>
  <si>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</si>
  <si>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</si>
  <si>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</si>
  <si>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</si>
  <si>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</si>
  <si>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</si>
  <si>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</si>
  <si>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</si>
  <si>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</si>
  <si>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</si>
  <si>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</si>
  <si>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</si>
  <si>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</si>
  <si>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</si>
  <si>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</si>
  <si>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</si>
  <si>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</si>
  <si>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</si>
  <si>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</si>
  <si>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</si>
  <si>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</si>
  <si>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</si>
  <si>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</si>
  <si>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</si>
  <si>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</si>
  <si>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</si>
  <si>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</si>
  <si>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</si>
  <si>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</si>
  <si>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</si>
  <si>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</si>
  <si>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</si>
  <si>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</si>
  <si>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</si>
  <si>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</si>
  <si>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</si>
  <si>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</si>
  <si>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</si>
  <si>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</si>
  <si>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</si>
  <si>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</si>
  <si>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</si>
  <si>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</si>
  <si>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</si>
  <si>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</si>
  <si>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</si>
  <si>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</si>
  <si>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</si>
  <si>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</si>
  <si>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</si>
  <si>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</si>
  <si>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</si>
  <si>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</si>
  <si>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</si>
  <si>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</si>
  <si>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</si>
  <si>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</si>
  <si>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</si>
  <si>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</si>
  <si>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</si>
  <si>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</si>
  <si>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</si>
  <si>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</si>
  <si>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</si>
  <si>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</si>
  <si>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</si>
  <si>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</si>
  <si>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</si>
  <si>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</si>
  <si>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</si>
  <si>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</si>
  <si>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</si>
  <si>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</si>
  <si>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</si>
  <si>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</si>
  <si>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</si>
  <si>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</si>
  <si>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</si>
  <si>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</si>
  <si>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</si>
  <si>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</si>
  <si>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</si>
  <si>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</si>
  <si>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</si>
  <si>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</si>
  <si>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</si>
  <si>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</si>
  <si>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</si>
  <si>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</si>
  <si>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</si>
  <si>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</si>
  <si>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</si>
  <si>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</si>
  <si>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</si>
  <si>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</si>
  <si>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</si>
  <si>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</si>
  <si>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</si>
  <si>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</si>
  <si>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</si>
  <si>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</si>
  <si>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</si>
  <si>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</si>
  <si>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</si>
  <si>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</si>
  <si>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</si>
  <si>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</si>
  <si>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</si>
  <si>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</si>
  <si>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</si>
  <si>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</si>
  <si>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</si>
  <si>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</si>
  <si>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</si>
  <si>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</si>
  <si>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</si>
  <si>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</si>
  <si>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</si>
  <si>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</si>
  <si>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</si>
  <si>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</si>
  <si>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</si>
  <si>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</si>
  <si>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</si>
  <si>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</si>
  <si>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</si>
  <si>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</si>
  <si>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</si>
  <si>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</si>
  <si>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</si>
  <si>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</si>
  <si>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</si>
  <si>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</si>
  <si>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</si>
  <si>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</si>
  <si>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</si>
  <si>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</si>
  <si>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</si>
  <si>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</si>
  <si>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</si>
  <si>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</si>
  <si>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</si>
  <si>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</si>
  <si>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</si>
  <si>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</si>
  <si>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</si>
  <si>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</si>
  <si>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</si>
  <si>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</si>
  <si>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</si>
  <si>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</si>
  <si>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</si>
  <si>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</si>
  <si>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</si>
  <si>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</si>
  <si>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</si>
  <si>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</si>
  <si>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</si>
  <si>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</si>
  <si>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</si>
  <si>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</si>
  <si>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</si>
  <si>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</si>
  <si>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</si>
  <si>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</si>
  <si>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</si>
  <si>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</si>
  <si>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</si>
  <si>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</si>
  <si>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</si>
  <si>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</si>
  <si>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</si>
  <si>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</si>
  <si>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</si>
  <si>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</si>
  <si>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</si>
  <si>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</si>
  <si>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</si>
  <si>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</si>
  <si>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</si>
  <si>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</si>
  <si>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</si>
  <si>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</si>
  <si>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</si>
  <si>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</si>
  <si>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</si>
  <si>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</si>
  <si>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</si>
  <si>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</si>
  <si>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</si>
  <si>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</si>
  <si>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</si>
  <si>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</si>
  <si>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</si>
  <si>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</si>
  <si>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</si>
  <si>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</si>
  <si>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</si>
  <si>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</si>
  <si>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</si>
  <si>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</si>
  <si>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</si>
  <si>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</si>
  <si>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</si>
  <si>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</si>
  <si>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</si>
  <si>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</si>
  <si>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</si>
  <si>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</si>
  <si>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</si>
  <si>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</si>
  <si>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</si>
  <si>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</si>
  <si>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</si>
  <si>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</si>
  <si>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</si>
  <si>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</si>
  <si>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</si>
  <si>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</si>
  <si>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</si>
  <si>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</si>
  <si>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</si>
  <si>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</si>
  <si>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</si>
  <si>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</si>
  <si>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</si>
  <si>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</si>
  <si>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</si>
  <si>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</si>
  <si>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</si>
  <si>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</si>
  <si>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</si>
  <si>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</si>
  <si>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</si>
  <si>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</si>
  <si>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</si>
  <si>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</si>
  <si>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</si>
  <si>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</si>
  <si>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</si>
  <si>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</si>
  <si>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</si>
  <si>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</si>
  <si>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</si>
  <si>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</si>
  <si>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</si>
  <si>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</si>
  <si>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</si>
  <si>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</si>
  <si>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</si>
  <si>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</si>
  <si>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</si>
  <si>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</si>
  <si>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</si>
  <si>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</si>
  <si>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</si>
  <si>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</si>
  <si>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</si>
  <si>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</si>
  <si>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</si>
  <si>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</si>
  <si>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</si>
  <si>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</si>
  <si>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</si>
  <si>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</si>
  <si>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</si>
  <si>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</si>
  <si>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</si>
  <si>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</si>
  <si>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</si>
  <si>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</si>
  <si>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</si>
  <si>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</si>
  <si>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</si>
  <si>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</si>
  <si>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</si>
  <si>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</si>
  <si>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</si>
  <si>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</si>
  <si>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</si>
  <si>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</si>
  <si>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</si>
  <si>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</si>
  <si>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</si>
  <si>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</si>
  <si>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</si>
  <si>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</si>
  <si>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</si>
  <si>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</si>
  <si>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</si>
  <si>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</si>
  <si>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</si>
  <si>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</si>
  <si>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</si>
  <si>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</si>
  <si>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</si>
  <si>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</si>
  <si>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</si>
  <si>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</si>
  <si>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</si>
  <si>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</si>
  <si>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</si>
  <si>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</si>
  <si>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</si>
  <si>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</si>
  <si>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</si>
  <si>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</si>
  <si>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</si>
  <si>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</si>
  <si>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</si>
  <si>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</si>
  <si>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</si>
  <si>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</si>
  <si>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</si>
  <si>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</si>
  <si>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</si>
  <si>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</si>
  <si>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</si>
  <si>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</si>
  <si>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</si>
  <si>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</si>
  <si>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</si>
  <si>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</si>
  <si>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</si>
  <si>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</si>
  <si>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</si>
  <si>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</si>
  <si>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</si>
  <si>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</si>
  <si>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</si>
  <si>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</si>
  <si>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</si>
  <si>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</si>
  <si>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</si>
  <si>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</si>
  <si>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</si>
  <si>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</si>
  <si>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</si>
  <si>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</si>
  <si>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</si>
  <si>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</si>
  <si>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</si>
  <si>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</si>
  <si>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</si>
  <si>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</si>
  <si>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</si>
  <si>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</si>
  <si>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</si>
  <si>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</si>
  <si>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</si>
  <si>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</si>
  <si>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</si>
  <si>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</si>
  <si>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</si>
  <si>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</si>
  <si>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</si>
  <si>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</si>
  <si>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</si>
  <si>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</si>
  <si>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</si>
  <si>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</si>
  <si>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</si>
  <si>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</si>
  <si>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</si>
  <si>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</si>
  <si>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</si>
  <si>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</si>
  <si>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</si>
  <si>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</si>
  <si>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</si>
  <si>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</si>
  <si>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</si>
  <si>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</si>
  <si>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</si>
  <si>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</si>
  <si>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</si>
  <si>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</si>
  <si>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</si>
  <si>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</si>
  <si>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</si>
  <si>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</si>
  <si>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</si>
  <si>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</si>
  <si>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</si>
  <si>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</si>
  <si>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</si>
  <si>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</si>
  <si>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</si>
  <si>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</si>
  <si>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</si>
  <si>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</si>
  <si>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</si>
  <si>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</si>
  <si>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</si>
  <si>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</si>
  <si>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</si>
  <si>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</si>
  <si>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</si>
  <si>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</si>
  <si>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</si>
  <si>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</si>
  <si>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</si>
  <si>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</si>
  <si>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</si>
  <si>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</si>
  <si>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</si>
  <si>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</si>
  <si>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</si>
  <si>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</si>
  <si>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</si>
  <si>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</si>
  <si>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</si>
  <si>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</si>
  <si>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</si>
  <si>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</si>
  <si>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</si>
  <si>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</si>
  <si>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</si>
  <si>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</si>
  <si>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</si>
  <si>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</si>
  <si>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</si>
  <si>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</si>
  <si>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</si>
  <si>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</si>
  <si>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</si>
  <si>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</si>
  <si>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</si>
  <si>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</si>
  <si>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</si>
  <si>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</si>
  <si>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</si>
  <si>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</si>
  <si>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</si>
  <si>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</si>
  <si>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</si>
  <si>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</si>
  <si>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</si>
  <si>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</si>
  <si>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</si>
  <si>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</si>
  <si>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</si>
  <si>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</si>
  <si>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</si>
  <si>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</si>
  <si>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</si>
  <si>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</si>
  <si>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</si>
  <si>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</si>
  <si>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</si>
  <si>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</si>
  <si>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</si>
  <si>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</si>
  <si>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</si>
  <si>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</si>
  <si>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</si>
  <si>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</si>
  <si>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</si>
  <si>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</si>
  <si>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</si>
  <si>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</si>
  <si>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</si>
  <si>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</si>
  <si>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</si>
  <si>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</si>
  <si>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</si>
  <si>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</si>
  <si>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</si>
  <si>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</si>
  <si>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</si>
  <si>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</si>
  <si>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</si>
  <si>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</si>
  <si>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</si>
  <si>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</si>
  <si>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</si>
  <si>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</si>
  <si>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</si>
  <si>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</si>
  <si>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</si>
  <si>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</si>
  <si>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</si>
  <si>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</si>
  <si>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</si>
  <si>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</si>
  <si>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</si>
  <si>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</si>
  <si>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</si>
  <si>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</si>
  <si>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</si>
  <si>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</si>
  <si>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</si>
  <si>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</si>
  <si>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</si>
  <si>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</si>
  <si>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</si>
  <si>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</si>
  <si>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</si>
  <si>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</si>
  <si>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</si>
  <si>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</si>
  <si>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</si>
  <si>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</si>
  <si>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</si>
  <si>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</si>
  <si>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</si>
  <si>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</si>
  <si>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</si>
  <si>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</si>
  <si>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</si>
  <si>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</si>
  <si>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</si>
  <si>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</si>
  <si>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</si>
  <si>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</si>
  <si>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</si>
  <si>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</si>
  <si>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</si>
  <si>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</si>
  <si>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</si>
  <si>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</si>
  <si>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</si>
  <si>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</si>
  <si>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</si>
  <si>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</si>
  <si>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</si>
  <si>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</si>
  <si>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</si>
  <si>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</si>
  <si>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</si>
  <si>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</si>
  <si>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</si>
  <si>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</si>
  <si>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</si>
  <si>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</si>
  <si>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</si>
  <si>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</si>
  <si>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</si>
  <si>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</si>
  <si>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</si>
  <si>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</si>
  <si>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</si>
  <si>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</si>
  <si>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</si>
  <si>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</si>
  <si>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</si>
  <si>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</si>
  <si>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</si>
  <si>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</si>
  <si>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</si>
  <si>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</si>
  <si>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</si>
  <si>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</si>
  <si>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</si>
  <si>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</si>
  <si>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</si>
  <si>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</si>
  <si>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</si>
  <si>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</si>
  <si>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</si>
  <si>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</si>
  <si>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</si>
  <si>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</si>
  <si>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</si>
  <si>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</si>
  <si>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</si>
  <si>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</si>
  <si>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</si>
  <si>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</si>
  <si>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</si>
  <si>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</si>
  <si>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</si>
  <si>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</si>
  <si>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</si>
  <si>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</si>
  <si>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</si>
  <si>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</si>
  <si>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</si>
  <si>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</si>
  <si>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</si>
  <si>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</si>
  <si>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</si>
  <si>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</si>
  <si>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</si>
  <si>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</si>
  <si>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</si>
  <si>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</si>
  <si>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</si>
  <si>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</si>
  <si>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</si>
  <si>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</si>
  <si>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</si>
  <si>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</si>
  <si>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</si>
  <si>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</si>
  <si>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</si>
  <si>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</si>
  <si>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</si>
  <si>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</si>
  <si>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</si>
  <si>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</si>
  <si>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</si>
  <si>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</si>
  <si>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</si>
  <si>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</si>
  <si>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</si>
  <si>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</si>
  <si>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</si>
  <si>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</si>
  <si>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</si>
  <si>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</si>
  <si>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</si>
  <si>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</si>
  <si>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</si>
  <si>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</si>
  <si>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</si>
  <si>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</si>
  <si>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</si>
  <si>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</si>
  <si>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</si>
  <si>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</si>
  <si>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</si>
  <si>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</si>
  <si>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</si>
  <si>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</si>
  <si>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</si>
  <si>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</si>
  <si>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</si>
  <si>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</si>
  <si>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</si>
  <si>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</si>
  <si>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</si>
  <si>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</si>
  <si>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</si>
  <si>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</si>
  <si>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</si>
  <si>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</si>
  <si>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</si>
  <si>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</si>
  <si>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</si>
  <si>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</si>
  <si>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</si>
  <si>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</si>
  <si>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</si>
  <si>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</si>
  <si>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</si>
  <si>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</si>
  <si>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</si>
  <si>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</si>
  <si>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</si>
  <si>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</si>
  <si>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</si>
  <si>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</si>
  <si>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</si>
  <si>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</si>
  <si>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</si>
  <si>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</si>
  <si>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</si>
  <si>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</si>
  <si>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</si>
  <si>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</si>
  <si>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</si>
  <si>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</si>
  <si>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</si>
  <si>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</si>
  <si>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</si>
  <si>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</si>
  <si>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</si>
  <si>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</si>
  <si>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</si>
  <si>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</si>
  <si>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</si>
  <si>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</si>
  <si>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</si>
  <si>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</si>
  <si>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</si>
  <si>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</si>
  <si>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</si>
  <si>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</si>
  <si>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</si>
  <si>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</si>
  <si>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</si>
  <si>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</si>
  <si>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</si>
  <si>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</si>
  <si>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</si>
  <si>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</si>
  <si>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</si>
  <si>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</si>
  <si>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</si>
  <si>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</si>
  <si>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</si>
  <si>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</si>
  <si>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</si>
  <si>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</si>
  <si>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</si>
  <si>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</si>
  <si>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</si>
  <si>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</si>
  <si>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</si>
  <si>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</si>
  <si>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</si>
  <si>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</si>
  <si>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</si>
  <si>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</si>
  <si>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</si>
  <si>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</si>
  <si>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</si>
  <si>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</si>
  <si>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</si>
  <si>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</si>
  <si>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</si>
  <si>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</si>
  <si>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</si>
  <si>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</si>
  <si>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</si>
  <si>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</si>
  <si>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</si>
  <si>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</si>
  <si>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</si>
  <si>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</si>
  <si>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</si>
  <si>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</si>
  <si>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</si>
  <si>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</si>
  <si>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</si>
  <si>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</si>
  <si>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</si>
  <si>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</si>
  <si>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</si>
  <si>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</si>
  <si>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</si>
  <si>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</si>
  <si>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</si>
  <si>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</si>
  <si>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</si>
  <si>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</si>
  <si>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</si>
  <si>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</si>
  <si>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</si>
  <si>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</si>
  <si>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</si>
  <si>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</si>
  <si>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</si>
  <si>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</si>
  <si>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</si>
  <si>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</si>
  <si>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</si>
  <si>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</si>
  <si>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</si>
  <si>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</si>
  <si>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</si>
  <si>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</si>
  <si>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</si>
  <si>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</si>
  <si>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</si>
  <si>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</si>
  <si>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</si>
  <si>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</si>
  <si>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</si>
  <si>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</si>
  <si>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</si>
  <si>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</si>
  <si>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</si>
  <si>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</si>
  <si>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</si>
  <si>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</si>
  <si>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</si>
  <si>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</si>
  <si>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</si>
  <si>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</si>
  <si>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</si>
  <si>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</si>
  <si>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</si>
  <si>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</si>
  <si>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</si>
  <si>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</si>
  <si>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</si>
  <si>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</si>
  <si>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</si>
  <si>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</si>
  <si>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</si>
  <si>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</si>
  <si>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</si>
  <si>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</si>
  <si>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</si>
  <si>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</si>
  <si>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</si>
  <si>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</si>
  <si>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</si>
  <si>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</si>
  <si>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</si>
  <si>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</si>
  <si>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</si>
  <si>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</si>
  <si>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</si>
  <si>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</si>
  <si>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</si>
  <si>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</si>
  <si>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</si>
  <si>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</si>
  <si>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</si>
  <si>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</si>
  <si>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</si>
  <si>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</si>
  <si>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</si>
  <si>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</si>
  <si>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</si>
  <si>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</si>
  <si>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</si>
  <si>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</si>
  <si>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</si>
  <si>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</si>
  <si>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</si>
  <si>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</si>
  <si>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</si>
  <si>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</si>
  <si>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</si>
  <si>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</si>
  <si>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</si>
  <si>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</si>
  <si>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</si>
  <si>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</si>
  <si>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</si>
  <si>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</si>
  <si>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</si>
  <si>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</si>
  <si>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</si>
  <si>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</si>
  <si>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</si>
  <si>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</si>
  <si>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</si>
  <si>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</si>
  <si>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</si>
  <si>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</si>
  <si>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</si>
  <si>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</si>
  <si>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</si>
  <si>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</si>
  <si>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</si>
  <si>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</si>
  <si>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</si>
  <si>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</si>
  <si>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</si>
  <si>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</si>
  <si>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</si>
  <si>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</si>
  <si>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</si>
  <si>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</si>
  <si>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</si>
  <si>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</si>
  <si>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</si>
  <si>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</si>
  <si>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</si>
  <si>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</si>
  <si>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</si>
  <si>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</si>
  <si>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</si>
  <si>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</si>
  <si>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</si>
  <si>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</si>
  <si>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</si>
  <si>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</si>
  <si>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</si>
  <si>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</si>
  <si>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</si>
  <si>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</si>
  <si>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</si>
  <si>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</si>
  <si>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</si>
  <si>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</si>
  <si>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</si>
  <si>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</si>
  <si>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</si>
  <si>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</si>
  <si>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</si>
  <si>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</si>
  <si>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</si>
  <si>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</si>
  <si>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</si>
  <si>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</si>
  <si>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</si>
  <si>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</si>
  <si>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</si>
  <si>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</si>
  <si>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</si>
  <si>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</si>
  <si>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</si>
  <si>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</si>
  <si>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</si>
  <si>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</si>
  <si>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</si>
  <si>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</si>
  <si>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</si>
  <si>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</si>
  <si>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</si>
  <si>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</si>
  <si>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</si>
  <si>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</si>
  <si>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</si>
  <si>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</si>
  <si>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</si>
  <si>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</si>
  <si>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</si>
  <si>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</si>
  <si>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</si>
  <si>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</si>
  <si>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</si>
  <si>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</si>
  <si>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</si>
  <si>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</si>
  <si>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</si>
  <si>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</si>
  <si>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</si>
  <si>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</si>
  <si>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</si>
  <si>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</si>
  <si>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</si>
  <si>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</si>
  <si>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</si>
  <si>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</si>
  <si>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</si>
  <si>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</si>
  <si>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</si>
  <si>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</si>
  <si>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</si>
  <si>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</si>
  <si>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</si>
  <si>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</si>
  <si>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</si>
  <si>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</si>
  <si>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</si>
  <si>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</si>
  <si>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</si>
  <si>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</si>
  <si>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</si>
  <si>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</si>
  <si>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</si>
  <si>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</si>
  <si>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</si>
  <si>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</si>
  <si>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</si>
  <si>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</si>
  <si>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</si>
  <si>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</si>
  <si>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</si>
  <si>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</si>
  <si>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</si>
  <si>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</si>
  <si>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</si>
  <si>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</si>
  <si>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</si>
  <si>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</si>
  <si>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</si>
  <si>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</si>
  <si>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</si>
  <si>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</si>
  <si>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</si>
  <si>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</si>
  <si>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</si>
  <si>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</si>
  <si>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</si>
  <si>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</si>
  <si>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</si>
  <si>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</si>
  <si>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</si>
  <si>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</si>
  <si>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</si>
  <si>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</si>
  <si>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</si>
  <si>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</si>
  <si>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</si>
  <si>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</si>
  <si>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</si>
  <si>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</si>
  <si>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</si>
  <si>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</si>
  <si>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</si>
  <si>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</si>
  <si>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</si>
  <si>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</si>
  <si>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</si>
  <si>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</si>
  <si>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</si>
  <si>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</si>
  <si>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</si>
  <si>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</si>
  <si>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</si>
  <si>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</si>
  <si>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</si>
  <si>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</si>
  <si>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</si>
  <si>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</si>
  <si>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</si>
  <si>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</si>
  <si>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</si>
  <si>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</si>
  <si>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</si>
  <si>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</si>
  <si>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</si>
  <si>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</si>
  <si>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</si>
  <si>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</si>
  <si>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</si>
  <si>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</si>
  <si>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</si>
  <si>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</si>
  <si>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</si>
  <si>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</si>
  <si>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</si>
  <si>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</si>
  <si>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</si>
  <si>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</si>
  <si>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</si>
  <si>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</si>
  <si>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</si>
  <si>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</si>
  <si>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</si>
  <si>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</si>
  <si>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</si>
  <si>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</si>
  <si>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</si>
  <si>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</si>
  <si>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</si>
  <si>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</si>
  <si>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</si>
  <si>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</si>
  <si>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</si>
  <si>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</si>
  <si>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</si>
  <si>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</si>
  <si>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</si>
  <si>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</si>
  <si>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</si>
  <si>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</si>
  <si>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</si>
  <si>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</si>
  <si>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</si>
  <si>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</si>
  <si>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</si>
  <si>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</si>
  <si>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</si>
  <si>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</si>
  <si>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</si>
  <si>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</si>
  <si>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</si>
  <si>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</si>
  <si>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</si>
  <si>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</si>
  <si>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</si>
  <si>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</si>
  <si>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</si>
  <si>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</si>
  <si>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</si>
  <si>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</si>
  <si>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</si>
  <si>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</si>
  <si>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</si>
  <si>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</si>
  <si>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</si>
  <si>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</si>
  <si>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</si>
  <si>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</si>
  <si>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</si>
  <si>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</si>
  <si>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</si>
  <si>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</si>
  <si>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</si>
  <si>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</si>
  <si>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</si>
  <si>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</si>
  <si>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</si>
  <si>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</si>
  <si>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</si>
  <si>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</si>
  <si>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</si>
  <si>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</si>
  <si>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</si>
  <si>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</si>
  <si>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</si>
  <si>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</si>
  <si>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</si>
  <si>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</si>
  <si>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</si>
  <si>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</si>
  <si>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</si>
  <si>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</si>
  <si>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</si>
  <si>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</si>
  <si>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</si>
  <si>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</si>
  <si>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</si>
  <si>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</si>
  <si>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</si>
  <si>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</si>
  <si>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</si>
  <si>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</si>
  <si>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</si>
  <si>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</si>
  <si>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</si>
  <si>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</si>
  <si>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</si>
  <si>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</si>
  <si>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</si>
  <si>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</si>
  <si>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</si>
  <si>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</si>
  <si>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</si>
  <si>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</si>
  <si>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</si>
  <si>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</si>
  <si>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</si>
  <si>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</si>
  <si>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</si>
  <si>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</si>
  <si>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</si>
  <si>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</si>
  <si>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</si>
  <si>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</si>
  <si>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</si>
  <si>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</si>
  <si>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</si>
  <si>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</si>
  <si>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</si>
  <si>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</si>
  <si>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</si>
  <si>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</si>
  <si>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</si>
  <si>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</si>
  <si>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</si>
  <si>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</si>
  <si>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</si>
  <si>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</si>
  <si>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</si>
  <si>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</si>
  <si>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</si>
  <si>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</si>
  <si>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</si>
  <si>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</si>
  <si>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</si>
  <si>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</si>
  <si>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</si>
  <si>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</si>
  <si>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</si>
  <si>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</si>
  <si>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</si>
  <si>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</si>
  <si>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</si>
  <si>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</si>
  <si>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</si>
  <si>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</si>
  <si>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</si>
  <si>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</si>
  <si>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</si>
  <si>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</si>
  <si>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</si>
  <si>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</si>
  <si>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</si>
  <si>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</si>
  <si>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</si>
  <si>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</si>
  <si>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</si>
  <si>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</si>
  <si>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</si>
  <si>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</si>
  <si>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</si>
  <si>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</si>
  <si>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</si>
  <si>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</si>
  <si>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</si>
  <si>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</si>
  <si>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</si>
  <si>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</si>
  <si>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</si>
  <si>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</si>
  <si>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</si>
  <si>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</si>
  <si>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</si>
  <si>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</si>
  <si>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</si>
  <si>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</si>
  <si>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</si>
  <si>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</si>
  <si>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</si>
  <si>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</si>
  <si>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</si>
  <si>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</si>
  <si>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</si>
  <si>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</si>
  <si>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</si>
  <si>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</si>
  <si>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</si>
  <si>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</si>
  <si>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</si>
  <si>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</si>
  <si>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</si>
  <si>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</si>
  <si>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</si>
  <si>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</si>
  <si>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</si>
  <si>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</si>
  <si>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</si>
  <si>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</si>
  <si>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</si>
  <si>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</si>
  <si>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</si>
  <si>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</si>
  <si>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</si>
  <si>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</si>
  <si>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</si>
  <si>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</si>
  <si>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</si>
  <si>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</si>
  <si>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</si>
  <si>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</si>
  <si>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</si>
  <si>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</si>
  <si>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</si>
  <si>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</si>
  <si>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</si>
  <si>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</si>
  <si>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</si>
  <si>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</si>
  <si>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</si>
  <si>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</si>
  <si>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</si>
  <si>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</si>
  <si>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</si>
  <si>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</si>
  <si>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</si>
  <si>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</si>
  <si>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</si>
  <si>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</si>
  <si>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</si>
  <si>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</si>
  <si>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</si>
  <si>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</si>
  <si>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</si>
  <si>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</si>
  <si>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</si>
  <si>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</si>
  <si>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</si>
  <si>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</si>
  <si>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</si>
  <si>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</si>
  <si>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</si>
  <si>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</si>
  <si>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</si>
  <si>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</si>
  <si>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</si>
  <si>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</si>
  <si>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</si>
  <si>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</si>
  <si>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</si>
  <si>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</si>
  <si>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</si>
  <si>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</si>
  <si>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</si>
  <si>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</si>
  <si>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</si>
  <si>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</si>
  <si>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</si>
  <si>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</si>
  <si>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</si>
  <si>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</si>
  <si>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</si>
  <si>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</si>
  <si>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</si>
  <si>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</si>
  <si>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</si>
  <si>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</si>
  <si>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</si>
  <si>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</si>
  <si>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</si>
  <si>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</si>
  <si>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</si>
  <si>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</si>
  <si>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</si>
  <si>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</si>
  <si>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</si>
  <si>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</si>
  <si>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</si>
  <si>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</si>
  <si>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</si>
  <si>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</si>
  <si>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</si>
  <si>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</si>
  <si>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</si>
  <si>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</si>
  <si>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</si>
  <si>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</si>
  <si>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</si>
  <si>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</si>
  <si>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</si>
  <si>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</si>
  <si>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</si>
  <si>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</si>
  <si>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</si>
  <si>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</si>
  <si>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</si>
  <si>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</si>
  <si>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</si>
  <si>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</si>
  <si>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</si>
  <si>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</si>
  <si>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</si>
  <si>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</si>
  <si>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</si>
  <si>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</si>
  <si>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</si>
  <si>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</si>
  <si>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</si>
  <si>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</si>
  <si>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</si>
  <si>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</si>
  <si>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</si>
  <si>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</si>
  <si>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</si>
  <si>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</si>
  <si>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</si>
  <si>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</si>
  <si>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</si>
  <si>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</si>
  <si>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</si>
  <si>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</si>
  <si>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</si>
  <si>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</si>
  <si>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</si>
  <si>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</si>
  <si>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</si>
  <si>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</si>
  <si>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</si>
  <si>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</si>
  <si>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</si>
  <si>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</si>
  <si>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</si>
  <si>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</si>
  <si>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</si>
  <si>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</si>
  <si>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</si>
  <si>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</si>
  <si>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</si>
  <si>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</si>
  <si>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</si>
  <si>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</si>
  <si>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</si>
  <si>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</si>
  <si>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</si>
  <si>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</si>
  <si>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</si>
  <si>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</si>
  <si>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</si>
  <si>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</si>
  <si>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</si>
  <si>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</si>
  <si>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</si>
  <si>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</si>
  <si>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</si>
  <si>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</si>
  <si>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</si>
  <si>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</si>
  <si>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</si>
  <si>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</si>
  <si>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</si>
  <si>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</si>
  <si>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</si>
  <si>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</si>
  <si>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</si>
  <si>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</si>
  <si>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</si>
  <si>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</si>
  <si>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</si>
  <si>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</si>
  <si>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</si>
  <si>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</si>
  <si>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</si>
  <si>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</si>
  <si>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</si>
  <si>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</si>
  <si>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</si>
  <si>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</si>
  <si>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</si>
  <si>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</si>
  <si>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</si>
  <si>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</si>
  <si>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</si>
  <si>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</si>
  <si>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</si>
  <si>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</si>
  <si>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</si>
  <si>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</si>
  <si>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</si>
  <si>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</si>
  <si>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</si>
  <si>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</si>
  <si>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</si>
  <si>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</si>
  <si>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</si>
  <si>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</si>
  <si>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</si>
  <si>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</si>
  <si>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Date Created Conversion</t>
  </si>
  <si>
    <t>Date Ended Conversion</t>
  </si>
  <si>
    <t>Grand Total</t>
  </si>
  <si>
    <t>theater</t>
  </si>
  <si>
    <t>technology</t>
  </si>
  <si>
    <t>publishing</t>
  </si>
  <si>
    <t>photography</t>
  </si>
  <si>
    <t>music</t>
  </si>
  <si>
    <t>journalism</t>
  </si>
  <si>
    <t>games</t>
  </si>
  <si>
    <t>food</t>
  </si>
  <si>
    <t>film &amp; video</t>
  </si>
  <si>
    <t>Row Labels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</si>
  <si>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</si>
  <si>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</si>
  <si>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</si>
  <si>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</si>
  <si>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</si>
  <si>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</si>
  <si>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</si>
  <si>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</si>
  <si>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</si>
  <si>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</si>
  <si>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</si>
  <si>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</si>
  <si>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</si>
  <si>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</si>
  <si>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</si>
  <si>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</si>
  <si>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</si>
  <si>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</si>
  <si>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</si>
  <si>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</si>
  <si>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</si>
  <si>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</si>
  <si>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</si>
  <si>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</si>
  <si>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</si>
  <si>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</si>
  <si>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</si>
  <si>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</si>
  <si>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</si>
  <si>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</si>
  <si>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</si>
  <si>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</si>
  <si>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</si>
  <si>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</si>
  <si>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</si>
  <si>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</si>
  <si>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</si>
  <si>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</si>
  <si>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</si>
  <si>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</si>
  <si>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</si>
  <si>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</si>
  <si>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</si>
  <si>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</si>
  <si>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</si>
  <si>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</si>
  <si>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</si>
  <si>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</si>
  <si>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</si>
  <si>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</si>
  <si>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</si>
  <si>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</si>
  <si>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</si>
  <si>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</si>
  <si>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</si>
  <si>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</si>
  <si>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</si>
  <si>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</si>
  <si>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</si>
  <si>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</si>
  <si>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</si>
  <si>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</si>
  <si>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</si>
  <si>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</si>
  <si>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</si>
  <si>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</si>
  <si>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</si>
  <si>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Spotlight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</si>
  <si>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</si>
  <si>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</si>
  <si>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</si>
  <si>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</si>
  <si>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</si>
  <si>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</si>
  <si>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</si>
  <si>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</si>
  <si>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</si>
  <si>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</si>
  <si>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</si>
  <si>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</si>
  <si>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</si>
  <si>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</si>
  <si>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</si>
  <si>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</si>
  <si>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</si>
  <si>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</si>
  <si>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</si>
  <si>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</si>
  <si>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</si>
  <si>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Successful Campaigns</t>
  </si>
  <si>
    <t>Failed Campaigns</t>
  </si>
  <si>
    <t>Mean</t>
  </si>
  <si>
    <t>Median</t>
  </si>
  <si>
    <t>Standard Deviation</t>
  </si>
  <si>
    <t>Sample Variance</t>
  </si>
  <si>
    <t>Minimum</t>
  </si>
  <si>
    <t>Maximum</t>
  </si>
  <si>
    <t>Average Donation</t>
  </si>
  <si>
    <t>Percentage Funded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</si>
</sst>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Border="1"/>
    <xf numFmtId="9" fontId="0" fillId="0" borderId="0" xfId="0" applyNumberFormat="1" applyBorder="1"/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0" fontId="0" fillId="0" borderId="1" xfId="0" applyBorder="1"/>
    <xf numFmtId="0" fontId="0" fillId="2" borderId="4" xfId="0" applyFill="1" applyBorder="1"/>
    <xf numFmtId="2" fontId="0" fillId="2" borderId="5" xfId="0" applyNumberFormat="1" applyFill="1" applyBorder="1"/>
    <xf numFmtId="0" fontId="0" fillId="0" borderId="4" xfId="0" applyBorder="1"/>
    <xf numFmtId="0" fontId="0" fillId="0" borderId="6" xfId="0" applyBorder="1"/>
    <xf numFmtId="0" fontId="0" fillId="2" borderId="6" xfId="0" applyFill="1" applyBorder="1"/>
    <xf numFmtId="0" fontId="0" fillId="0" borderId="7" xfId="0" applyBorder="1"/>
    <xf numFmtId="0" fontId="0" fillId="0" borderId="8" xfId="0" applyBorder="1"/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2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rgb="FF008588"/>
        </patternFill>
      </fill>
    </dxf>
    <dxf>
      <font>
        <color theme="0"/>
      </font>
      <fill>
        <patternFill>
          <bgColor rgb="FF00C5CC"/>
        </patternFill>
      </fill>
    </dxf>
    <dxf>
      <font>
        <color theme="1"/>
      </font>
      <fill>
        <patternFill>
          <bgColor rgb="FFA9DCDA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[Kickstarter_Projects.xlsx]Category and State!PivotTable3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B-4618-B4FC-F08EDDE1E7F4}"/>
            </c:ext>
          </c:extLst>
        </c:ser>
        <c:ser>
          <c:idx val="1"/>
          <c:order val="1"/>
          <c:tx>
            <c:strRef>
              <c:f>'Category and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71-47E9-BCC9-81056E1D8053}"/>
            </c:ext>
          </c:extLst>
        </c:ser>
        <c:ser>
          <c:idx val="2"/>
          <c:order val="2"/>
          <c:tx>
            <c:strRef>
              <c:f>'Category and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71-47E9-BCC9-81056E1D8053}"/>
            </c:ext>
          </c:extLst>
        </c:ser>
        <c:ser>
          <c:idx val="3"/>
          <c:order val="3"/>
          <c:tx>
            <c:strRef>
              <c:f>'Category and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71-47E9-BCC9-81056E1D8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9208528"/>
        <c:axId val="1101125616"/>
      </c:barChart>
      <c:catAx>
        <c:axId val="110920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25616"/>
        <c:crosses val="autoZero"/>
        <c:auto val="1"/>
        <c:lblAlgn val="ctr"/>
        <c:lblOffset val="100"/>
        <c:noMultiLvlLbl val="0"/>
      </c:catAx>
      <c:valAx>
        <c:axId val="11011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0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[Kickstarter_Projects.xlsx]Sub-Category and 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and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8-4313-8913-AB7A974536A2}"/>
            </c:ext>
          </c:extLst>
        </c:ser>
        <c:ser>
          <c:idx val="1"/>
          <c:order val="1"/>
          <c:tx>
            <c:strRef>
              <c:f>'Sub-Category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BAC-9D17-EA026C173DB5}"/>
            </c:ext>
          </c:extLst>
        </c:ser>
        <c:ser>
          <c:idx val="2"/>
          <c:order val="2"/>
          <c:tx>
            <c:strRef>
              <c:f>'Sub-Category and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BAC-9D17-EA026C173DB5}"/>
            </c:ext>
          </c:extLst>
        </c:ser>
        <c:ser>
          <c:idx val="3"/>
          <c:order val="3"/>
          <c:tx>
            <c:strRef>
              <c:f>'Sub-Category and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F-4BAC-9D17-EA026C17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5396736"/>
        <c:axId val="859853296"/>
      </c:barChart>
      <c:catAx>
        <c:axId val="6553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53296"/>
        <c:crosses val="autoZero"/>
        <c:auto val="1"/>
        <c:lblAlgn val="ctr"/>
        <c:lblOffset val="100"/>
        <c:noMultiLvlLbl val="0"/>
      </c:catAx>
      <c:valAx>
        <c:axId val="8598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[Kickstarter_Projects.xlsx]Dates and State!PivotTable4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and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6-40BE-9D17-25A548207223}"/>
            </c:ext>
          </c:extLst>
        </c:ser>
        <c:ser>
          <c:idx val="1"/>
          <c:order val="1"/>
          <c:tx>
            <c:strRef>
              <c:f>'Dates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D839-4D04-BEA4-B225A68838EB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D839-4D04-BEA4-B225A68838EB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D839-4D04-BEA4-B225A68838EB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D839-4D04-BEA4-B225A68838EB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D839-4D04-BEA4-B225A68838EB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D839-4D04-BEA4-B225A68838EB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D839-4D04-BEA4-B225A68838EB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839-4D04-BEA4-B225A68838EB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839-4D04-BEA4-B225A68838EB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39-4D04-BEA4-B225A68838EB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39-4D04-BEA4-B225A68838EB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39-4D04-BEA4-B225A68838EB}"/>
              </c:ext>
            </c:extLst>
          </c:dPt>
          <c:cat>
            <c:strRef>
              <c:f>'Dates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6-40BE-9D17-25A548207223}"/>
            </c:ext>
          </c:extLst>
        </c:ser>
        <c:ser>
          <c:idx val="2"/>
          <c:order val="2"/>
          <c:tx>
            <c:strRef>
              <c:f>'Dates and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6-40BE-9D17-25A548207223}"/>
            </c:ext>
          </c:extLst>
        </c:ser>
        <c:ser>
          <c:idx val="3"/>
          <c:order val="3"/>
          <c:tx>
            <c:strRef>
              <c:f>'Dates and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FEE-407D-B0EA-3888FDD75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984256"/>
        <c:axId val="1232673760"/>
      </c:lineChart>
      <c:catAx>
        <c:axId val="12199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673760"/>
        <c:crosses val="autoZero"/>
        <c:auto val="1"/>
        <c:lblAlgn val="ctr"/>
        <c:lblOffset val="100"/>
        <c:noMultiLvlLbl val="0"/>
      </c:catAx>
      <c:valAx>
        <c:axId val="12326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D-4D13-88AE-07718BCCF41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D-4D13-88AE-07718BCCF41F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D-4D13-88AE-07718BCCF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500504"/>
        <c:axId val="540585600"/>
      </c:lineChart>
      <c:catAx>
        <c:axId val="30550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85600"/>
        <c:crosses val="autoZero"/>
        <c:auto val="1"/>
        <c:lblAlgn val="ctr"/>
        <c:lblOffset val="100"/>
        <c:noMultiLvlLbl val="0"/>
      </c:catAx>
      <c:valAx>
        <c:axId val="5405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0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0</xdr:row>
      <xdr:rowOff>22860</xdr:rowOff>
    </xdr:from>
    <xdr:to>
      <xdr:col>16</xdr:col>
      <xdr:colOff>457200</xdr:colOff>
      <xdr:row>28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69A0D-9FD6-43D6-A3C1-882E6B02B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207010</xdr:colOff>
      <xdr:row>1</xdr:row>
      <xdr:rowOff>30480</xdr:rowOff>
    </xdr:from>
    <xdr:to>
      <xdr:col>40</xdr:col>
      <xdr:colOff>76200</xdr:colOff>
      <xdr:row>29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C5D9E-59A6-4D7B-8A3B-4B6585FE6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485140</xdr:colOff>
      <xdr:row>1</xdr:row>
      <xdr:rowOff>0</xdr:rowOff>
    </xdr:from>
    <xdr:to>
      <xdr:col>14</xdr:col>
      <xdr:colOff>173990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B25AF-F768-4485-9724-D79B4327F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13</xdr:row>
      <xdr:rowOff>69850</xdr:rowOff>
    </xdr:from>
    <xdr:to>
      <xdr:col>13</xdr:col>
      <xdr:colOff>425450</xdr:colOff>
      <xdr:row>47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A105E-8378-4E6B-801B-465570A61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zql/Desktop/ugcs3_v3_project_attachments_B6X8bWKYQ0WWFIHKA32b_StarterBo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zql/Desktop/1.%20Excel%20Homework/ugcs3_v3_project_attachments_B6X8bWKYQ0WWFIHKA32b_StarterBo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zql/Desktop/MS%20Excel%20Formulas%20and%20Pivot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 category and state"/>
      <sheetName val="category and state"/>
      <sheetName val="Dates and State"/>
      <sheetName val="Bonus"/>
      <sheetName val="Kickstarter"/>
    </sheetNames>
    <sheetDataSet>
      <sheetData sheetId="0"/>
      <sheetData sheetId="1"/>
      <sheetData sheetId="2"/>
      <sheetData sheetId="3"/>
      <sheetData sheetId="4">
        <row r="1">
          <cell r="D1" t="str">
            <v>goal</v>
          </cell>
          <cell r="F1" t="str">
            <v>state</v>
          </cell>
          <cell r="G1" t="str">
            <v>country</v>
          </cell>
          <cell r="Q1" t="str">
            <v>Category</v>
          </cell>
          <cell r="R1" t="str">
            <v>Sub-Category</v>
          </cell>
          <cell r="S1" t="str">
            <v>Date Created Conversion</v>
          </cell>
          <cell r="T1" t="str">
            <v>Date Ended Conversion</v>
          </cell>
        </row>
        <row r="2">
          <cell r="D2">
            <v>8500</v>
          </cell>
          <cell r="F2" t="str">
            <v>successful</v>
          </cell>
          <cell r="G2" t="str">
            <v>US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</row>
        <row r="3">
          <cell r="D3">
            <v>10275</v>
          </cell>
          <cell r="F3" t="str">
            <v>successful</v>
          </cell>
          <cell r="G3" t="str">
            <v>US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</row>
        <row r="4">
          <cell r="D4">
            <v>500</v>
          </cell>
          <cell r="F4" t="str">
            <v>successful</v>
          </cell>
          <cell r="G4" t="str">
            <v>GB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</row>
        <row r="5">
          <cell r="D5">
            <v>10000</v>
          </cell>
          <cell r="F5" t="str">
            <v>successful</v>
          </cell>
          <cell r="G5" t="str">
            <v>US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</row>
        <row r="6">
          <cell r="D6">
            <v>44000</v>
          </cell>
          <cell r="F6" t="str">
            <v>successful</v>
          </cell>
          <cell r="G6" t="str">
            <v>US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</row>
        <row r="7">
          <cell r="D7">
            <v>3999</v>
          </cell>
          <cell r="F7" t="str">
            <v>successful</v>
          </cell>
          <cell r="G7" t="str">
            <v>US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</row>
        <row r="8">
          <cell r="D8">
            <v>8000</v>
          </cell>
          <cell r="F8" t="str">
            <v>successful</v>
          </cell>
          <cell r="G8" t="str">
            <v>US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</row>
        <row r="9">
          <cell r="D9">
            <v>9000</v>
          </cell>
          <cell r="F9" t="str">
            <v>successful</v>
          </cell>
          <cell r="G9" t="str">
            <v>US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</row>
        <row r="10">
          <cell r="D10">
            <v>3500</v>
          </cell>
          <cell r="F10" t="str">
            <v>successful</v>
          </cell>
          <cell r="G10" t="str">
            <v>US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</row>
        <row r="11">
          <cell r="D11">
            <v>500</v>
          </cell>
          <cell r="F11" t="str">
            <v>successful</v>
          </cell>
          <cell r="G11" t="str">
            <v>US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</row>
        <row r="12">
          <cell r="D12">
            <v>3000</v>
          </cell>
          <cell r="F12" t="str">
            <v>successful</v>
          </cell>
          <cell r="G12" t="str">
            <v>US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</row>
        <row r="13">
          <cell r="D13">
            <v>5000</v>
          </cell>
          <cell r="F13" t="str">
            <v>successful</v>
          </cell>
          <cell r="G13" t="str">
            <v>US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</row>
        <row r="14">
          <cell r="D14">
            <v>30000</v>
          </cell>
          <cell r="F14" t="str">
            <v>successful</v>
          </cell>
          <cell r="G14" t="str">
            <v>US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</row>
        <row r="15">
          <cell r="D15">
            <v>3500</v>
          </cell>
          <cell r="F15" t="str">
            <v>successful</v>
          </cell>
          <cell r="G15" t="str">
            <v>US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</row>
        <row r="16">
          <cell r="D16">
            <v>6000</v>
          </cell>
          <cell r="F16" t="str">
            <v>successful</v>
          </cell>
          <cell r="G16" t="str">
            <v>AU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</row>
        <row r="17">
          <cell r="D17">
            <v>2000</v>
          </cell>
          <cell r="F17" t="str">
            <v>successful</v>
          </cell>
          <cell r="G17" t="str">
            <v>ES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</row>
        <row r="18">
          <cell r="D18">
            <v>12000</v>
          </cell>
          <cell r="F18" t="str">
            <v>successful</v>
          </cell>
          <cell r="G18" t="str">
            <v>US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</row>
        <row r="19">
          <cell r="D19">
            <v>1500</v>
          </cell>
          <cell r="F19" t="str">
            <v>successful</v>
          </cell>
          <cell r="G19" t="str">
            <v>GB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</row>
        <row r="20">
          <cell r="D20">
            <v>30000</v>
          </cell>
          <cell r="F20" t="str">
            <v>successful</v>
          </cell>
          <cell r="G20" t="str">
            <v>US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</row>
        <row r="21">
          <cell r="D21">
            <v>850</v>
          </cell>
          <cell r="F21" t="str">
            <v>successful</v>
          </cell>
          <cell r="G21" t="str">
            <v>US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</row>
        <row r="22">
          <cell r="D22">
            <v>2000</v>
          </cell>
          <cell r="F22" t="str">
            <v>successful</v>
          </cell>
          <cell r="G22" t="str">
            <v>US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</row>
        <row r="23">
          <cell r="D23">
            <v>18500</v>
          </cell>
          <cell r="F23" t="str">
            <v>successful</v>
          </cell>
          <cell r="G23" t="str">
            <v>US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</row>
        <row r="24">
          <cell r="D24">
            <v>350</v>
          </cell>
          <cell r="F24" t="str">
            <v>successful</v>
          </cell>
          <cell r="G24" t="str">
            <v>US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</row>
        <row r="25">
          <cell r="D25">
            <v>2000</v>
          </cell>
          <cell r="F25" t="str">
            <v>successful</v>
          </cell>
          <cell r="G25" t="str">
            <v>US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</row>
        <row r="26">
          <cell r="D26">
            <v>35000</v>
          </cell>
          <cell r="F26" t="str">
            <v>successful</v>
          </cell>
          <cell r="G26" t="str">
            <v>US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</row>
        <row r="27">
          <cell r="D27">
            <v>600</v>
          </cell>
          <cell r="F27" t="str">
            <v>successful</v>
          </cell>
          <cell r="G27" t="str">
            <v>US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</row>
        <row r="28">
          <cell r="D28">
            <v>1250</v>
          </cell>
          <cell r="F28" t="str">
            <v>successful</v>
          </cell>
          <cell r="G28" t="str">
            <v>US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</row>
        <row r="29">
          <cell r="D29">
            <v>20000</v>
          </cell>
          <cell r="F29" t="str">
            <v>successful</v>
          </cell>
          <cell r="G29" t="str">
            <v>NZ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</row>
        <row r="30">
          <cell r="D30">
            <v>12000</v>
          </cell>
          <cell r="F30" t="str">
            <v>successful</v>
          </cell>
          <cell r="G30" t="str">
            <v>US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</row>
        <row r="31">
          <cell r="D31">
            <v>3000</v>
          </cell>
          <cell r="F31" t="str">
            <v>successful</v>
          </cell>
          <cell r="G31" t="str">
            <v>GB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</row>
        <row r="32">
          <cell r="D32">
            <v>4000</v>
          </cell>
          <cell r="F32" t="str">
            <v>successful</v>
          </cell>
          <cell r="G32" t="str">
            <v>US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</row>
        <row r="33">
          <cell r="D33">
            <v>13</v>
          </cell>
          <cell r="F33" t="str">
            <v>successful</v>
          </cell>
          <cell r="G33" t="str">
            <v>US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</row>
        <row r="34">
          <cell r="D34">
            <v>28450</v>
          </cell>
          <cell r="F34" t="str">
            <v>successful</v>
          </cell>
          <cell r="G34" t="str">
            <v>US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</row>
        <row r="35">
          <cell r="D35">
            <v>5250</v>
          </cell>
          <cell r="F35" t="str">
            <v>successful</v>
          </cell>
          <cell r="G35" t="str">
            <v>US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</row>
        <row r="36">
          <cell r="D36">
            <v>2600</v>
          </cell>
          <cell r="F36" t="str">
            <v>successful</v>
          </cell>
          <cell r="G36" t="str">
            <v>US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</row>
        <row r="37">
          <cell r="D37">
            <v>1000</v>
          </cell>
          <cell r="F37" t="str">
            <v>successful</v>
          </cell>
          <cell r="G37" t="str">
            <v>US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</row>
        <row r="38">
          <cell r="D38">
            <v>6000</v>
          </cell>
          <cell r="F38" t="str">
            <v>successful</v>
          </cell>
          <cell r="G38" t="str">
            <v>US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</row>
        <row r="39">
          <cell r="D39">
            <v>22000</v>
          </cell>
          <cell r="F39" t="str">
            <v>successful</v>
          </cell>
          <cell r="G39" t="str">
            <v>US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</row>
        <row r="40">
          <cell r="D40">
            <v>2500</v>
          </cell>
          <cell r="F40" t="str">
            <v>successful</v>
          </cell>
          <cell r="G40" t="str">
            <v>US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</row>
        <row r="41">
          <cell r="D41">
            <v>25000</v>
          </cell>
          <cell r="F41" t="str">
            <v>successful</v>
          </cell>
          <cell r="G41" t="str">
            <v>GB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</row>
        <row r="42">
          <cell r="D42">
            <v>2000</v>
          </cell>
          <cell r="F42" t="str">
            <v>successful</v>
          </cell>
          <cell r="G42" t="str">
            <v>US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</row>
        <row r="43">
          <cell r="D43">
            <v>2000</v>
          </cell>
          <cell r="F43" t="str">
            <v>successful</v>
          </cell>
          <cell r="G43" t="str">
            <v>US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</row>
        <row r="44">
          <cell r="D44">
            <v>14000</v>
          </cell>
          <cell r="F44" t="str">
            <v>successful</v>
          </cell>
          <cell r="G44" t="str">
            <v>US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</row>
        <row r="45">
          <cell r="D45">
            <v>10000</v>
          </cell>
          <cell r="F45" t="str">
            <v>successful</v>
          </cell>
          <cell r="G45" t="str">
            <v>US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</row>
        <row r="46">
          <cell r="D46">
            <v>2000</v>
          </cell>
          <cell r="F46" t="str">
            <v>successful</v>
          </cell>
          <cell r="G46" t="str">
            <v>US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</row>
        <row r="47">
          <cell r="D47">
            <v>5000</v>
          </cell>
          <cell r="F47" t="str">
            <v>successful</v>
          </cell>
          <cell r="G47" t="str">
            <v>US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</row>
        <row r="48">
          <cell r="D48">
            <v>8400</v>
          </cell>
          <cell r="F48" t="str">
            <v>successful</v>
          </cell>
          <cell r="G48" t="str">
            <v>AU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</row>
        <row r="49">
          <cell r="D49">
            <v>5000</v>
          </cell>
          <cell r="F49" t="str">
            <v>successful</v>
          </cell>
          <cell r="G49" t="str">
            <v>US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</row>
        <row r="50">
          <cell r="D50">
            <v>2000</v>
          </cell>
          <cell r="F50" t="str">
            <v>successful</v>
          </cell>
          <cell r="G50" t="str">
            <v>GB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</row>
        <row r="51">
          <cell r="D51">
            <v>12000</v>
          </cell>
          <cell r="F51" t="str">
            <v>successful</v>
          </cell>
          <cell r="G51" t="str">
            <v>US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</row>
        <row r="52">
          <cell r="D52">
            <v>600</v>
          </cell>
          <cell r="F52" t="str">
            <v>successful</v>
          </cell>
          <cell r="G52" t="str">
            <v>GB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</row>
        <row r="53">
          <cell r="D53">
            <v>11000</v>
          </cell>
          <cell r="F53" t="str">
            <v>successful</v>
          </cell>
          <cell r="G53" t="str">
            <v>US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</row>
        <row r="54">
          <cell r="D54">
            <v>10000</v>
          </cell>
          <cell r="F54" t="str">
            <v>successful</v>
          </cell>
          <cell r="G54" t="str">
            <v>US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</row>
        <row r="55">
          <cell r="D55">
            <v>3000</v>
          </cell>
          <cell r="F55" t="str">
            <v>successful</v>
          </cell>
          <cell r="G55" t="str">
            <v>US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</row>
        <row r="56">
          <cell r="D56">
            <v>10000</v>
          </cell>
          <cell r="F56" t="str">
            <v>successful</v>
          </cell>
          <cell r="G56" t="str">
            <v>US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</row>
        <row r="57">
          <cell r="D57">
            <v>8600</v>
          </cell>
          <cell r="F57" t="str">
            <v>successful</v>
          </cell>
          <cell r="G57" t="str">
            <v>US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</row>
        <row r="58">
          <cell r="D58">
            <v>8000</v>
          </cell>
          <cell r="F58" t="str">
            <v>successful</v>
          </cell>
          <cell r="G58" t="str">
            <v>GB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</row>
        <row r="59">
          <cell r="D59">
            <v>15000</v>
          </cell>
          <cell r="F59" t="str">
            <v>successful</v>
          </cell>
          <cell r="G59" t="str">
            <v>US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</row>
        <row r="60">
          <cell r="D60">
            <v>10000</v>
          </cell>
          <cell r="F60" t="str">
            <v>successful</v>
          </cell>
          <cell r="G60" t="str">
            <v>US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</row>
        <row r="61">
          <cell r="D61">
            <v>20000</v>
          </cell>
          <cell r="F61" t="str">
            <v>successful</v>
          </cell>
          <cell r="G61" t="str">
            <v>US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</row>
        <row r="62">
          <cell r="D62">
            <v>4500</v>
          </cell>
          <cell r="F62" t="str">
            <v>successful</v>
          </cell>
          <cell r="G62" t="str">
            <v>GB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</row>
        <row r="63">
          <cell r="D63">
            <v>5000</v>
          </cell>
          <cell r="F63" t="str">
            <v>successful</v>
          </cell>
          <cell r="G63" t="str">
            <v>US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</row>
        <row r="64">
          <cell r="D64">
            <v>3000</v>
          </cell>
          <cell r="F64" t="str">
            <v>successful</v>
          </cell>
          <cell r="G64" t="str">
            <v>US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</row>
        <row r="65">
          <cell r="D65">
            <v>2000</v>
          </cell>
          <cell r="F65" t="str">
            <v>successful</v>
          </cell>
          <cell r="G65" t="str">
            <v>US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</row>
        <row r="66">
          <cell r="D66">
            <v>1200</v>
          </cell>
          <cell r="F66" t="str">
            <v>successful</v>
          </cell>
          <cell r="G66" t="str">
            <v>US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</row>
        <row r="67">
          <cell r="D67">
            <v>7000</v>
          </cell>
          <cell r="F67" t="str">
            <v>successful</v>
          </cell>
          <cell r="G67" t="str">
            <v>CA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</row>
        <row r="68">
          <cell r="D68">
            <v>2000</v>
          </cell>
          <cell r="F68" t="str">
            <v>successful</v>
          </cell>
          <cell r="G68" t="str">
            <v>US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</row>
        <row r="69">
          <cell r="D69">
            <v>2000</v>
          </cell>
          <cell r="F69" t="str">
            <v>successful</v>
          </cell>
          <cell r="G69" t="str">
            <v>US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</row>
        <row r="70">
          <cell r="D70">
            <v>600</v>
          </cell>
          <cell r="F70" t="str">
            <v>successful</v>
          </cell>
          <cell r="G70" t="str">
            <v>GB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</row>
        <row r="71">
          <cell r="D71">
            <v>10000</v>
          </cell>
          <cell r="F71" t="str">
            <v>successful</v>
          </cell>
          <cell r="G71" t="str">
            <v>US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</row>
        <row r="72">
          <cell r="D72">
            <v>500</v>
          </cell>
          <cell r="F72" t="str">
            <v>successful</v>
          </cell>
          <cell r="G72" t="str">
            <v>US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</row>
        <row r="73">
          <cell r="D73">
            <v>1800</v>
          </cell>
          <cell r="F73" t="str">
            <v>successful</v>
          </cell>
          <cell r="G73" t="str">
            <v>US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</row>
        <row r="74">
          <cell r="D74">
            <v>2200</v>
          </cell>
          <cell r="F74" t="str">
            <v>successful</v>
          </cell>
          <cell r="G74" t="str">
            <v>US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</row>
        <row r="75">
          <cell r="D75">
            <v>900</v>
          </cell>
          <cell r="F75" t="str">
            <v>successful</v>
          </cell>
          <cell r="G75" t="str">
            <v>US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</row>
        <row r="76">
          <cell r="D76">
            <v>500</v>
          </cell>
          <cell r="F76" t="str">
            <v>successful</v>
          </cell>
          <cell r="G76" t="str">
            <v>FR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</row>
        <row r="77">
          <cell r="D77">
            <v>3500</v>
          </cell>
          <cell r="F77" t="str">
            <v>successful</v>
          </cell>
          <cell r="G77" t="str">
            <v>US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</row>
        <row r="78">
          <cell r="D78">
            <v>300</v>
          </cell>
          <cell r="F78" t="str">
            <v>successful</v>
          </cell>
          <cell r="G78" t="str">
            <v>US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</row>
        <row r="79">
          <cell r="D79">
            <v>400</v>
          </cell>
          <cell r="F79" t="str">
            <v>successful</v>
          </cell>
          <cell r="G79" t="str">
            <v>US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</row>
        <row r="80">
          <cell r="D80">
            <v>50</v>
          </cell>
          <cell r="F80" t="str">
            <v>successful</v>
          </cell>
          <cell r="G80" t="str">
            <v>FR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</row>
        <row r="81">
          <cell r="D81">
            <v>1300</v>
          </cell>
          <cell r="F81" t="str">
            <v>successful</v>
          </cell>
          <cell r="G81" t="str">
            <v>GB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</row>
        <row r="82">
          <cell r="D82">
            <v>12000</v>
          </cell>
          <cell r="F82" t="str">
            <v>successful</v>
          </cell>
          <cell r="G82" t="str">
            <v>US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</row>
        <row r="83">
          <cell r="D83">
            <v>750</v>
          </cell>
          <cell r="F83" t="str">
            <v>successful</v>
          </cell>
          <cell r="G83" t="str">
            <v>US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</row>
        <row r="84">
          <cell r="D84">
            <v>4000</v>
          </cell>
          <cell r="F84" t="str">
            <v>successful</v>
          </cell>
          <cell r="G84" t="str">
            <v>US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</row>
        <row r="85">
          <cell r="D85">
            <v>200</v>
          </cell>
          <cell r="F85" t="str">
            <v>successful</v>
          </cell>
          <cell r="G85" t="str">
            <v>GB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</row>
        <row r="86">
          <cell r="D86">
            <v>500</v>
          </cell>
          <cell r="F86" t="str">
            <v>successful</v>
          </cell>
          <cell r="G86" t="str">
            <v>US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</row>
        <row r="87">
          <cell r="D87">
            <v>1200</v>
          </cell>
          <cell r="F87" t="str">
            <v>successful</v>
          </cell>
          <cell r="G87" t="str">
            <v>US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</row>
        <row r="88">
          <cell r="D88">
            <v>6000</v>
          </cell>
          <cell r="F88" t="str">
            <v>successful</v>
          </cell>
          <cell r="G88" t="str">
            <v>FR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</row>
        <row r="89">
          <cell r="D89">
            <v>2500</v>
          </cell>
          <cell r="F89" t="str">
            <v>successful</v>
          </cell>
          <cell r="G89" t="str">
            <v>US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</row>
        <row r="90">
          <cell r="D90">
            <v>3500</v>
          </cell>
          <cell r="F90" t="str">
            <v>successful</v>
          </cell>
          <cell r="G90" t="str">
            <v>US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</row>
        <row r="91">
          <cell r="D91">
            <v>6000</v>
          </cell>
          <cell r="F91" t="str">
            <v>successful</v>
          </cell>
          <cell r="G91" t="str">
            <v>US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</row>
        <row r="92">
          <cell r="D92">
            <v>500</v>
          </cell>
          <cell r="F92" t="str">
            <v>successful</v>
          </cell>
          <cell r="G92" t="str">
            <v>US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</row>
        <row r="93">
          <cell r="D93">
            <v>3000</v>
          </cell>
          <cell r="F93" t="str">
            <v>successful</v>
          </cell>
          <cell r="G93" t="str">
            <v>US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</row>
        <row r="94">
          <cell r="D94">
            <v>5000</v>
          </cell>
          <cell r="F94" t="str">
            <v>successful</v>
          </cell>
          <cell r="G94" t="str">
            <v>CA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</row>
        <row r="95">
          <cell r="D95">
            <v>1000</v>
          </cell>
          <cell r="F95" t="str">
            <v>successful</v>
          </cell>
          <cell r="G95" t="str">
            <v>US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</row>
        <row r="96">
          <cell r="D96">
            <v>250</v>
          </cell>
          <cell r="F96" t="str">
            <v>successful</v>
          </cell>
          <cell r="G96" t="str">
            <v>GB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</row>
        <row r="97">
          <cell r="D97">
            <v>350</v>
          </cell>
          <cell r="F97" t="str">
            <v>successful</v>
          </cell>
          <cell r="G97" t="str">
            <v>US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</row>
        <row r="98">
          <cell r="D98">
            <v>1500</v>
          </cell>
          <cell r="F98" t="str">
            <v>successful</v>
          </cell>
          <cell r="G98" t="str">
            <v>US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</row>
        <row r="99">
          <cell r="D99">
            <v>400</v>
          </cell>
          <cell r="F99" t="str">
            <v>successful</v>
          </cell>
          <cell r="G99" t="str">
            <v>US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</row>
        <row r="100">
          <cell r="D100">
            <v>3200</v>
          </cell>
          <cell r="F100" t="str">
            <v>successful</v>
          </cell>
          <cell r="G100" t="str">
            <v>US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</row>
        <row r="101">
          <cell r="D101">
            <v>1500</v>
          </cell>
          <cell r="F101" t="str">
            <v>successful</v>
          </cell>
          <cell r="G101" t="str">
            <v>US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</row>
        <row r="102">
          <cell r="D102">
            <v>5000</v>
          </cell>
          <cell r="F102" t="str">
            <v>successful</v>
          </cell>
          <cell r="G102" t="str">
            <v>US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</row>
        <row r="103">
          <cell r="D103">
            <v>3500</v>
          </cell>
          <cell r="F103" t="str">
            <v>successful</v>
          </cell>
          <cell r="G103" t="str">
            <v>US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</row>
        <row r="104">
          <cell r="D104">
            <v>6000</v>
          </cell>
          <cell r="F104" t="str">
            <v>successful</v>
          </cell>
          <cell r="G104" t="str">
            <v>US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</row>
        <row r="105">
          <cell r="D105">
            <v>1300</v>
          </cell>
          <cell r="F105" t="str">
            <v>successful</v>
          </cell>
          <cell r="G105" t="str">
            <v>GB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</row>
        <row r="106">
          <cell r="D106">
            <v>500</v>
          </cell>
          <cell r="F106" t="str">
            <v>successful</v>
          </cell>
          <cell r="G106" t="str">
            <v>US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</row>
        <row r="107">
          <cell r="D107">
            <v>2200</v>
          </cell>
          <cell r="F107" t="str">
            <v>successful</v>
          </cell>
          <cell r="G107" t="str">
            <v>US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</row>
        <row r="108">
          <cell r="D108">
            <v>5000</v>
          </cell>
          <cell r="F108" t="str">
            <v>successful</v>
          </cell>
          <cell r="G108" t="str">
            <v>US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</row>
        <row r="109">
          <cell r="D109">
            <v>7500</v>
          </cell>
          <cell r="F109" t="str">
            <v>successful</v>
          </cell>
          <cell r="G109" t="str">
            <v>US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</row>
        <row r="110">
          <cell r="D110">
            <v>1500</v>
          </cell>
          <cell r="F110" t="str">
            <v>successful</v>
          </cell>
          <cell r="G110" t="str">
            <v>US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</row>
        <row r="111">
          <cell r="D111">
            <v>1000</v>
          </cell>
          <cell r="F111" t="str">
            <v>successful</v>
          </cell>
          <cell r="G111" t="str">
            <v>US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</row>
        <row r="112">
          <cell r="D112">
            <v>1300</v>
          </cell>
          <cell r="F112" t="str">
            <v>successful</v>
          </cell>
          <cell r="G112" t="str">
            <v>US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</row>
        <row r="113">
          <cell r="D113">
            <v>3500</v>
          </cell>
          <cell r="F113" t="str">
            <v>successful</v>
          </cell>
          <cell r="G113" t="str">
            <v>AU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</row>
        <row r="114">
          <cell r="D114">
            <v>5000</v>
          </cell>
          <cell r="F114" t="str">
            <v>successful</v>
          </cell>
          <cell r="G114" t="str">
            <v>US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</row>
        <row r="115">
          <cell r="D115">
            <v>5000</v>
          </cell>
          <cell r="F115" t="str">
            <v>successful</v>
          </cell>
          <cell r="G115" t="str">
            <v>US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</row>
        <row r="116">
          <cell r="D116">
            <v>3000</v>
          </cell>
          <cell r="F116" t="str">
            <v>successful</v>
          </cell>
          <cell r="G116" t="str">
            <v>US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</row>
        <row r="117">
          <cell r="D117">
            <v>450</v>
          </cell>
          <cell r="F117" t="str">
            <v>successful</v>
          </cell>
          <cell r="G117" t="str">
            <v>US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</row>
        <row r="118">
          <cell r="D118">
            <v>3500</v>
          </cell>
          <cell r="F118" t="str">
            <v>successful</v>
          </cell>
          <cell r="G118" t="str">
            <v>US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</row>
        <row r="119">
          <cell r="D119">
            <v>4500</v>
          </cell>
          <cell r="F119" t="str">
            <v>successful</v>
          </cell>
          <cell r="G119" t="str">
            <v>US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</row>
        <row r="120">
          <cell r="D120">
            <v>5000</v>
          </cell>
          <cell r="F120" t="str">
            <v>successful</v>
          </cell>
          <cell r="G120" t="str">
            <v>US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</row>
        <row r="121">
          <cell r="D121">
            <v>3250</v>
          </cell>
          <cell r="F121" t="str">
            <v>successful</v>
          </cell>
          <cell r="G121" t="str">
            <v>US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</row>
        <row r="122">
          <cell r="D122">
            <v>70000</v>
          </cell>
          <cell r="F122" t="str">
            <v>canceled</v>
          </cell>
          <cell r="G122" t="str">
            <v>HK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</row>
        <row r="123">
          <cell r="D123">
            <v>3000</v>
          </cell>
          <cell r="F123" t="str">
            <v>canceled</v>
          </cell>
          <cell r="G123" t="str">
            <v>US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</row>
        <row r="124">
          <cell r="D124">
            <v>100000000</v>
          </cell>
          <cell r="F124" t="str">
            <v>canceled</v>
          </cell>
          <cell r="G124" t="str">
            <v>US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</row>
        <row r="125">
          <cell r="D125">
            <v>55000</v>
          </cell>
          <cell r="F125" t="str">
            <v>canceled</v>
          </cell>
          <cell r="G125" t="str">
            <v>US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</row>
        <row r="126">
          <cell r="D126">
            <v>4000</v>
          </cell>
          <cell r="F126" t="str">
            <v>canceled</v>
          </cell>
          <cell r="G126" t="str">
            <v>US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</row>
        <row r="127">
          <cell r="D127">
            <v>500</v>
          </cell>
          <cell r="F127" t="str">
            <v>canceled</v>
          </cell>
          <cell r="G127" t="str">
            <v>CA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</row>
        <row r="128">
          <cell r="D128">
            <v>25000</v>
          </cell>
          <cell r="F128" t="str">
            <v>canceled</v>
          </cell>
          <cell r="G128" t="str">
            <v>US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</row>
        <row r="129">
          <cell r="D129">
            <v>8000</v>
          </cell>
          <cell r="F129" t="str">
            <v>canceled</v>
          </cell>
          <cell r="G129" t="str">
            <v>US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</row>
        <row r="130">
          <cell r="D130">
            <v>100000</v>
          </cell>
          <cell r="F130" t="str">
            <v>canceled</v>
          </cell>
          <cell r="G130" t="str">
            <v>US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</row>
        <row r="131">
          <cell r="D131">
            <v>20000</v>
          </cell>
          <cell r="F131" t="str">
            <v>canceled</v>
          </cell>
          <cell r="G131" t="str">
            <v>US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</row>
        <row r="132">
          <cell r="D132">
            <v>600</v>
          </cell>
          <cell r="F132" t="str">
            <v>canceled</v>
          </cell>
          <cell r="G132" t="str">
            <v>GB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</row>
        <row r="133">
          <cell r="D133">
            <v>1200</v>
          </cell>
          <cell r="F133" t="str">
            <v>canceled</v>
          </cell>
          <cell r="G133" t="str">
            <v>US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</row>
        <row r="134">
          <cell r="D134">
            <v>80000</v>
          </cell>
          <cell r="F134" t="str">
            <v>canceled</v>
          </cell>
          <cell r="G134" t="str">
            <v>US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</row>
        <row r="135">
          <cell r="D135">
            <v>71764</v>
          </cell>
          <cell r="F135" t="str">
            <v>canceled</v>
          </cell>
          <cell r="G135" t="str">
            <v>US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</row>
        <row r="136">
          <cell r="D136">
            <v>5000</v>
          </cell>
          <cell r="F136" t="str">
            <v>canceled</v>
          </cell>
          <cell r="G136" t="str">
            <v>US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</row>
        <row r="137">
          <cell r="D137">
            <v>3000</v>
          </cell>
          <cell r="F137" t="str">
            <v>canceled</v>
          </cell>
          <cell r="G137" t="str">
            <v>US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</row>
        <row r="138">
          <cell r="D138">
            <v>3000</v>
          </cell>
          <cell r="F138" t="str">
            <v>canceled</v>
          </cell>
          <cell r="G138" t="str">
            <v>US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</row>
        <row r="139">
          <cell r="D139">
            <v>55000</v>
          </cell>
          <cell r="F139" t="str">
            <v>canceled</v>
          </cell>
          <cell r="G139" t="str">
            <v>DK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</row>
        <row r="140">
          <cell r="D140">
            <v>150000</v>
          </cell>
          <cell r="F140" t="str">
            <v>canceled</v>
          </cell>
          <cell r="G140" t="str">
            <v>US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</row>
        <row r="141">
          <cell r="D141">
            <v>500</v>
          </cell>
          <cell r="F141" t="str">
            <v>canceled</v>
          </cell>
          <cell r="G141" t="str">
            <v>US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</row>
        <row r="142">
          <cell r="D142">
            <v>200000</v>
          </cell>
          <cell r="F142" t="str">
            <v>canceled</v>
          </cell>
          <cell r="G142" t="str">
            <v>US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</row>
        <row r="143">
          <cell r="D143">
            <v>12000</v>
          </cell>
          <cell r="F143" t="str">
            <v>canceled</v>
          </cell>
          <cell r="G143" t="str">
            <v>US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</row>
        <row r="144">
          <cell r="D144">
            <v>3000</v>
          </cell>
          <cell r="F144" t="str">
            <v>canceled</v>
          </cell>
          <cell r="G144" t="str">
            <v>US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</row>
        <row r="145">
          <cell r="D145">
            <v>5500</v>
          </cell>
          <cell r="F145" t="str">
            <v>canceled</v>
          </cell>
          <cell r="G145" t="str">
            <v>AU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</row>
        <row r="146">
          <cell r="D146">
            <v>7500</v>
          </cell>
          <cell r="F146" t="str">
            <v>canceled</v>
          </cell>
          <cell r="G146" t="str">
            <v>CA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</row>
        <row r="147">
          <cell r="D147">
            <v>4500</v>
          </cell>
          <cell r="F147" t="str">
            <v>canceled</v>
          </cell>
          <cell r="G147" t="str">
            <v>US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</row>
        <row r="148">
          <cell r="D148">
            <v>20000</v>
          </cell>
          <cell r="F148" t="str">
            <v>canceled</v>
          </cell>
          <cell r="G148" t="str">
            <v>US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</row>
        <row r="149">
          <cell r="D149">
            <v>7000</v>
          </cell>
          <cell r="F149" t="str">
            <v>canceled</v>
          </cell>
          <cell r="G149" t="str">
            <v>GB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</row>
        <row r="150">
          <cell r="D150">
            <v>50000</v>
          </cell>
          <cell r="F150" t="str">
            <v>canceled</v>
          </cell>
          <cell r="G150" t="str">
            <v>US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</row>
        <row r="151">
          <cell r="D151">
            <v>10000</v>
          </cell>
          <cell r="F151" t="str">
            <v>canceled</v>
          </cell>
          <cell r="G151" t="str">
            <v>US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</row>
        <row r="152">
          <cell r="D152">
            <v>130000</v>
          </cell>
          <cell r="F152" t="str">
            <v>canceled</v>
          </cell>
          <cell r="G152" t="str">
            <v>US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</row>
        <row r="153">
          <cell r="D153">
            <v>250000</v>
          </cell>
          <cell r="F153" t="str">
            <v>canceled</v>
          </cell>
          <cell r="G153" t="str">
            <v>AU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</row>
        <row r="154">
          <cell r="D154">
            <v>380000</v>
          </cell>
          <cell r="F154" t="str">
            <v>canceled</v>
          </cell>
          <cell r="G154" t="str">
            <v>US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</row>
        <row r="155">
          <cell r="D155">
            <v>50000</v>
          </cell>
          <cell r="F155" t="str">
            <v>canceled</v>
          </cell>
          <cell r="G155" t="str">
            <v>US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</row>
        <row r="156">
          <cell r="D156">
            <v>1500</v>
          </cell>
          <cell r="F156" t="str">
            <v>canceled</v>
          </cell>
          <cell r="G156" t="str">
            <v>US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</row>
        <row r="157">
          <cell r="D157">
            <v>1350000</v>
          </cell>
          <cell r="F157" t="str">
            <v>canceled</v>
          </cell>
          <cell r="G157" t="str">
            <v>US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</row>
        <row r="158">
          <cell r="D158">
            <v>35000</v>
          </cell>
          <cell r="F158" t="str">
            <v>canceled</v>
          </cell>
          <cell r="G158" t="str">
            <v>CA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</row>
        <row r="159">
          <cell r="D159">
            <v>2995</v>
          </cell>
          <cell r="F159" t="str">
            <v>canceled</v>
          </cell>
          <cell r="G159" t="str">
            <v>US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</row>
        <row r="160">
          <cell r="D160">
            <v>5000</v>
          </cell>
          <cell r="F160" t="str">
            <v>canceled</v>
          </cell>
          <cell r="G160" t="str">
            <v>US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</row>
        <row r="161">
          <cell r="D161">
            <v>500000</v>
          </cell>
          <cell r="F161" t="str">
            <v>canceled</v>
          </cell>
          <cell r="G161" t="str">
            <v>US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</row>
        <row r="162">
          <cell r="D162">
            <v>5000</v>
          </cell>
          <cell r="F162" t="str">
            <v>failed</v>
          </cell>
          <cell r="G162" t="str">
            <v>US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</row>
        <row r="163">
          <cell r="D163">
            <v>50000</v>
          </cell>
          <cell r="F163" t="str">
            <v>failed</v>
          </cell>
          <cell r="G163" t="str">
            <v>US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</row>
        <row r="164">
          <cell r="D164">
            <v>2800</v>
          </cell>
          <cell r="F164" t="str">
            <v>failed</v>
          </cell>
          <cell r="G164" t="str">
            <v>US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</row>
        <row r="165">
          <cell r="D165">
            <v>2000000</v>
          </cell>
          <cell r="F165" t="str">
            <v>failed</v>
          </cell>
          <cell r="G165" t="str">
            <v>US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</row>
        <row r="166">
          <cell r="D166">
            <v>120000</v>
          </cell>
          <cell r="F166" t="str">
            <v>failed</v>
          </cell>
          <cell r="G166" t="str">
            <v>US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</row>
        <row r="167">
          <cell r="D167">
            <v>17000</v>
          </cell>
          <cell r="F167" t="str">
            <v>failed</v>
          </cell>
          <cell r="G167" t="str">
            <v>GB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</row>
        <row r="168">
          <cell r="D168">
            <v>5000</v>
          </cell>
          <cell r="F168" t="str">
            <v>failed</v>
          </cell>
          <cell r="G168" t="str">
            <v>US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</row>
        <row r="169">
          <cell r="D169">
            <v>110000</v>
          </cell>
          <cell r="F169" t="str">
            <v>failed</v>
          </cell>
          <cell r="G169" t="str">
            <v>US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</row>
        <row r="170">
          <cell r="D170">
            <v>8000</v>
          </cell>
          <cell r="F170" t="str">
            <v>failed</v>
          </cell>
          <cell r="G170" t="str">
            <v>US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</row>
        <row r="171">
          <cell r="D171">
            <v>2500</v>
          </cell>
          <cell r="F171" t="str">
            <v>failed</v>
          </cell>
          <cell r="G171" t="str">
            <v>GB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</row>
        <row r="172">
          <cell r="D172">
            <v>10000</v>
          </cell>
          <cell r="F172" t="str">
            <v>failed</v>
          </cell>
          <cell r="G172" t="str">
            <v>US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</row>
        <row r="173">
          <cell r="D173">
            <v>50000</v>
          </cell>
          <cell r="F173" t="str">
            <v>failed</v>
          </cell>
          <cell r="G173" t="str">
            <v>US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</row>
        <row r="174">
          <cell r="D174">
            <v>95000</v>
          </cell>
          <cell r="F174" t="str">
            <v>failed</v>
          </cell>
          <cell r="G174" t="str">
            <v>US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</row>
        <row r="175">
          <cell r="D175">
            <v>1110</v>
          </cell>
          <cell r="F175" t="str">
            <v>failed</v>
          </cell>
          <cell r="G175" t="str">
            <v>GB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</row>
        <row r="176">
          <cell r="D176">
            <v>6000</v>
          </cell>
          <cell r="F176" t="str">
            <v>failed</v>
          </cell>
          <cell r="G176" t="str">
            <v>NL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</row>
        <row r="177">
          <cell r="D177">
            <v>20000</v>
          </cell>
          <cell r="F177" t="str">
            <v>failed</v>
          </cell>
          <cell r="G177" t="str">
            <v>GB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</row>
        <row r="178">
          <cell r="D178">
            <v>1500</v>
          </cell>
          <cell r="F178" t="str">
            <v>failed</v>
          </cell>
          <cell r="G178" t="str">
            <v>US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</row>
        <row r="179">
          <cell r="D179">
            <v>450</v>
          </cell>
          <cell r="F179" t="str">
            <v>failed</v>
          </cell>
          <cell r="G179" t="str">
            <v>US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</row>
        <row r="180">
          <cell r="D180">
            <v>500000</v>
          </cell>
          <cell r="F180" t="str">
            <v>failed</v>
          </cell>
          <cell r="G180" t="str">
            <v>ES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</row>
        <row r="181">
          <cell r="D181">
            <v>1000</v>
          </cell>
          <cell r="F181" t="str">
            <v>failed</v>
          </cell>
          <cell r="G181" t="str">
            <v>US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</row>
        <row r="182">
          <cell r="D182">
            <v>1200</v>
          </cell>
          <cell r="F182" t="str">
            <v>failed</v>
          </cell>
          <cell r="G182" t="str">
            <v>GB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</row>
        <row r="183">
          <cell r="D183">
            <v>3423</v>
          </cell>
          <cell r="F183" t="str">
            <v>failed</v>
          </cell>
          <cell r="G183" t="str">
            <v>GB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</row>
        <row r="184">
          <cell r="D184">
            <v>1000</v>
          </cell>
          <cell r="F184" t="str">
            <v>failed</v>
          </cell>
          <cell r="G184" t="str">
            <v>US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</row>
        <row r="185">
          <cell r="D185">
            <v>12500</v>
          </cell>
          <cell r="F185" t="str">
            <v>failed</v>
          </cell>
          <cell r="G185" t="str">
            <v>GB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</row>
        <row r="186">
          <cell r="D186">
            <v>1500</v>
          </cell>
          <cell r="F186" t="str">
            <v>failed</v>
          </cell>
          <cell r="G186" t="str">
            <v>CA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</row>
        <row r="187">
          <cell r="D187">
            <v>40000</v>
          </cell>
          <cell r="F187" t="str">
            <v>failed</v>
          </cell>
          <cell r="G187" t="str">
            <v>NO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</row>
        <row r="188">
          <cell r="D188">
            <v>5000</v>
          </cell>
          <cell r="F188" t="str">
            <v>failed</v>
          </cell>
          <cell r="G188" t="str">
            <v>US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</row>
        <row r="189">
          <cell r="D189">
            <v>5000</v>
          </cell>
          <cell r="F189" t="str">
            <v>failed</v>
          </cell>
          <cell r="G189" t="str">
            <v>US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</row>
        <row r="190">
          <cell r="D190">
            <v>1500</v>
          </cell>
          <cell r="F190" t="str">
            <v>failed</v>
          </cell>
          <cell r="G190" t="str">
            <v>US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</row>
        <row r="191">
          <cell r="D191">
            <v>500000</v>
          </cell>
          <cell r="F191" t="str">
            <v>failed</v>
          </cell>
          <cell r="G191" t="str">
            <v>US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</row>
        <row r="192">
          <cell r="D192">
            <v>12000</v>
          </cell>
          <cell r="F192" t="str">
            <v>failed</v>
          </cell>
          <cell r="G192" t="str">
            <v>US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</row>
        <row r="193">
          <cell r="D193">
            <v>5000</v>
          </cell>
          <cell r="F193" t="str">
            <v>failed</v>
          </cell>
          <cell r="G193" t="str">
            <v>AU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</row>
        <row r="194">
          <cell r="D194">
            <v>1000000</v>
          </cell>
          <cell r="F194" t="str">
            <v>failed</v>
          </cell>
          <cell r="G194" t="str">
            <v>US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</row>
        <row r="195">
          <cell r="D195">
            <v>1000</v>
          </cell>
          <cell r="F195" t="str">
            <v>failed</v>
          </cell>
          <cell r="G195" t="str">
            <v>GB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</row>
        <row r="196">
          <cell r="D196">
            <v>2500</v>
          </cell>
          <cell r="F196" t="str">
            <v>failed</v>
          </cell>
          <cell r="G196" t="str">
            <v>GB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</row>
        <row r="197">
          <cell r="D197">
            <v>2000000</v>
          </cell>
          <cell r="F197" t="str">
            <v>failed</v>
          </cell>
          <cell r="G197" t="str">
            <v>US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</row>
        <row r="198">
          <cell r="D198">
            <v>3500</v>
          </cell>
          <cell r="F198" t="str">
            <v>failed</v>
          </cell>
          <cell r="G198" t="str">
            <v>GB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</row>
        <row r="199">
          <cell r="D199">
            <v>2500</v>
          </cell>
          <cell r="F199" t="str">
            <v>failed</v>
          </cell>
          <cell r="G199" t="str">
            <v>GB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</row>
        <row r="200">
          <cell r="D200">
            <v>25000</v>
          </cell>
          <cell r="F200" t="str">
            <v>failed</v>
          </cell>
          <cell r="G200" t="str">
            <v>US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</row>
        <row r="201">
          <cell r="D201">
            <v>10000</v>
          </cell>
          <cell r="F201" t="str">
            <v>failed</v>
          </cell>
          <cell r="G201" t="str">
            <v>US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</row>
        <row r="202">
          <cell r="D202">
            <v>6000</v>
          </cell>
          <cell r="F202" t="str">
            <v>failed</v>
          </cell>
          <cell r="G202" t="str">
            <v>US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</row>
        <row r="203">
          <cell r="D203">
            <v>650</v>
          </cell>
          <cell r="F203" t="str">
            <v>failed</v>
          </cell>
          <cell r="G203" t="str">
            <v>US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</row>
        <row r="204">
          <cell r="D204">
            <v>6000</v>
          </cell>
          <cell r="F204" t="str">
            <v>failed</v>
          </cell>
          <cell r="G204" t="str">
            <v>US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</row>
        <row r="205">
          <cell r="D205">
            <v>2500</v>
          </cell>
          <cell r="F205" t="str">
            <v>failed</v>
          </cell>
          <cell r="G205" t="str">
            <v>GB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</row>
        <row r="206">
          <cell r="D206">
            <v>300000</v>
          </cell>
          <cell r="F206" t="str">
            <v>failed</v>
          </cell>
          <cell r="G206" t="str">
            <v>AU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</row>
        <row r="207">
          <cell r="D207">
            <v>8000</v>
          </cell>
          <cell r="F207" t="str">
            <v>failed</v>
          </cell>
          <cell r="G207" t="str">
            <v>US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</row>
        <row r="208">
          <cell r="D208">
            <v>12700</v>
          </cell>
          <cell r="F208" t="str">
            <v>failed</v>
          </cell>
          <cell r="G208" t="str">
            <v>US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</row>
        <row r="209">
          <cell r="D209">
            <v>14000</v>
          </cell>
          <cell r="F209" t="str">
            <v>failed</v>
          </cell>
          <cell r="G209" t="str">
            <v>CA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</row>
        <row r="210">
          <cell r="D210">
            <v>50000</v>
          </cell>
          <cell r="F210" t="str">
            <v>failed</v>
          </cell>
          <cell r="G210" t="str">
            <v>AU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</row>
        <row r="211">
          <cell r="D211">
            <v>25000</v>
          </cell>
          <cell r="F211" t="str">
            <v>failed</v>
          </cell>
          <cell r="G211" t="str">
            <v>US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</row>
        <row r="212">
          <cell r="D212">
            <v>12000</v>
          </cell>
          <cell r="F212" t="str">
            <v>failed</v>
          </cell>
          <cell r="G212" t="str">
            <v>US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</row>
        <row r="213">
          <cell r="D213">
            <v>5000</v>
          </cell>
          <cell r="F213" t="str">
            <v>failed</v>
          </cell>
          <cell r="G213" t="str">
            <v>US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</row>
        <row r="214">
          <cell r="D214">
            <v>6300</v>
          </cell>
          <cell r="F214" t="str">
            <v>failed</v>
          </cell>
          <cell r="G214" t="str">
            <v>US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</row>
        <row r="215">
          <cell r="D215">
            <v>50000</v>
          </cell>
          <cell r="F215" t="str">
            <v>failed</v>
          </cell>
          <cell r="G215" t="str">
            <v>US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</row>
        <row r="216">
          <cell r="D216">
            <v>12500</v>
          </cell>
          <cell r="F216" t="str">
            <v>failed</v>
          </cell>
          <cell r="G216" t="str">
            <v>US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</row>
        <row r="217">
          <cell r="D217">
            <v>4400</v>
          </cell>
          <cell r="F217" t="str">
            <v>failed</v>
          </cell>
          <cell r="G217" t="str">
            <v>GB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</row>
        <row r="218">
          <cell r="D218">
            <v>50000</v>
          </cell>
          <cell r="F218" t="str">
            <v>failed</v>
          </cell>
          <cell r="G218" t="str">
            <v>US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</row>
        <row r="219">
          <cell r="D219">
            <v>100000</v>
          </cell>
          <cell r="F219" t="str">
            <v>failed</v>
          </cell>
          <cell r="G219" t="str">
            <v>SE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</row>
        <row r="220">
          <cell r="D220">
            <v>5000</v>
          </cell>
          <cell r="F220" t="str">
            <v>failed</v>
          </cell>
          <cell r="G220" t="str">
            <v>US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</row>
        <row r="221">
          <cell r="D221">
            <v>50000</v>
          </cell>
          <cell r="F221" t="str">
            <v>failed</v>
          </cell>
          <cell r="G221" t="str">
            <v>US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</row>
        <row r="222">
          <cell r="D222">
            <v>50000</v>
          </cell>
          <cell r="F222" t="str">
            <v>failed</v>
          </cell>
          <cell r="G222" t="str">
            <v>US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</row>
        <row r="223">
          <cell r="D223">
            <v>50000</v>
          </cell>
          <cell r="F223" t="str">
            <v>failed</v>
          </cell>
          <cell r="G223" t="str">
            <v>US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</row>
        <row r="224">
          <cell r="D224">
            <v>1000</v>
          </cell>
          <cell r="F224" t="str">
            <v>failed</v>
          </cell>
          <cell r="G224" t="str">
            <v>US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</row>
        <row r="225">
          <cell r="D225">
            <v>1500000</v>
          </cell>
          <cell r="F225" t="str">
            <v>failed</v>
          </cell>
          <cell r="G225" t="str">
            <v>US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</row>
        <row r="226">
          <cell r="D226">
            <v>6000000</v>
          </cell>
          <cell r="F226" t="str">
            <v>failed</v>
          </cell>
          <cell r="G226" t="str">
            <v>AU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</row>
        <row r="227">
          <cell r="D227">
            <v>200</v>
          </cell>
          <cell r="F227" t="str">
            <v>failed</v>
          </cell>
          <cell r="G227" t="str">
            <v>US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</row>
        <row r="228">
          <cell r="D228">
            <v>29000</v>
          </cell>
          <cell r="F228" t="str">
            <v>failed</v>
          </cell>
          <cell r="G228" t="str">
            <v>GB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</row>
        <row r="229">
          <cell r="D229">
            <v>28000</v>
          </cell>
          <cell r="F229" t="str">
            <v>failed</v>
          </cell>
          <cell r="G229" t="str">
            <v>US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</row>
        <row r="230">
          <cell r="D230">
            <v>8000</v>
          </cell>
          <cell r="F230" t="str">
            <v>failed</v>
          </cell>
          <cell r="G230" t="str">
            <v>GB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</row>
        <row r="231">
          <cell r="D231">
            <v>3000</v>
          </cell>
          <cell r="F231" t="str">
            <v>failed</v>
          </cell>
          <cell r="G231" t="str">
            <v>DE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</row>
        <row r="232">
          <cell r="D232">
            <v>15000</v>
          </cell>
          <cell r="F232" t="str">
            <v>failed</v>
          </cell>
          <cell r="G232" t="str">
            <v>US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</row>
        <row r="233">
          <cell r="D233">
            <v>1500000</v>
          </cell>
          <cell r="F233" t="str">
            <v>failed</v>
          </cell>
          <cell r="G233" t="str">
            <v>US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</row>
        <row r="234">
          <cell r="D234">
            <v>4000</v>
          </cell>
          <cell r="F234" t="str">
            <v>failed</v>
          </cell>
          <cell r="G234" t="str">
            <v>GB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</row>
        <row r="235">
          <cell r="D235">
            <v>350000</v>
          </cell>
          <cell r="F235" t="str">
            <v>failed</v>
          </cell>
          <cell r="G235" t="str">
            <v>US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</row>
        <row r="236">
          <cell r="D236">
            <v>1000</v>
          </cell>
          <cell r="F236" t="str">
            <v>failed</v>
          </cell>
          <cell r="G236" t="str">
            <v>US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</row>
        <row r="237">
          <cell r="D237">
            <v>10000</v>
          </cell>
          <cell r="F237" t="str">
            <v>failed</v>
          </cell>
          <cell r="G237" t="str">
            <v>US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</row>
        <row r="238">
          <cell r="D238">
            <v>150000</v>
          </cell>
          <cell r="F238" t="str">
            <v>failed</v>
          </cell>
          <cell r="G238" t="str">
            <v>US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</row>
        <row r="239">
          <cell r="D239">
            <v>15000</v>
          </cell>
          <cell r="F239" t="str">
            <v>failed</v>
          </cell>
          <cell r="G239" t="str">
            <v>US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</row>
        <row r="240">
          <cell r="D240">
            <v>26000</v>
          </cell>
          <cell r="F240" t="str">
            <v>failed</v>
          </cell>
          <cell r="G240" t="str">
            <v>US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</row>
        <row r="241">
          <cell r="D241">
            <v>1000</v>
          </cell>
          <cell r="F241" t="str">
            <v>failed</v>
          </cell>
          <cell r="G241" t="str">
            <v>AU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</row>
        <row r="242">
          <cell r="D242">
            <v>15000</v>
          </cell>
          <cell r="F242" t="str">
            <v>successful</v>
          </cell>
          <cell r="G242" t="str">
            <v>US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</row>
        <row r="243">
          <cell r="D243">
            <v>36400</v>
          </cell>
          <cell r="F243" t="str">
            <v>successful</v>
          </cell>
          <cell r="G243" t="str">
            <v>US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</row>
        <row r="244">
          <cell r="D244">
            <v>13000</v>
          </cell>
          <cell r="F244" t="str">
            <v>successful</v>
          </cell>
          <cell r="G244" t="str">
            <v>US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</row>
        <row r="245">
          <cell r="D245">
            <v>25000</v>
          </cell>
          <cell r="F245" t="str">
            <v>successful</v>
          </cell>
          <cell r="G245" t="str">
            <v>US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</row>
        <row r="246">
          <cell r="D246">
            <v>3500</v>
          </cell>
          <cell r="F246" t="str">
            <v>successful</v>
          </cell>
          <cell r="G246" t="str">
            <v>US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</row>
        <row r="247">
          <cell r="D247">
            <v>5000</v>
          </cell>
          <cell r="F247" t="str">
            <v>successful</v>
          </cell>
          <cell r="G247" t="str">
            <v>US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</row>
        <row r="248">
          <cell r="D248">
            <v>5000</v>
          </cell>
          <cell r="F248" t="str">
            <v>successful</v>
          </cell>
          <cell r="G248" t="str">
            <v>US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</row>
        <row r="249">
          <cell r="D249">
            <v>5000</v>
          </cell>
          <cell r="F249" t="str">
            <v>successful</v>
          </cell>
          <cell r="G249" t="str">
            <v>US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</row>
        <row r="250">
          <cell r="D250">
            <v>85000</v>
          </cell>
          <cell r="F250" t="str">
            <v>successful</v>
          </cell>
          <cell r="G250" t="str">
            <v>US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</row>
        <row r="251">
          <cell r="D251">
            <v>10000</v>
          </cell>
          <cell r="F251" t="str">
            <v>successful</v>
          </cell>
          <cell r="G251" t="str">
            <v>US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</row>
        <row r="252">
          <cell r="D252">
            <v>30000</v>
          </cell>
          <cell r="F252" t="str">
            <v>successful</v>
          </cell>
          <cell r="G252" t="str">
            <v>US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</row>
        <row r="253">
          <cell r="D253">
            <v>3500</v>
          </cell>
          <cell r="F253" t="str">
            <v>successful</v>
          </cell>
          <cell r="G253" t="str">
            <v>US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</row>
        <row r="254">
          <cell r="D254">
            <v>5000</v>
          </cell>
          <cell r="F254" t="str">
            <v>successful</v>
          </cell>
          <cell r="G254" t="str">
            <v>US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</row>
        <row r="255">
          <cell r="D255">
            <v>1500</v>
          </cell>
          <cell r="F255" t="str">
            <v>successful</v>
          </cell>
          <cell r="G255" t="str">
            <v>US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</row>
        <row r="256">
          <cell r="D256">
            <v>24000</v>
          </cell>
          <cell r="F256" t="str">
            <v>successful</v>
          </cell>
          <cell r="G256" t="str">
            <v>US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</row>
        <row r="257">
          <cell r="D257">
            <v>8000</v>
          </cell>
          <cell r="F257" t="str">
            <v>successful</v>
          </cell>
          <cell r="G257" t="str">
            <v>US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</row>
        <row r="258">
          <cell r="D258">
            <v>13000</v>
          </cell>
          <cell r="F258" t="str">
            <v>successful</v>
          </cell>
          <cell r="G258" t="str">
            <v>US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</row>
        <row r="259">
          <cell r="D259">
            <v>35000</v>
          </cell>
          <cell r="F259" t="str">
            <v>successful</v>
          </cell>
          <cell r="G259" t="str">
            <v>US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</row>
        <row r="260">
          <cell r="D260">
            <v>30000</v>
          </cell>
          <cell r="F260" t="str">
            <v>successful</v>
          </cell>
          <cell r="G260" t="str">
            <v>US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</row>
        <row r="261">
          <cell r="D261">
            <v>75000</v>
          </cell>
          <cell r="F261" t="str">
            <v>successful</v>
          </cell>
          <cell r="G261" t="str">
            <v>US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</row>
        <row r="262">
          <cell r="D262">
            <v>10000</v>
          </cell>
          <cell r="F262" t="str">
            <v>successful</v>
          </cell>
          <cell r="G262" t="str">
            <v>US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</row>
        <row r="263">
          <cell r="D263">
            <v>20000</v>
          </cell>
          <cell r="F263" t="str">
            <v>successful</v>
          </cell>
          <cell r="G263" t="str">
            <v>US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</row>
        <row r="264">
          <cell r="D264">
            <v>2500</v>
          </cell>
          <cell r="F264" t="str">
            <v>successful</v>
          </cell>
          <cell r="G264" t="str">
            <v>US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</row>
        <row r="265">
          <cell r="D265">
            <v>25000</v>
          </cell>
          <cell r="F265" t="str">
            <v>successful</v>
          </cell>
          <cell r="G265" t="str">
            <v>US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</row>
        <row r="266">
          <cell r="D266">
            <v>5000</v>
          </cell>
          <cell r="F266" t="str">
            <v>successful</v>
          </cell>
          <cell r="G266" t="str">
            <v>US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</row>
        <row r="267">
          <cell r="D267">
            <v>5000</v>
          </cell>
          <cell r="F267" t="str">
            <v>successful</v>
          </cell>
          <cell r="G267" t="str">
            <v>US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</row>
        <row r="268">
          <cell r="D268">
            <v>1000</v>
          </cell>
          <cell r="F268" t="str">
            <v>successful</v>
          </cell>
          <cell r="G268" t="str">
            <v>US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</row>
        <row r="269">
          <cell r="D269">
            <v>9850</v>
          </cell>
          <cell r="F269" t="str">
            <v>successful</v>
          </cell>
          <cell r="G269" t="str">
            <v>GB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</row>
        <row r="270">
          <cell r="D270">
            <v>5000</v>
          </cell>
          <cell r="F270" t="str">
            <v>successful</v>
          </cell>
          <cell r="G270" t="str">
            <v>US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</row>
        <row r="271">
          <cell r="D271">
            <v>100000</v>
          </cell>
          <cell r="F271" t="str">
            <v>successful</v>
          </cell>
          <cell r="G271" t="str">
            <v>AU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</row>
        <row r="272">
          <cell r="D272">
            <v>2300</v>
          </cell>
          <cell r="F272" t="str">
            <v>successful</v>
          </cell>
          <cell r="G272" t="str">
            <v>US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</row>
        <row r="273">
          <cell r="D273">
            <v>30000</v>
          </cell>
          <cell r="F273" t="str">
            <v>successful</v>
          </cell>
          <cell r="G273" t="str">
            <v>US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</row>
        <row r="274">
          <cell r="D274">
            <v>3000</v>
          </cell>
          <cell r="F274" t="str">
            <v>successful</v>
          </cell>
          <cell r="G274" t="str">
            <v>US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</row>
        <row r="275">
          <cell r="D275">
            <v>5000</v>
          </cell>
          <cell r="F275" t="str">
            <v>successful</v>
          </cell>
          <cell r="G275" t="str">
            <v>US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</row>
        <row r="276">
          <cell r="D276">
            <v>4000</v>
          </cell>
          <cell r="F276" t="str">
            <v>successful</v>
          </cell>
          <cell r="G276" t="str">
            <v>US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</row>
        <row r="277">
          <cell r="D277">
            <v>20000</v>
          </cell>
          <cell r="F277" t="str">
            <v>successful</v>
          </cell>
          <cell r="G277" t="str">
            <v>US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</row>
        <row r="278">
          <cell r="D278">
            <v>4000</v>
          </cell>
          <cell r="F278" t="str">
            <v>successful</v>
          </cell>
          <cell r="G278" t="str">
            <v>US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</row>
        <row r="279">
          <cell r="D279">
            <v>65000</v>
          </cell>
          <cell r="F279" t="str">
            <v>successful</v>
          </cell>
          <cell r="G279" t="str">
            <v>US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</row>
        <row r="280">
          <cell r="D280">
            <v>27000</v>
          </cell>
          <cell r="F280" t="str">
            <v>successful</v>
          </cell>
          <cell r="G280" t="str">
            <v>US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</row>
        <row r="281">
          <cell r="D281">
            <v>17000</v>
          </cell>
          <cell r="F281" t="str">
            <v>successful</v>
          </cell>
          <cell r="G281" t="str">
            <v>US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</row>
        <row r="282">
          <cell r="D282">
            <v>75000</v>
          </cell>
          <cell r="F282" t="str">
            <v>successful</v>
          </cell>
          <cell r="G282" t="str">
            <v>US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</row>
        <row r="283">
          <cell r="D283">
            <v>5500</v>
          </cell>
          <cell r="F283" t="str">
            <v>successful</v>
          </cell>
          <cell r="G283" t="str">
            <v>US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</row>
        <row r="284">
          <cell r="D284">
            <v>45000</v>
          </cell>
          <cell r="F284" t="str">
            <v>successful</v>
          </cell>
          <cell r="G284" t="str">
            <v>US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</row>
        <row r="285">
          <cell r="D285">
            <v>18000</v>
          </cell>
          <cell r="F285" t="str">
            <v>successful</v>
          </cell>
          <cell r="G285" t="str">
            <v>US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</row>
        <row r="286">
          <cell r="D286">
            <v>40000</v>
          </cell>
          <cell r="F286" t="str">
            <v>successful</v>
          </cell>
          <cell r="G286" t="str">
            <v>US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</row>
        <row r="287">
          <cell r="D287">
            <v>14000</v>
          </cell>
          <cell r="F287" t="str">
            <v>successful</v>
          </cell>
          <cell r="G287" t="str">
            <v>US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</row>
        <row r="288">
          <cell r="D288">
            <v>15000</v>
          </cell>
          <cell r="F288" t="str">
            <v>successful</v>
          </cell>
          <cell r="G288" t="str">
            <v>US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</row>
        <row r="289">
          <cell r="D289">
            <v>15000</v>
          </cell>
          <cell r="F289" t="str">
            <v>successful</v>
          </cell>
          <cell r="G289" t="str">
            <v>US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</row>
        <row r="290">
          <cell r="D290">
            <v>50000</v>
          </cell>
          <cell r="F290" t="str">
            <v>successful</v>
          </cell>
          <cell r="G290" t="str">
            <v>US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</row>
        <row r="291">
          <cell r="D291">
            <v>15000</v>
          </cell>
          <cell r="F291" t="str">
            <v>successful</v>
          </cell>
          <cell r="G291" t="str">
            <v>GB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</row>
        <row r="292">
          <cell r="D292">
            <v>4500</v>
          </cell>
          <cell r="F292" t="str">
            <v>successful</v>
          </cell>
          <cell r="G292" t="str">
            <v>US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</row>
        <row r="293">
          <cell r="D293">
            <v>5000</v>
          </cell>
          <cell r="F293" t="str">
            <v>successful</v>
          </cell>
          <cell r="G293" t="str">
            <v>US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</row>
        <row r="294">
          <cell r="D294">
            <v>75000</v>
          </cell>
          <cell r="F294" t="str">
            <v>successful</v>
          </cell>
          <cell r="G294" t="str">
            <v>US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</row>
        <row r="295">
          <cell r="D295">
            <v>26000</v>
          </cell>
          <cell r="F295" t="str">
            <v>successful</v>
          </cell>
          <cell r="G295" t="str">
            <v>US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</row>
        <row r="296">
          <cell r="D296">
            <v>5000</v>
          </cell>
          <cell r="F296" t="str">
            <v>successful</v>
          </cell>
          <cell r="G296" t="str">
            <v>US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</row>
        <row r="297">
          <cell r="D297">
            <v>50000</v>
          </cell>
          <cell r="F297" t="str">
            <v>successful</v>
          </cell>
          <cell r="G297" t="str">
            <v>US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</row>
        <row r="298">
          <cell r="D298">
            <v>25000</v>
          </cell>
          <cell r="F298" t="str">
            <v>successful</v>
          </cell>
          <cell r="G298" t="str">
            <v>US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</row>
        <row r="299">
          <cell r="D299">
            <v>20000</v>
          </cell>
          <cell r="F299" t="str">
            <v>successful</v>
          </cell>
          <cell r="G299" t="str">
            <v>US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</row>
        <row r="300">
          <cell r="D300">
            <v>126000</v>
          </cell>
          <cell r="F300" t="str">
            <v>successful</v>
          </cell>
          <cell r="G300" t="str">
            <v>US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</row>
        <row r="301">
          <cell r="D301">
            <v>10000</v>
          </cell>
          <cell r="F301" t="str">
            <v>successful</v>
          </cell>
          <cell r="G301" t="str">
            <v>US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</row>
        <row r="302">
          <cell r="D302">
            <v>25000</v>
          </cell>
          <cell r="F302" t="str">
            <v>successful</v>
          </cell>
          <cell r="G302" t="str">
            <v>US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</row>
        <row r="303">
          <cell r="D303">
            <v>13000</v>
          </cell>
          <cell r="F303" t="str">
            <v>successful</v>
          </cell>
          <cell r="G303" t="str">
            <v>US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</row>
        <row r="304">
          <cell r="D304">
            <v>10000</v>
          </cell>
          <cell r="F304" t="str">
            <v>successful</v>
          </cell>
          <cell r="G304" t="str">
            <v>US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</row>
        <row r="305">
          <cell r="D305">
            <v>3000</v>
          </cell>
          <cell r="F305" t="str">
            <v>successful</v>
          </cell>
          <cell r="G305" t="str">
            <v>US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</row>
        <row r="306">
          <cell r="D306">
            <v>3400</v>
          </cell>
          <cell r="F306" t="str">
            <v>successful</v>
          </cell>
          <cell r="G306" t="str">
            <v>US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</row>
        <row r="307">
          <cell r="D307">
            <v>7500</v>
          </cell>
          <cell r="F307" t="str">
            <v>successful</v>
          </cell>
          <cell r="G307" t="str">
            <v>US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</row>
        <row r="308">
          <cell r="D308">
            <v>1000</v>
          </cell>
          <cell r="F308" t="str">
            <v>successful</v>
          </cell>
          <cell r="G308" t="str">
            <v>US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</row>
        <row r="309">
          <cell r="D309">
            <v>22000</v>
          </cell>
          <cell r="F309" t="str">
            <v>successful</v>
          </cell>
          <cell r="G309" t="str">
            <v>US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</row>
        <row r="310">
          <cell r="D310">
            <v>12000</v>
          </cell>
          <cell r="F310" t="str">
            <v>successful</v>
          </cell>
          <cell r="G310" t="str">
            <v>US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</row>
        <row r="311">
          <cell r="D311">
            <v>18000</v>
          </cell>
          <cell r="F311" t="str">
            <v>successful</v>
          </cell>
          <cell r="G311" t="str">
            <v>US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</row>
        <row r="312">
          <cell r="D312">
            <v>1000</v>
          </cell>
          <cell r="F312" t="str">
            <v>successful</v>
          </cell>
          <cell r="G312" t="str">
            <v>US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</row>
        <row r="313">
          <cell r="D313">
            <v>20000</v>
          </cell>
          <cell r="F313" t="str">
            <v>successful</v>
          </cell>
          <cell r="G313" t="str">
            <v>US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</row>
        <row r="314">
          <cell r="D314">
            <v>8000</v>
          </cell>
          <cell r="F314" t="str">
            <v>successful</v>
          </cell>
          <cell r="G314" t="str">
            <v>US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</row>
        <row r="315">
          <cell r="D315">
            <v>17000</v>
          </cell>
          <cell r="F315" t="str">
            <v>successful</v>
          </cell>
          <cell r="G315" t="str">
            <v>US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</row>
        <row r="316">
          <cell r="D316">
            <v>1000</v>
          </cell>
          <cell r="F316" t="str">
            <v>successful</v>
          </cell>
          <cell r="G316" t="str">
            <v>US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</row>
        <row r="317">
          <cell r="D317">
            <v>25000</v>
          </cell>
          <cell r="F317" t="str">
            <v>successful</v>
          </cell>
          <cell r="G317" t="str">
            <v>US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</row>
        <row r="318">
          <cell r="D318">
            <v>15000</v>
          </cell>
          <cell r="F318" t="str">
            <v>successful</v>
          </cell>
          <cell r="G318" t="str">
            <v>CA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</row>
        <row r="319">
          <cell r="D319">
            <v>30000</v>
          </cell>
          <cell r="F319" t="str">
            <v>successful</v>
          </cell>
          <cell r="G319" t="str">
            <v>US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</row>
        <row r="320">
          <cell r="D320">
            <v>5000</v>
          </cell>
          <cell r="F320" t="str">
            <v>successful</v>
          </cell>
          <cell r="G320" t="str">
            <v>US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</row>
        <row r="321">
          <cell r="D321">
            <v>5000</v>
          </cell>
          <cell r="F321" t="str">
            <v>successful</v>
          </cell>
          <cell r="G321" t="str">
            <v>US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</row>
        <row r="322">
          <cell r="D322">
            <v>20000</v>
          </cell>
          <cell r="F322" t="str">
            <v>successful</v>
          </cell>
          <cell r="G322" t="str">
            <v>GB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</row>
        <row r="323">
          <cell r="D323">
            <v>35000</v>
          </cell>
          <cell r="F323" t="str">
            <v>successful</v>
          </cell>
          <cell r="G323" t="str">
            <v>DE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</row>
        <row r="324">
          <cell r="D324">
            <v>25000</v>
          </cell>
          <cell r="F324" t="str">
            <v>successful</v>
          </cell>
          <cell r="G324" t="str">
            <v>US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D325">
            <v>5400</v>
          </cell>
          <cell r="F325" t="str">
            <v>successful</v>
          </cell>
          <cell r="G325" t="str">
            <v>US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</row>
        <row r="326">
          <cell r="D326">
            <v>8500</v>
          </cell>
          <cell r="F326" t="str">
            <v>successful</v>
          </cell>
          <cell r="G326" t="str">
            <v>US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</row>
        <row r="327">
          <cell r="D327">
            <v>50000</v>
          </cell>
          <cell r="F327" t="str">
            <v>successful</v>
          </cell>
          <cell r="G327" t="str">
            <v>US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</row>
        <row r="328">
          <cell r="D328">
            <v>150000</v>
          </cell>
          <cell r="F328" t="str">
            <v>successful</v>
          </cell>
          <cell r="G328" t="str">
            <v>US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</row>
        <row r="329">
          <cell r="D329">
            <v>4000</v>
          </cell>
          <cell r="F329" t="str">
            <v>successful</v>
          </cell>
          <cell r="G329" t="str">
            <v>US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</row>
        <row r="330">
          <cell r="D330">
            <v>75000</v>
          </cell>
          <cell r="F330" t="str">
            <v>successful</v>
          </cell>
          <cell r="G330" t="str">
            <v>US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</row>
        <row r="331">
          <cell r="D331">
            <v>10000</v>
          </cell>
          <cell r="F331" t="str">
            <v>successful</v>
          </cell>
          <cell r="G331" t="str">
            <v>US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</row>
        <row r="332">
          <cell r="D332">
            <v>35000</v>
          </cell>
          <cell r="F332" t="str">
            <v>successful</v>
          </cell>
          <cell r="G332" t="str">
            <v>US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</row>
        <row r="333">
          <cell r="D333">
            <v>40000</v>
          </cell>
          <cell r="F333" t="str">
            <v>successful</v>
          </cell>
          <cell r="G333" t="str">
            <v>US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</row>
        <row r="334">
          <cell r="D334">
            <v>100000</v>
          </cell>
          <cell r="F334" t="str">
            <v>successful</v>
          </cell>
          <cell r="G334" t="str">
            <v>US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</row>
        <row r="335">
          <cell r="D335">
            <v>40000</v>
          </cell>
          <cell r="F335" t="str">
            <v>successful</v>
          </cell>
          <cell r="G335" t="str">
            <v>US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</row>
        <row r="336">
          <cell r="D336">
            <v>10000</v>
          </cell>
          <cell r="F336" t="str">
            <v>successful</v>
          </cell>
          <cell r="G336" t="str">
            <v>US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</row>
        <row r="337">
          <cell r="D337">
            <v>8500</v>
          </cell>
          <cell r="F337" t="str">
            <v>successful</v>
          </cell>
          <cell r="G337" t="str">
            <v>US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</row>
        <row r="338">
          <cell r="D338">
            <v>25000</v>
          </cell>
          <cell r="F338" t="str">
            <v>successful</v>
          </cell>
          <cell r="G338" t="str">
            <v>US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</row>
        <row r="339">
          <cell r="D339">
            <v>3000</v>
          </cell>
          <cell r="F339" t="str">
            <v>successful</v>
          </cell>
          <cell r="G339" t="str">
            <v>US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</row>
        <row r="340">
          <cell r="D340">
            <v>15000</v>
          </cell>
          <cell r="F340" t="str">
            <v>successful</v>
          </cell>
          <cell r="G340" t="str">
            <v>US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</row>
        <row r="341">
          <cell r="D341">
            <v>6000</v>
          </cell>
          <cell r="F341" t="str">
            <v>successful</v>
          </cell>
          <cell r="G341" t="str">
            <v>US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</row>
        <row r="342">
          <cell r="D342">
            <v>35000</v>
          </cell>
          <cell r="F342" t="str">
            <v>successful</v>
          </cell>
          <cell r="G342" t="str">
            <v>US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</row>
        <row r="343">
          <cell r="D343">
            <v>3500</v>
          </cell>
          <cell r="F343" t="str">
            <v>successful</v>
          </cell>
          <cell r="G343" t="str">
            <v>US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</row>
        <row r="344">
          <cell r="D344">
            <v>55000</v>
          </cell>
          <cell r="F344" t="str">
            <v>successful</v>
          </cell>
          <cell r="G344" t="str">
            <v>US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</row>
        <row r="345">
          <cell r="D345">
            <v>30000</v>
          </cell>
          <cell r="F345" t="str">
            <v>successful</v>
          </cell>
          <cell r="G345" t="str">
            <v>US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</row>
        <row r="346">
          <cell r="D346">
            <v>33500</v>
          </cell>
          <cell r="F346" t="str">
            <v>successful</v>
          </cell>
          <cell r="G346" t="str">
            <v>US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</row>
        <row r="347">
          <cell r="D347">
            <v>14500</v>
          </cell>
          <cell r="F347" t="str">
            <v>successful</v>
          </cell>
          <cell r="G347" t="str">
            <v>US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</row>
        <row r="348">
          <cell r="D348">
            <v>10000</v>
          </cell>
          <cell r="F348" t="str">
            <v>successful</v>
          </cell>
          <cell r="G348" t="str">
            <v>US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</row>
        <row r="349">
          <cell r="D349">
            <v>40000</v>
          </cell>
          <cell r="F349" t="str">
            <v>successful</v>
          </cell>
          <cell r="G349" t="str">
            <v>US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</row>
        <row r="350">
          <cell r="D350">
            <v>10000</v>
          </cell>
          <cell r="F350" t="str">
            <v>successful</v>
          </cell>
          <cell r="G350" t="str">
            <v>US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</row>
        <row r="351">
          <cell r="D351">
            <v>11260</v>
          </cell>
          <cell r="F351" t="str">
            <v>successful</v>
          </cell>
          <cell r="G351" t="str">
            <v>US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</row>
        <row r="352">
          <cell r="D352">
            <v>25000</v>
          </cell>
          <cell r="F352" t="str">
            <v>successful</v>
          </cell>
          <cell r="G352" t="str">
            <v>US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</row>
        <row r="353">
          <cell r="D353">
            <v>34000</v>
          </cell>
          <cell r="F353" t="str">
            <v>successful</v>
          </cell>
          <cell r="G353" t="str">
            <v>ES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</row>
        <row r="354">
          <cell r="D354">
            <v>10000</v>
          </cell>
          <cell r="F354" t="str">
            <v>successful</v>
          </cell>
          <cell r="G354" t="str">
            <v>US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</row>
        <row r="355">
          <cell r="D355">
            <v>58425</v>
          </cell>
          <cell r="F355" t="str">
            <v>successful</v>
          </cell>
          <cell r="G355" t="str">
            <v>US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</row>
        <row r="356">
          <cell r="D356">
            <v>3500</v>
          </cell>
          <cell r="F356" t="str">
            <v>successful</v>
          </cell>
          <cell r="G356" t="str">
            <v>US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</row>
        <row r="357">
          <cell r="D357">
            <v>35000</v>
          </cell>
          <cell r="F357" t="str">
            <v>successful</v>
          </cell>
          <cell r="G357" t="str">
            <v>US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</row>
        <row r="358">
          <cell r="D358">
            <v>7500</v>
          </cell>
          <cell r="F358" t="str">
            <v>successful</v>
          </cell>
          <cell r="G358" t="str">
            <v>US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</row>
        <row r="359">
          <cell r="D359">
            <v>15000</v>
          </cell>
          <cell r="F359" t="str">
            <v>successful</v>
          </cell>
          <cell r="G359" t="str">
            <v>US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</row>
        <row r="360">
          <cell r="D360">
            <v>50000</v>
          </cell>
          <cell r="F360" t="str">
            <v>successful</v>
          </cell>
          <cell r="G360" t="str">
            <v>US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</row>
        <row r="361">
          <cell r="D361">
            <v>24200</v>
          </cell>
          <cell r="F361" t="str">
            <v>successful</v>
          </cell>
          <cell r="G361" t="str">
            <v>US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</row>
        <row r="362">
          <cell r="D362">
            <v>12000</v>
          </cell>
          <cell r="F362" t="str">
            <v>successful</v>
          </cell>
          <cell r="G362" t="str">
            <v>US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</row>
        <row r="363">
          <cell r="D363">
            <v>35000</v>
          </cell>
          <cell r="F363" t="str">
            <v>successful</v>
          </cell>
          <cell r="G363" t="str">
            <v>US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</row>
        <row r="364">
          <cell r="D364">
            <v>9665</v>
          </cell>
          <cell r="F364" t="str">
            <v>successful</v>
          </cell>
          <cell r="G364" t="str">
            <v>US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</row>
        <row r="365">
          <cell r="D365">
            <v>8925</v>
          </cell>
          <cell r="F365" t="str">
            <v>successful</v>
          </cell>
          <cell r="G365" t="str">
            <v>US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</row>
        <row r="366">
          <cell r="D366">
            <v>7000</v>
          </cell>
          <cell r="F366" t="str">
            <v>successful</v>
          </cell>
          <cell r="G366" t="str">
            <v>US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</row>
        <row r="367">
          <cell r="D367">
            <v>15000</v>
          </cell>
          <cell r="F367" t="str">
            <v>successful</v>
          </cell>
          <cell r="G367" t="str">
            <v>GB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</row>
        <row r="368">
          <cell r="D368">
            <v>38000</v>
          </cell>
          <cell r="F368" t="str">
            <v>successful</v>
          </cell>
          <cell r="G368" t="str">
            <v>US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</row>
        <row r="369">
          <cell r="D369">
            <v>10000</v>
          </cell>
          <cell r="F369" t="str">
            <v>successful</v>
          </cell>
          <cell r="G369" t="str">
            <v>US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</row>
        <row r="370">
          <cell r="D370">
            <v>12500</v>
          </cell>
          <cell r="F370" t="str">
            <v>successful</v>
          </cell>
          <cell r="G370" t="str">
            <v>US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</row>
        <row r="371">
          <cell r="D371">
            <v>6500</v>
          </cell>
          <cell r="F371" t="str">
            <v>successful</v>
          </cell>
          <cell r="G371" t="str">
            <v>US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</row>
        <row r="372">
          <cell r="D372">
            <v>25000</v>
          </cell>
          <cell r="F372" t="str">
            <v>successful</v>
          </cell>
          <cell r="G372" t="str">
            <v>US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</row>
        <row r="373">
          <cell r="D373">
            <v>150000</v>
          </cell>
          <cell r="F373" t="str">
            <v>successful</v>
          </cell>
          <cell r="G373" t="str">
            <v>US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</row>
        <row r="374">
          <cell r="D374">
            <v>300</v>
          </cell>
          <cell r="F374" t="str">
            <v>successful</v>
          </cell>
          <cell r="G374" t="str">
            <v>GB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</row>
        <row r="375">
          <cell r="D375">
            <v>7500</v>
          </cell>
          <cell r="F375" t="str">
            <v>successful</v>
          </cell>
          <cell r="G375" t="str">
            <v>US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</row>
        <row r="376">
          <cell r="D376">
            <v>6000</v>
          </cell>
          <cell r="F376" t="str">
            <v>successful</v>
          </cell>
          <cell r="G376" t="str">
            <v>US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</row>
        <row r="377">
          <cell r="D377">
            <v>500</v>
          </cell>
          <cell r="F377" t="str">
            <v>successful</v>
          </cell>
          <cell r="G377" t="str">
            <v>US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</row>
        <row r="378">
          <cell r="D378">
            <v>2450</v>
          </cell>
          <cell r="F378" t="str">
            <v>successful</v>
          </cell>
          <cell r="G378" t="str">
            <v>GB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</row>
        <row r="379">
          <cell r="D379">
            <v>12000</v>
          </cell>
          <cell r="F379" t="str">
            <v>successful</v>
          </cell>
          <cell r="G379" t="str">
            <v>US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</row>
        <row r="380">
          <cell r="D380">
            <v>3000</v>
          </cell>
          <cell r="F380" t="str">
            <v>successful</v>
          </cell>
          <cell r="G380" t="str">
            <v>CA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</row>
        <row r="381">
          <cell r="D381">
            <v>15000</v>
          </cell>
          <cell r="F381" t="str">
            <v>successful</v>
          </cell>
          <cell r="G381" t="str">
            <v>US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</row>
        <row r="382">
          <cell r="D382">
            <v>4000</v>
          </cell>
          <cell r="F382" t="str">
            <v>successful</v>
          </cell>
          <cell r="G382" t="str">
            <v>US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</row>
        <row r="383">
          <cell r="D383">
            <v>25000</v>
          </cell>
          <cell r="F383" t="str">
            <v>successful</v>
          </cell>
          <cell r="G383" t="str">
            <v>US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</row>
        <row r="384">
          <cell r="D384">
            <v>600</v>
          </cell>
          <cell r="F384" t="str">
            <v>successful</v>
          </cell>
          <cell r="G384" t="str">
            <v>US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</row>
        <row r="385">
          <cell r="D385">
            <v>999</v>
          </cell>
          <cell r="F385" t="str">
            <v>successful</v>
          </cell>
          <cell r="G385" t="str">
            <v>US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</row>
        <row r="386">
          <cell r="D386">
            <v>20000</v>
          </cell>
          <cell r="F386" t="str">
            <v>successful</v>
          </cell>
          <cell r="G386" t="str">
            <v>US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</row>
        <row r="387">
          <cell r="D387">
            <v>25000</v>
          </cell>
          <cell r="F387" t="str">
            <v>successful</v>
          </cell>
          <cell r="G387" t="str">
            <v>US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</row>
        <row r="388">
          <cell r="D388">
            <v>600</v>
          </cell>
          <cell r="F388" t="str">
            <v>successful</v>
          </cell>
          <cell r="G388" t="str">
            <v>US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</row>
        <row r="389">
          <cell r="D389">
            <v>38000</v>
          </cell>
          <cell r="F389" t="str">
            <v>successful</v>
          </cell>
          <cell r="G389" t="str">
            <v>US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</row>
        <row r="390">
          <cell r="D390">
            <v>5000</v>
          </cell>
          <cell r="F390" t="str">
            <v>successful</v>
          </cell>
          <cell r="G390" t="str">
            <v>US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</row>
        <row r="391">
          <cell r="D391">
            <v>68000</v>
          </cell>
          <cell r="F391" t="str">
            <v>successful</v>
          </cell>
          <cell r="G391" t="str">
            <v>US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</row>
        <row r="392">
          <cell r="D392">
            <v>1000</v>
          </cell>
          <cell r="F392" t="str">
            <v>successful</v>
          </cell>
          <cell r="G392" t="str">
            <v>US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</row>
        <row r="393">
          <cell r="D393">
            <v>20000</v>
          </cell>
          <cell r="F393" t="str">
            <v>successful</v>
          </cell>
          <cell r="G393" t="str">
            <v>US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</row>
        <row r="394">
          <cell r="D394">
            <v>18500</v>
          </cell>
          <cell r="F394" t="str">
            <v>successful</v>
          </cell>
          <cell r="G394" t="str">
            <v>US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</row>
        <row r="395">
          <cell r="D395">
            <v>50000</v>
          </cell>
          <cell r="F395" t="str">
            <v>successful</v>
          </cell>
          <cell r="G395" t="str">
            <v>US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</row>
        <row r="396">
          <cell r="D396">
            <v>4700</v>
          </cell>
          <cell r="F396" t="str">
            <v>successful</v>
          </cell>
          <cell r="G396" t="str">
            <v>ES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</row>
        <row r="397">
          <cell r="D397">
            <v>10000</v>
          </cell>
          <cell r="F397" t="str">
            <v>successful</v>
          </cell>
          <cell r="G397" t="str">
            <v>US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</row>
        <row r="398">
          <cell r="D398">
            <v>15000</v>
          </cell>
          <cell r="F398" t="str">
            <v>successful</v>
          </cell>
          <cell r="G398" t="str">
            <v>US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</row>
        <row r="399">
          <cell r="D399">
            <v>12444</v>
          </cell>
          <cell r="F399" t="str">
            <v>successful</v>
          </cell>
          <cell r="G399" t="str">
            <v>US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</row>
        <row r="400">
          <cell r="D400">
            <v>7500</v>
          </cell>
          <cell r="F400" t="str">
            <v>successful</v>
          </cell>
          <cell r="G400" t="str">
            <v>US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</row>
        <row r="401">
          <cell r="D401">
            <v>20000</v>
          </cell>
          <cell r="F401" t="str">
            <v>successful</v>
          </cell>
          <cell r="G401" t="str">
            <v>GB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</row>
        <row r="402">
          <cell r="D402">
            <v>10000</v>
          </cell>
          <cell r="F402" t="str">
            <v>successful</v>
          </cell>
          <cell r="G402" t="str">
            <v>US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</row>
        <row r="403">
          <cell r="D403">
            <v>50000</v>
          </cell>
          <cell r="F403" t="str">
            <v>successful</v>
          </cell>
          <cell r="G403" t="str">
            <v>US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</row>
        <row r="404">
          <cell r="D404">
            <v>2000</v>
          </cell>
          <cell r="F404" t="str">
            <v>successful</v>
          </cell>
          <cell r="G404" t="str">
            <v>US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</row>
        <row r="405">
          <cell r="D405">
            <v>5000</v>
          </cell>
          <cell r="F405" t="str">
            <v>successful</v>
          </cell>
          <cell r="G405" t="str">
            <v>US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</row>
        <row r="406">
          <cell r="D406">
            <v>35000</v>
          </cell>
          <cell r="F406" t="str">
            <v>successful</v>
          </cell>
          <cell r="G406" t="str">
            <v>US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</row>
        <row r="407">
          <cell r="D407">
            <v>2820</v>
          </cell>
          <cell r="F407" t="str">
            <v>successful</v>
          </cell>
          <cell r="G407" t="str">
            <v>US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</row>
        <row r="408">
          <cell r="D408">
            <v>2800</v>
          </cell>
          <cell r="F408" t="str">
            <v>successful</v>
          </cell>
          <cell r="G408" t="str">
            <v>US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</row>
        <row r="409">
          <cell r="D409">
            <v>2000</v>
          </cell>
          <cell r="F409" t="str">
            <v>successful</v>
          </cell>
          <cell r="G409" t="str">
            <v>US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</row>
        <row r="410">
          <cell r="D410">
            <v>6000</v>
          </cell>
          <cell r="F410" t="str">
            <v>successful</v>
          </cell>
          <cell r="G410" t="str">
            <v>US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</row>
        <row r="411">
          <cell r="D411">
            <v>500</v>
          </cell>
          <cell r="F411" t="str">
            <v>successful</v>
          </cell>
          <cell r="G411" t="str">
            <v>GB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</row>
        <row r="412">
          <cell r="D412">
            <v>1000</v>
          </cell>
          <cell r="F412" t="str">
            <v>successful</v>
          </cell>
          <cell r="G412" t="str">
            <v>CA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</row>
        <row r="413">
          <cell r="D413">
            <v>30000</v>
          </cell>
          <cell r="F413" t="str">
            <v>successful</v>
          </cell>
          <cell r="G413" t="str">
            <v>US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</row>
        <row r="414">
          <cell r="D414">
            <v>2500</v>
          </cell>
          <cell r="F414" t="str">
            <v>successful</v>
          </cell>
          <cell r="G414" t="str">
            <v>US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</row>
        <row r="415">
          <cell r="D415">
            <v>12800</v>
          </cell>
          <cell r="F415" t="str">
            <v>successful</v>
          </cell>
          <cell r="G415" t="str">
            <v>US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</row>
        <row r="416">
          <cell r="D416">
            <v>18500</v>
          </cell>
          <cell r="F416" t="str">
            <v>successful</v>
          </cell>
          <cell r="G416" t="str">
            <v>US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</row>
        <row r="417">
          <cell r="D417">
            <v>1400</v>
          </cell>
          <cell r="F417" t="str">
            <v>successful</v>
          </cell>
          <cell r="G417" t="str">
            <v>CA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D418">
            <v>1000</v>
          </cell>
          <cell r="F418" t="str">
            <v>successful</v>
          </cell>
          <cell r="G418" t="str">
            <v>US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</row>
        <row r="419">
          <cell r="D419">
            <v>10500</v>
          </cell>
          <cell r="F419" t="str">
            <v>successful</v>
          </cell>
          <cell r="G419" t="str">
            <v>US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</row>
        <row r="420">
          <cell r="D420">
            <v>22400</v>
          </cell>
          <cell r="F420" t="str">
            <v>successful</v>
          </cell>
          <cell r="G420" t="str">
            <v>US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</row>
        <row r="421">
          <cell r="D421">
            <v>8000</v>
          </cell>
          <cell r="F421" t="str">
            <v>successful</v>
          </cell>
          <cell r="G421" t="str">
            <v>US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</row>
        <row r="422">
          <cell r="D422">
            <v>3300</v>
          </cell>
          <cell r="F422" t="str">
            <v>failed</v>
          </cell>
          <cell r="G422" t="str">
            <v>US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</row>
        <row r="423">
          <cell r="D423">
            <v>15000</v>
          </cell>
          <cell r="F423" t="str">
            <v>failed</v>
          </cell>
          <cell r="G423" t="str">
            <v>US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</row>
        <row r="424">
          <cell r="D424">
            <v>40000</v>
          </cell>
          <cell r="F424" t="str">
            <v>failed</v>
          </cell>
          <cell r="G424" t="str">
            <v>US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</row>
        <row r="425">
          <cell r="D425">
            <v>20000</v>
          </cell>
          <cell r="F425" t="str">
            <v>failed</v>
          </cell>
          <cell r="G425" t="str">
            <v>US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</row>
        <row r="426">
          <cell r="D426">
            <v>3000</v>
          </cell>
          <cell r="F426" t="str">
            <v>failed</v>
          </cell>
          <cell r="G426" t="str">
            <v>US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</row>
        <row r="427">
          <cell r="D427">
            <v>50000</v>
          </cell>
          <cell r="F427" t="str">
            <v>failed</v>
          </cell>
          <cell r="G427" t="str">
            <v>US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</row>
        <row r="428">
          <cell r="D428">
            <v>10000</v>
          </cell>
          <cell r="F428" t="str">
            <v>failed</v>
          </cell>
          <cell r="G428" t="str">
            <v>US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</row>
        <row r="429">
          <cell r="D429">
            <v>6500</v>
          </cell>
          <cell r="F429" t="str">
            <v>failed</v>
          </cell>
          <cell r="G429" t="str">
            <v>US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</row>
        <row r="430">
          <cell r="D430">
            <v>12000</v>
          </cell>
          <cell r="F430" t="str">
            <v>failed</v>
          </cell>
          <cell r="G430" t="str">
            <v>US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</row>
        <row r="431">
          <cell r="D431">
            <v>5000</v>
          </cell>
          <cell r="F431" t="str">
            <v>failed</v>
          </cell>
          <cell r="G431" t="str">
            <v>US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</row>
        <row r="432">
          <cell r="D432">
            <v>1000</v>
          </cell>
          <cell r="F432" t="str">
            <v>failed</v>
          </cell>
          <cell r="G432" t="str">
            <v>US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</row>
        <row r="433">
          <cell r="D433">
            <v>3000</v>
          </cell>
          <cell r="F433" t="str">
            <v>failed</v>
          </cell>
          <cell r="G433" t="str">
            <v>GB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</row>
        <row r="434">
          <cell r="D434">
            <v>6000</v>
          </cell>
          <cell r="F434" t="str">
            <v>failed</v>
          </cell>
          <cell r="G434" t="str">
            <v>US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</row>
        <row r="435">
          <cell r="D435">
            <v>3000</v>
          </cell>
          <cell r="F435" t="str">
            <v>failed</v>
          </cell>
          <cell r="G435" t="str">
            <v>US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</row>
        <row r="436">
          <cell r="D436">
            <v>2500</v>
          </cell>
          <cell r="F436" t="str">
            <v>failed</v>
          </cell>
          <cell r="G436" t="str">
            <v>US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</row>
        <row r="437">
          <cell r="D437">
            <v>110000</v>
          </cell>
          <cell r="F437" t="str">
            <v>failed</v>
          </cell>
          <cell r="G437" t="str">
            <v>US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</row>
        <row r="438">
          <cell r="D438">
            <v>1000</v>
          </cell>
          <cell r="F438" t="str">
            <v>failed</v>
          </cell>
          <cell r="G438" t="str">
            <v>US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</row>
        <row r="439">
          <cell r="D439">
            <v>7000</v>
          </cell>
          <cell r="F439" t="str">
            <v>failed</v>
          </cell>
          <cell r="G439" t="str">
            <v>CA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</row>
        <row r="440">
          <cell r="D440">
            <v>20000</v>
          </cell>
          <cell r="F440" t="str">
            <v>failed</v>
          </cell>
          <cell r="G440" t="str">
            <v>US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</row>
        <row r="441">
          <cell r="D441">
            <v>450</v>
          </cell>
          <cell r="F441" t="str">
            <v>failed</v>
          </cell>
          <cell r="G441" t="str">
            <v>US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</row>
        <row r="442">
          <cell r="D442">
            <v>5000</v>
          </cell>
          <cell r="F442" t="str">
            <v>failed</v>
          </cell>
          <cell r="G442" t="str">
            <v>US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</row>
        <row r="443">
          <cell r="D443">
            <v>400</v>
          </cell>
          <cell r="F443" t="str">
            <v>failed</v>
          </cell>
          <cell r="G443" t="str">
            <v>GB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</row>
        <row r="444">
          <cell r="D444">
            <v>17000</v>
          </cell>
          <cell r="F444" t="str">
            <v>failed</v>
          </cell>
          <cell r="G444" t="str">
            <v>US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</row>
        <row r="445">
          <cell r="D445">
            <v>10000</v>
          </cell>
          <cell r="F445" t="str">
            <v>failed</v>
          </cell>
          <cell r="G445" t="str">
            <v>CA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</row>
        <row r="446">
          <cell r="D446">
            <v>1000</v>
          </cell>
          <cell r="F446" t="str">
            <v>failed</v>
          </cell>
          <cell r="G446" t="str">
            <v>US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</row>
        <row r="447">
          <cell r="D447">
            <v>60000</v>
          </cell>
          <cell r="F447" t="str">
            <v>failed</v>
          </cell>
          <cell r="G447" t="str">
            <v>US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</row>
        <row r="448">
          <cell r="D448">
            <v>10500</v>
          </cell>
          <cell r="F448" t="str">
            <v>failed</v>
          </cell>
          <cell r="G448" t="str">
            <v>US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</row>
        <row r="449">
          <cell r="D449">
            <v>30000</v>
          </cell>
          <cell r="F449" t="str">
            <v>failed</v>
          </cell>
          <cell r="G449" t="str">
            <v>GB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</row>
        <row r="450">
          <cell r="D450">
            <v>2500</v>
          </cell>
          <cell r="F450" t="str">
            <v>failed</v>
          </cell>
          <cell r="G450" t="str">
            <v>US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</row>
        <row r="451">
          <cell r="D451">
            <v>2000</v>
          </cell>
          <cell r="F451" t="str">
            <v>failed</v>
          </cell>
          <cell r="G451" t="str">
            <v>GB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</row>
        <row r="452">
          <cell r="D452">
            <v>50000</v>
          </cell>
          <cell r="F452" t="str">
            <v>failed</v>
          </cell>
          <cell r="G452" t="str">
            <v>US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</row>
        <row r="453">
          <cell r="D453">
            <v>20000</v>
          </cell>
          <cell r="F453" t="str">
            <v>failed</v>
          </cell>
          <cell r="G453" t="str">
            <v>US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</row>
        <row r="454">
          <cell r="D454">
            <v>750</v>
          </cell>
          <cell r="F454" t="str">
            <v>failed</v>
          </cell>
          <cell r="G454" t="str">
            <v>US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</row>
        <row r="455">
          <cell r="D455">
            <v>94875</v>
          </cell>
          <cell r="F455" t="str">
            <v>failed</v>
          </cell>
          <cell r="G455" t="str">
            <v>US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</row>
        <row r="456">
          <cell r="D456">
            <v>10000</v>
          </cell>
          <cell r="F456" t="str">
            <v>failed</v>
          </cell>
          <cell r="G456" t="str">
            <v>US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</row>
        <row r="457">
          <cell r="D457">
            <v>65000</v>
          </cell>
          <cell r="F457" t="str">
            <v>failed</v>
          </cell>
          <cell r="G457" t="str">
            <v>US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</row>
        <row r="458">
          <cell r="D458">
            <v>8888</v>
          </cell>
          <cell r="F458" t="str">
            <v>failed</v>
          </cell>
          <cell r="G458" t="str">
            <v>US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</row>
        <row r="459">
          <cell r="D459">
            <v>20000</v>
          </cell>
          <cell r="F459" t="str">
            <v>failed</v>
          </cell>
          <cell r="G459" t="str">
            <v>CA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</row>
        <row r="460">
          <cell r="D460">
            <v>10000</v>
          </cell>
          <cell r="F460" t="str">
            <v>failed</v>
          </cell>
          <cell r="G460" t="str">
            <v>GB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</row>
        <row r="461">
          <cell r="D461">
            <v>39000</v>
          </cell>
          <cell r="F461" t="str">
            <v>failed</v>
          </cell>
          <cell r="G461" t="str">
            <v>US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</row>
        <row r="462">
          <cell r="D462">
            <v>8500</v>
          </cell>
          <cell r="F462" t="str">
            <v>failed</v>
          </cell>
          <cell r="G462" t="str">
            <v>US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</row>
        <row r="463">
          <cell r="D463">
            <v>550</v>
          </cell>
          <cell r="F463" t="str">
            <v>failed</v>
          </cell>
          <cell r="G463" t="str">
            <v>GB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</row>
        <row r="464">
          <cell r="D464">
            <v>100000</v>
          </cell>
          <cell r="F464" t="str">
            <v>failed</v>
          </cell>
          <cell r="G464" t="str">
            <v>US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</row>
        <row r="465">
          <cell r="D465">
            <v>55000</v>
          </cell>
          <cell r="F465" t="str">
            <v>failed</v>
          </cell>
          <cell r="G465" t="str">
            <v>US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</row>
        <row r="466">
          <cell r="D466">
            <v>1010</v>
          </cell>
          <cell r="F466" t="str">
            <v>failed</v>
          </cell>
          <cell r="G466" t="str">
            <v>DE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</row>
        <row r="467">
          <cell r="D467">
            <v>512</v>
          </cell>
          <cell r="F467" t="str">
            <v>failed</v>
          </cell>
          <cell r="G467" t="str">
            <v>US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</row>
        <row r="468">
          <cell r="D468">
            <v>10000</v>
          </cell>
          <cell r="F468" t="str">
            <v>failed</v>
          </cell>
          <cell r="G468" t="str">
            <v>US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</row>
        <row r="469">
          <cell r="D469">
            <v>20000</v>
          </cell>
          <cell r="F469" t="str">
            <v>failed</v>
          </cell>
          <cell r="G469" t="str">
            <v>US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</row>
        <row r="470">
          <cell r="D470">
            <v>7500</v>
          </cell>
          <cell r="F470" t="str">
            <v>failed</v>
          </cell>
          <cell r="G470" t="str">
            <v>US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</row>
        <row r="471">
          <cell r="D471">
            <v>6000</v>
          </cell>
          <cell r="F471" t="str">
            <v>failed</v>
          </cell>
          <cell r="G471" t="str">
            <v>GB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</row>
        <row r="472">
          <cell r="D472">
            <v>5000</v>
          </cell>
          <cell r="F472" t="str">
            <v>failed</v>
          </cell>
          <cell r="G472" t="str">
            <v>US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</row>
        <row r="473">
          <cell r="D473">
            <v>55000</v>
          </cell>
          <cell r="F473" t="str">
            <v>failed</v>
          </cell>
          <cell r="G473" t="str">
            <v>US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</row>
        <row r="474">
          <cell r="D474">
            <v>800</v>
          </cell>
          <cell r="F474" t="str">
            <v>failed</v>
          </cell>
          <cell r="G474" t="str">
            <v>US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</row>
        <row r="475">
          <cell r="D475">
            <v>30000</v>
          </cell>
          <cell r="F475" t="str">
            <v>failed</v>
          </cell>
          <cell r="G475" t="str">
            <v>US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</row>
        <row r="476">
          <cell r="D476">
            <v>3300</v>
          </cell>
          <cell r="F476" t="str">
            <v>failed</v>
          </cell>
          <cell r="G476" t="str">
            <v>US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</row>
        <row r="477">
          <cell r="D477">
            <v>2000</v>
          </cell>
          <cell r="F477" t="str">
            <v>failed</v>
          </cell>
          <cell r="G477" t="str">
            <v>US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</row>
        <row r="478">
          <cell r="D478">
            <v>220000</v>
          </cell>
          <cell r="F478" t="str">
            <v>failed</v>
          </cell>
          <cell r="G478" t="str">
            <v>US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</row>
        <row r="479">
          <cell r="D479">
            <v>1500</v>
          </cell>
          <cell r="F479" t="str">
            <v>failed</v>
          </cell>
          <cell r="G479" t="str">
            <v>US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</row>
        <row r="480">
          <cell r="D480">
            <v>10000</v>
          </cell>
          <cell r="F480" t="str">
            <v>failed</v>
          </cell>
          <cell r="G480" t="str">
            <v>US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</row>
        <row r="481">
          <cell r="D481">
            <v>15000</v>
          </cell>
          <cell r="F481" t="str">
            <v>failed</v>
          </cell>
          <cell r="G481" t="str">
            <v>US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</row>
        <row r="482">
          <cell r="D482">
            <v>40000</v>
          </cell>
          <cell r="F482" t="str">
            <v>failed</v>
          </cell>
          <cell r="G482" t="str">
            <v>US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</row>
        <row r="483">
          <cell r="D483">
            <v>30000</v>
          </cell>
          <cell r="F483" t="str">
            <v>failed</v>
          </cell>
          <cell r="G483" t="str">
            <v>US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</row>
        <row r="484">
          <cell r="D484">
            <v>10000</v>
          </cell>
          <cell r="F484" t="str">
            <v>failed</v>
          </cell>
          <cell r="G484" t="str">
            <v>US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</row>
        <row r="485">
          <cell r="D485">
            <v>15000</v>
          </cell>
          <cell r="F485" t="str">
            <v>failed</v>
          </cell>
          <cell r="G485" t="str">
            <v>GB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</row>
        <row r="486">
          <cell r="D486">
            <v>80000</v>
          </cell>
          <cell r="F486" t="str">
            <v>failed</v>
          </cell>
          <cell r="G486" t="str">
            <v>GB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</row>
        <row r="487">
          <cell r="D487">
            <v>37956</v>
          </cell>
          <cell r="F487" t="str">
            <v>failed</v>
          </cell>
          <cell r="G487" t="str">
            <v>GB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</row>
        <row r="488">
          <cell r="D488">
            <v>550000</v>
          </cell>
          <cell r="F488" t="str">
            <v>failed</v>
          </cell>
          <cell r="G488" t="str">
            <v>AU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</row>
        <row r="489">
          <cell r="D489">
            <v>50000</v>
          </cell>
          <cell r="F489" t="str">
            <v>failed</v>
          </cell>
          <cell r="G489" t="str">
            <v>CA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</row>
        <row r="490">
          <cell r="D490">
            <v>12000</v>
          </cell>
          <cell r="F490" t="str">
            <v>failed</v>
          </cell>
          <cell r="G490" t="str">
            <v>US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</row>
        <row r="491">
          <cell r="D491">
            <v>74997</v>
          </cell>
          <cell r="F491" t="str">
            <v>failed</v>
          </cell>
          <cell r="G491" t="str">
            <v>US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</row>
        <row r="492">
          <cell r="D492">
            <v>1000</v>
          </cell>
          <cell r="F492" t="str">
            <v>failed</v>
          </cell>
          <cell r="G492" t="str">
            <v>US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</row>
        <row r="493">
          <cell r="D493">
            <v>10000</v>
          </cell>
          <cell r="F493" t="str">
            <v>failed</v>
          </cell>
          <cell r="G493" t="str">
            <v>US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</row>
        <row r="494">
          <cell r="D494">
            <v>10000000</v>
          </cell>
          <cell r="F494" t="str">
            <v>failed</v>
          </cell>
          <cell r="G494" t="str">
            <v>SE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</row>
        <row r="495">
          <cell r="D495">
            <v>30000</v>
          </cell>
          <cell r="F495" t="str">
            <v>failed</v>
          </cell>
          <cell r="G495" t="str">
            <v>GB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</row>
        <row r="496">
          <cell r="D496">
            <v>20000</v>
          </cell>
          <cell r="F496" t="str">
            <v>failed</v>
          </cell>
          <cell r="G496" t="str">
            <v>US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</row>
        <row r="497">
          <cell r="D497">
            <v>7000</v>
          </cell>
          <cell r="F497" t="str">
            <v>failed</v>
          </cell>
          <cell r="G497" t="str">
            <v>US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</row>
        <row r="498">
          <cell r="D498">
            <v>60000</v>
          </cell>
          <cell r="F498" t="str">
            <v>failed</v>
          </cell>
          <cell r="G498" t="str">
            <v>US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</row>
        <row r="499">
          <cell r="D499">
            <v>4480</v>
          </cell>
          <cell r="F499" t="str">
            <v>failed</v>
          </cell>
          <cell r="G499" t="str">
            <v>US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</row>
        <row r="500">
          <cell r="D500">
            <v>65108</v>
          </cell>
          <cell r="F500" t="str">
            <v>failed</v>
          </cell>
          <cell r="G500" t="str">
            <v>US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</row>
        <row r="501">
          <cell r="D501">
            <v>20000</v>
          </cell>
          <cell r="F501" t="str">
            <v>failed</v>
          </cell>
          <cell r="G501" t="str">
            <v>US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</row>
        <row r="502">
          <cell r="D502">
            <v>6500</v>
          </cell>
          <cell r="F502" t="str">
            <v>failed</v>
          </cell>
          <cell r="G502" t="str">
            <v>US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</row>
        <row r="503">
          <cell r="D503">
            <v>10000</v>
          </cell>
          <cell r="F503" t="str">
            <v>failed</v>
          </cell>
          <cell r="G503" t="str">
            <v>US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</row>
        <row r="504">
          <cell r="D504">
            <v>20000</v>
          </cell>
          <cell r="F504" t="str">
            <v>failed</v>
          </cell>
          <cell r="G504" t="str">
            <v>US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</row>
        <row r="505">
          <cell r="D505">
            <v>6500</v>
          </cell>
          <cell r="F505" t="str">
            <v>failed</v>
          </cell>
          <cell r="G505" t="str">
            <v>GB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</row>
        <row r="506">
          <cell r="D506">
            <v>24500</v>
          </cell>
          <cell r="F506" t="str">
            <v>failed</v>
          </cell>
          <cell r="G506" t="str">
            <v>US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</row>
        <row r="507">
          <cell r="D507">
            <v>12000</v>
          </cell>
          <cell r="F507" t="str">
            <v>failed</v>
          </cell>
          <cell r="G507" t="str">
            <v>US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</row>
        <row r="508">
          <cell r="D508">
            <v>200000</v>
          </cell>
          <cell r="F508" t="str">
            <v>failed</v>
          </cell>
          <cell r="G508" t="str">
            <v>US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</row>
        <row r="509">
          <cell r="D509">
            <v>20000</v>
          </cell>
          <cell r="F509" t="str">
            <v>failed</v>
          </cell>
          <cell r="G509" t="str">
            <v>US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</row>
        <row r="510">
          <cell r="D510">
            <v>50000</v>
          </cell>
          <cell r="F510" t="str">
            <v>failed</v>
          </cell>
          <cell r="G510" t="str">
            <v>US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</row>
        <row r="511">
          <cell r="D511">
            <v>5000</v>
          </cell>
          <cell r="F511" t="str">
            <v>failed</v>
          </cell>
          <cell r="G511" t="str">
            <v>GB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</row>
        <row r="512">
          <cell r="D512">
            <v>14000</v>
          </cell>
          <cell r="F512" t="str">
            <v>failed</v>
          </cell>
          <cell r="G512" t="str">
            <v>US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</row>
        <row r="513">
          <cell r="D513">
            <v>5000</v>
          </cell>
          <cell r="F513" t="str">
            <v>failed</v>
          </cell>
          <cell r="G513" t="str">
            <v>US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</row>
        <row r="514">
          <cell r="D514">
            <v>8000</v>
          </cell>
          <cell r="F514" t="str">
            <v>failed</v>
          </cell>
          <cell r="G514" t="str">
            <v>US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</row>
        <row r="515">
          <cell r="D515">
            <v>50000</v>
          </cell>
          <cell r="F515" t="str">
            <v>failed</v>
          </cell>
          <cell r="G515" t="str">
            <v>US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</row>
        <row r="516">
          <cell r="D516">
            <v>1500</v>
          </cell>
          <cell r="F516" t="str">
            <v>failed</v>
          </cell>
          <cell r="G516" t="str">
            <v>CA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</row>
        <row r="517">
          <cell r="D517">
            <v>97000</v>
          </cell>
          <cell r="F517" t="str">
            <v>failed</v>
          </cell>
          <cell r="G517" t="str">
            <v>US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</row>
        <row r="518">
          <cell r="D518">
            <v>5000</v>
          </cell>
          <cell r="F518" t="str">
            <v>failed</v>
          </cell>
          <cell r="G518" t="str">
            <v>GB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</row>
        <row r="519">
          <cell r="D519">
            <v>15000</v>
          </cell>
          <cell r="F519" t="str">
            <v>failed</v>
          </cell>
          <cell r="G519" t="str">
            <v>US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</row>
        <row r="520">
          <cell r="D520">
            <v>7175</v>
          </cell>
          <cell r="F520" t="str">
            <v>failed</v>
          </cell>
          <cell r="G520" t="str">
            <v>US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</row>
        <row r="521">
          <cell r="D521">
            <v>12001</v>
          </cell>
          <cell r="F521" t="str">
            <v>failed</v>
          </cell>
          <cell r="G521" t="str">
            <v>US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</row>
        <row r="522">
          <cell r="D522">
            <v>5000</v>
          </cell>
          <cell r="F522" t="str">
            <v>successful</v>
          </cell>
          <cell r="G522" t="str">
            <v>GB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</row>
        <row r="523">
          <cell r="D523">
            <v>5000</v>
          </cell>
          <cell r="F523" t="str">
            <v>successful</v>
          </cell>
          <cell r="G523" t="str">
            <v>US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</row>
        <row r="524">
          <cell r="D524">
            <v>3000</v>
          </cell>
          <cell r="F524" t="str">
            <v>successful</v>
          </cell>
          <cell r="G524" t="str">
            <v>US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</row>
        <row r="525">
          <cell r="D525">
            <v>5000</v>
          </cell>
          <cell r="F525" t="str">
            <v>successful</v>
          </cell>
          <cell r="G525" t="str">
            <v>US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</row>
        <row r="526">
          <cell r="D526">
            <v>3500</v>
          </cell>
          <cell r="F526" t="str">
            <v>successful</v>
          </cell>
          <cell r="G526" t="str">
            <v>GB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</row>
        <row r="527">
          <cell r="D527">
            <v>12000</v>
          </cell>
          <cell r="F527" t="str">
            <v>successful</v>
          </cell>
          <cell r="G527" t="str">
            <v>US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</row>
        <row r="528">
          <cell r="D528">
            <v>1500</v>
          </cell>
          <cell r="F528" t="str">
            <v>successful</v>
          </cell>
          <cell r="G528" t="str">
            <v>GB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</row>
        <row r="529">
          <cell r="D529">
            <v>10000</v>
          </cell>
          <cell r="F529" t="str">
            <v>successful</v>
          </cell>
          <cell r="G529" t="str">
            <v>US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</row>
        <row r="530">
          <cell r="D530">
            <v>1150</v>
          </cell>
          <cell r="F530" t="str">
            <v>successful</v>
          </cell>
          <cell r="G530" t="str">
            <v>US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</row>
        <row r="531">
          <cell r="D531">
            <v>1200</v>
          </cell>
          <cell r="F531" t="str">
            <v>successful</v>
          </cell>
          <cell r="G531" t="str">
            <v>CA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</row>
        <row r="532">
          <cell r="D532">
            <v>3405</v>
          </cell>
          <cell r="F532" t="str">
            <v>successful</v>
          </cell>
          <cell r="G532" t="str">
            <v>US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</row>
        <row r="533">
          <cell r="D533">
            <v>4000</v>
          </cell>
          <cell r="F533" t="str">
            <v>successful</v>
          </cell>
          <cell r="G533" t="str">
            <v>US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</row>
        <row r="534">
          <cell r="D534">
            <v>10000</v>
          </cell>
          <cell r="F534" t="str">
            <v>successful</v>
          </cell>
          <cell r="G534" t="str">
            <v>US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</row>
        <row r="535">
          <cell r="D535">
            <v>2000</v>
          </cell>
          <cell r="F535" t="str">
            <v>successful</v>
          </cell>
          <cell r="G535" t="str">
            <v>GB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</row>
        <row r="536">
          <cell r="D536">
            <v>15000</v>
          </cell>
          <cell r="F536" t="str">
            <v>successful</v>
          </cell>
          <cell r="G536" t="str">
            <v>NO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</row>
        <row r="537">
          <cell r="D537">
            <v>2000</v>
          </cell>
          <cell r="F537" t="str">
            <v>successful</v>
          </cell>
          <cell r="G537" t="str">
            <v>GB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</row>
        <row r="538">
          <cell r="D538">
            <v>3300</v>
          </cell>
          <cell r="F538" t="str">
            <v>successful</v>
          </cell>
          <cell r="G538" t="str">
            <v>GB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</row>
        <row r="539">
          <cell r="D539">
            <v>2000</v>
          </cell>
          <cell r="F539" t="str">
            <v>successful</v>
          </cell>
          <cell r="G539" t="str">
            <v>US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</row>
        <row r="540">
          <cell r="D540">
            <v>5000</v>
          </cell>
          <cell r="F540" t="str">
            <v>successful</v>
          </cell>
          <cell r="G540" t="str">
            <v>US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</row>
        <row r="541">
          <cell r="D541">
            <v>500</v>
          </cell>
          <cell r="F541" t="str">
            <v>successful</v>
          </cell>
          <cell r="G541" t="str">
            <v>GB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</row>
        <row r="542">
          <cell r="D542">
            <v>15000</v>
          </cell>
          <cell r="F542" t="str">
            <v>failed</v>
          </cell>
          <cell r="G542" t="str">
            <v>US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</row>
        <row r="543">
          <cell r="D543">
            <v>4500</v>
          </cell>
          <cell r="F543" t="str">
            <v>failed</v>
          </cell>
          <cell r="G543" t="str">
            <v>US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</row>
        <row r="544">
          <cell r="D544">
            <v>250000</v>
          </cell>
          <cell r="F544" t="str">
            <v>failed</v>
          </cell>
          <cell r="G544" t="str">
            <v>US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</row>
        <row r="545">
          <cell r="D545">
            <v>22000</v>
          </cell>
          <cell r="F545" t="str">
            <v>failed</v>
          </cell>
          <cell r="G545" t="str">
            <v>AU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</row>
        <row r="546">
          <cell r="D546">
            <v>500</v>
          </cell>
          <cell r="F546" t="str">
            <v>failed</v>
          </cell>
          <cell r="G546" t="str">
            <v>US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</row>
        <row r="547">
          <cell r="D547">
            <v>50000</v>
          </cell>
          <cell r="F547" t="str">
            <v>failed</v>
          </cell>
          <cell r="G547" t="str">
            <v>FR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</row>
        <row r="548">
          <cell r="D548">
            <v>60000</v>
          </cell>
          <cell r="F548" t="str">
            <v>failed</v>
          </cell>
          <cell r="G548" t="str">
            <v>US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</row>
        <row r="549">
          <cell r="D549">
            <v>7500</v>
          </cell>
          <cell r="F549" t="str">
            <v>failed</v>
          </cell>
          <cell r="G549" t="str">
            <v>GB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</row>
        <row r="550">
          <cell r="D550">
            <v>10000</v>
          </cell>
          <cell r="F550" t="str">
            <v>failed</v>
          </cell>
          <cell r="G550" t="str">
            <v>GB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</row>
        <row r="551">
          <cell r="D551">
            <v>2500</v>
          </cell>
          <cell r="F551" t="str">
            <v>failed</v>
          </cell>
          <cell r="G551" t="str">
            <v>GB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</row>
        <row r="552">
          <cell r="D552">
            <v>5000</v>
          </cell>
          <cell r="F552" t="str">
            <v>failed</v>
          </cell>
          <cell r="G552" t="str">
            <v>CA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</row>
        <row r="553">
          <cell r="D553">
            <v>75000</v>
          </cell>
          <cell r="F553" t="str">
            <v>failed</v>
          </cell>
          <cell r="G553" t="str">
            <v>US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</row>
        <row r="554">
          <cell r="D554">
            <v>45000</v>
          </cell>
          <cell r="F554" t="str">
            <v>failed</v>
          </cell>
          <cell r="G554" t="str">
            <v>CA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</row>
        <row r="555">
          <cell r="D555">
            <v>25000</v>
          </cell>
          <cell r="F555" t="str">
            <v>failed</v>
          </cell>
          <cell r="G555" t="str">
            <v>US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</row>
        <row r="556">
          <cell r="D556">
            <v>3870</v>
          </cell>
          <cell r="F556" t="str">
            <v>failed</v>
          </cell>
          <cell r="G556" t="str">
            <v>US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</row>
        <row r="557">
          <cell r="D557">
            <v>7500</v>
          </cell>
          <cell r="F557" t="str">
            <v>failed</v>
          </cell>
          <cell r="G557" t="str">
            <v>GB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</row>
        <row r="558">
          <cell r="D558">
            <v>8000</v>
          </cell>
          <cell r="F558" t="str">
            <v>failed</v>
          </cell>
          <cell r="G558" t="str">
            <v>US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</row>
        <row r="559">
          <cell r="D559">
            <v>150000</v>
          </cell>
          <cell r="F559" t="str">
            <v>failed</v>
          </cell>
          <cell r="G559" t="str">
            <v>DE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</row>
        <row r="560">
          <cell r="D560">
            <v>750</v>
          </cell>
          <cell r="F560" t="str">
            <v>failed</v>
          </cell>
          <cell r="G560" t="str">
            <v>US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</row>
        <row r="561">
          <cell r="D561">
            <v>240000</v>
          </cell>
          <cell r="F561" t="str">
            <v>failed</v>
          </cell>
          <cell r="G561" t="str">
            <v>US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</row>
        <row r="562">
          <cell r="D562">
            <v>100000</v>
          </cell>
          <cell r="F562" t="str">
            <v>failed</v>
          </cell>
          <cell r="G562" t="str">
            <v>CA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</row>
        <row r="563">
          <cell r="D563">
            <v>15000</v>
          </cell>
          <cell r="F563" t="str">
            <v>failed</v>
          </cell>
          <cell r="G563" t="str">
            <v>US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</row>
        <row r="564">
          <cell r="D564">
            <v>50000</v>
          </cell>
          <cell r="F564" t="str">
            <v>failed</v>
          </cell>
          <cell r="G564" t="str">
            <v>NL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</row>
        <row r="565">
          <cell r="D565">
            <v>75000</v>
          </cell>
          <cell r="F565" t="str">
            <v>failed</v>
          </cell>
          <cell r="G565" t="str">
            <v>AU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</row>
        <row r="566">
          <cell r="D566">
            <v>18000</v>
          </cell>
          <cell r="F566" t="str">
            <v>failed</v>
          </cell>
          <cell r="G566" t="str">
            <v>FR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</row>
        <row r="567">
          <cell r="D567">
            <v>25000</v>
          </cell>
          <cell r="F567" t="str">
            <v>failed</v>
          </cell>
          <cell r="G567" t="str">
            <v>GB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</row>
        <row r="568">
          <cell r="D568">
            <v>5000</v>
          </cell>
          <cell r="F568" t="str">
            <v>failed</v>
          </cell>
          <cell r="G568" t="str">
            <v>US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</row>
        <row r="569">
          <cell r="D569">
            <v>10000</v>
          </cell>
          <cell r="F569" t="str">
            <v>failed</v>
          </cell>
          <cell r="G569" t="str">
            <v>US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</row>
        <row r="570">
          <cell r="D570">
            <v>24500</v>
          </cell>
          <cell r="F570" t="str">
            <v>failed</v>
          </cell>
          <cell r="G570" t="str">
            <v>NZ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</row>
        <row r="571">
          <cell r="D571">
            <v>2500</v>
          </cell>
          <cell r="F571" t="str">
            <v>failed</v>
          </cell>
          <cell r="G571" t="str">
            <v>CA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</row>
        <row r="572">
          <cell r="D572">
            <v>85000</v>
          </cell>
          <cell r="F572" t="str">
            <v>failed</v>
          </cell>
          <cell r="G572" t="str">
            <v>US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</row>
        <row r="573">
          <cell r="D573">
            <v>25000</v>
          </cell>
          <cell r="F573" t="str">
            <v>failed</v>
          </cell>
          <cell r="G573" t="str">
            <v>US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</row>
        <row r="574">
          <cell r="D574">
            <v>2500</v>
          </cell>
          <cell r="F574" t="str">
            <v>failed</v>
          </cell>
          <cell r="G574" t="str">
            <v>US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</row>
        <row r="575">
          <cell r="D575">
            <v>88888</v>
          </cell>
          <cell r="F575" t="str">
            <v>failed</v>
          </cell>
          <cell r="G575" t="str">
            <v>US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</row>
        <row r="576">
          <cell r="D576">
            <v>11180</v>
          </cell>
          <cell r="F576" t="str">
            <v>failed</v>
          </cell>
          <cell r="G576" t="str">
            <v>GB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</row>
        <row r="577">
          <cell r="D577">
            <v>60000</v>
          </cell>
          <cell r="F577" t="str">
            <v>failed</v>
          </cell>
          <cell r="G577" t="str">
            <v>DE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</row>
        <row r="578">
          <cell r="D578">
            <v>80000</v>
          </cell>
          <cell r="F578" t="str">
            <v>failed</v>
          </cell>
          <cell r="G578" t="str">
            <v>US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</row>
        <row r="579">
          <cell r="D579">
            <v>5000</v>
          </cell>
          <cell r="F579" t="str">
            <v>failed</v>
          </cell>
          <cell r="G579" t="str">
            <v>US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</row>
        <row r="580">
          <cell r="D580">
            <v>125000</v>
          </cell>
          <cell r="F580" t="str">
            <v>failed</v>
          </cell>
          <cell r="G580" t="str">
            <v>GB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</row>
        <row r="581">
          <cell r="D581">
            <v>12000</v>
          </cell>
          <cell r="F581" t="str">
            <v>failed</v>
          </cell>
          <cell r="G581" t="str">
            <v>US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</row>
        <row r="582">
          <cell r="D582">
            <v>3000</v>
          </cell>
          <cell r="F582" t="str">
            <v>failed</v>
          </cell>
          <cell r="G582" t="str">
            <v>US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</row>
        <row r="583">
          <cell r="D583">
            <v>400</v>
          </cell>
          <cell r="F583" t="str">
            <v>failed</v>
          </cell>
          <cell r="G583" t="str">
            <v>US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</row>
        <row r="584">
          <cell r="D584">
            <v>100000</v>
          </cell>
          <cell r="F584" t="str">
            <v>failed</v>
          </cell>
          <cell r="G584" t="str">
            <v>US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</row>
        <row r="585">
          <cell r="D585">
            <v>9000</v>
          </cell>
          <cell r="F585" t="str">
            <v>failed</v>
          </cell>
          <cell r="G585" t="str">
            <v>US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</row>
        <row r="586">
          <cell r="D586">
            <v>1000</v>
          </cell>
          <cell r="F586" t="str">
            <v>failed</v>
          </cell>
          <cell r="G586" t="str">
            <v>US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</row>
        <row r="587">
          <cell r="D587">
            <v>9000</v>
          </cell>
          <cell r="F587" t="str">
            <v>failed</v>
          </cell>
          <cell r="G587" t="str">
            <v>GB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D588">
            <v>10000</v>
          </cell>
          <cell r="F588" t="str">
            <v>failed</v>
          </cell>
          <cell r="G588" t="str">
            <v>US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</row>
        <row r="589">
          <cell r="D589">
            <v>30000</v>
          </cell>
          <cell r="F589" t="str">
            <v>failed</v>
          </cell>
          <cell r="G589" t="str">
            <v>CA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</row>
        <row r="590">
          <cell r="D590">
            <v>9000</v>
          </cell>
          <cell r="F590" t="str">
            <v>failed</v>
          </cell>
          <cell r="G590" t="str">
            <v>IT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</row>
        <row r="591">
          <cell r="D591">
            <v>7500</v>
          </cell>
          <cell r="F591" t="str">
            <v>failed</v>
          </cell>
          <cell r="G591" t="str">
            <v>US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</row>
        <row r="592">
          <cell r="D592">
            <v>5000</v>
          </cell>
          <cell r="F592" t="str">
            <v>failed</v>
          </cell>
          <cell r="G592" t="str">
            <v>GB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</row>
        <row r="593">
          <cell r="D593">
            <v>100000</v>
          </cell>
          <cell r="F593" t="str">
            <v>failed</v>
          </cell>
          <cell r="G593" t="str">
            <v>US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</row>
        <row r="594">
          <cell r="D594">
            <v>7500</v>
          </cell>
          <cell r="F594" t="str">
            <v>failed</v>
          </cell>
          <cell r="G594" t="str">
            <v>US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</row>
        <row r="595">
          <cell r="D595">
            <v>500</v>
          </cell>
          <cell r="F595" t="str">
            <v>failed</v>
          </cell>
          <cell r="G595" t="str">
            <v>GB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</row>
        <row r="596">
          <cell r="D596">
            <v>25000</v>
          </cell>
          <cell r="F596" t="str">
            <v>failed</v>
          </cell>
          <cell r="G596" t="str">
            <v>US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</row>
        <row r="597">
          <cell r="D597">
            <v>100000</v>
          </cell>
          <cell r="F597" t="str">
            <v>failed</v>
          </cell>
          <cell r="G597" t="str">
            <v>US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</row>
        <row r="598">
          <cell r="D598">
            <v>20000</v>
          </cell>
          <cell r="F598" t="str">
            <v>failed</v>
          </cell>
          <cell r="G598" t="str">
            <v>US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</row>
        <row r="599">
          <cell r="D599">
            <v>7500</v>
          </cell>
          <cell r="F599" t="str">
            <v>failed</v>
          </cell>
          <cell r="G599" t="str">
            <v>US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</row>
        <row r="600">
          <cell r="D600">
            <v>2500</v>
          </cell>
          <cell r="F600" t="str">
            <v>failed</v>
          </cell>
          <cell r="G600" t="str">
            <v>US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</row>
        <row r="601">
          <cell r="D601">
            <v>50000</v>
          </cell>
          <cell r="F601" t="str">
            <v>failed</v>
          </cell>
          <cell r="G601" t="str">
            <v>US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</row>
        <row r="602">
          <cell r="D602">
            <v>5000</v>
          </cell>
          <cell r="F602" t="str">
            <v>canceled</v>
          </cell>
          <cell r="G602" t="str">
            <v>US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</row>
        <row r="603">
          <cell r="D603">
            <v>10000</v>
          </cell>
          <cell r="F603" t="str">
            <v>canceled</v>
          </cell>
          <cell r="G603" t="str">
            <v>CA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</row>
        <row r="604">
          <cell r="D604">
            <v>70000</v>
          </cell>
          <cell r="F604" t="str">
            <v>canceled</v>
          </cell>
          <cell r="G604" t="str">
            <v>US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</row>
        <row r="605">
          <cell r="D605">
            <v>15000</v>
          </cell>
          <cell r="F605" t="str">
            <v>canceled</v>
          </cell>
          <cell r="G605" t="str">
            <v>US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</row>
        <row r="606">
          <cell r="D606">
            <v>1500</v>
          </cell>
          <cell r="F606" t="str">
            <v>canceled</v>
          </cell>
          <cell r="G606" t="str">
            <v>US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</row>
        <row r="607">
          <cell r="D607">
            <v>5000</v>
          </cell>
          <cell r="F607" t="str">
            <v>canceled</v>
          </cell>
          <cell r="G607" t="str">
            <v>US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</row>
        <row r="608">
          <cell r="D608">
            <v>5000</v>
          </cell>
          <cell r="F608" t="str">
            <v>canceled</v>
          </cell>
          <cell r="G608" t="str">
            <v>NL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</row>
        <row r="609">
          <cell r="D609">
            <v>250</v>
          </cell>
          <cell r="F609" t="str">
            <v>canceled</v>
          </cell>
          <cell r="G609" t="str">
            <v>US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</row>
        <row r="610">
          <cell r="D610">
            <v>150000</v>
          </cell>
          <cell r="F610" t="str">
            <v>canceled</v>
          </cell>
          <cell r="G610" t="str">
            <v>US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</row>
        <row r="611">
          <cell r="D611">
            <v>780</v>
          </cell>
          <cell r="F611" t="str">
            <v>canceled</v>
          </cell>
          <cell r="G611" t="str">
            <v>GB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</row>
        <row r="612">
          <cell r="D612">
            <v>13803</v>
          </cell>
          <cell r="F612" t="str">
            <v>canceled</v>
          </cell>
          <cell r="G612" t="str">
            <v>US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</row>
        <row r="613">
          <cell r="D613">
            <v>80000</v>
          </cell>
          <cell r="F613" t="str">
            <v>canceled</v>
          </cell>
          <cell r="G613" t="str">
            <v>FR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</row>
        <row r="614">
          <cell r="D614">
            <v>10000</v>
          </cell>
          <cell r="F614" t="str">
            <v>canceled</v>
          </cell>
          <cell r="G614" t="str">
            <v>IT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</row>
        <row r="615">
          <cell r="D615">
            <v>60000</v>
          </cell>
          <cell r="F615" t="str">
            <v>canceled</v>
          </cell>
          <cell r="G615" t="str">
            <v>US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</row>
        <row r="616">
          <cell r="D616">
            <v>10000</v>
          </cell>
          <cell r="F616" t="str">
            <v>canceled</v>
          </cell>
          <cell r="G616" t="str">
            <v>US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</row>
        <row r="617">
          <cell r="D617">
            <v>515</v>
          </cell>
          <cell r="F617" t="str">
            <v>canceled</v>
          </cell>
          <cell r="G617" t="str">
            <v>NZ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</row>
        <row r="618">
          <cell r="D618">
            <v>5000</v>
          </cell>
          <cell r="F618" t="str">
            <v>canceled</v>
          </cell>
          <cell r="G618" t="str">
            <v>FR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</row>
        <row r="619">
          <cell r="D619">
            <v>2000</v>
          </cell>
          <cell r="F619" t="str">
            <v>canceled</v>
          </cell>
          <cell r="G619" t="str">
            <v>GB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</row>
        <row r="620">
          <cell r="D620">
            <v>400</v>
          </cell>
          <cell r="F620" t="str">
            <v>canceled</v>
          </cell>
          <cell r="G620" t="str">
            <v>US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</row>
        <row r="621">
          <cell r="D621">
            <v>2500000</v>
          </cell>
          <cell r="F621" t="str">
            <v>canceled</v>
          </cell>
          <cell r="G621" t="str">
            <v>US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</row>
        <row r="622">
          <cell r="D622">
            <v>30000</v>
          </cell>
          <cell r="F622" t="str">
            <v>canceled</v>
          </cell>
          <cell r="G622" t="str">
            <v>CA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</row>
        <row r="623">
          <cell r="D623">
            <v>25000</v>
          </cell>
          <cell r="F623" t="str">
            <v>canceled</v>
          </cell>
          <cell r="G623" t="str">
            <v>US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</row>
        <row r="624">
          <cell r="D624">
            <v>6000</v>
          </cell>
          <cell r="F624" t="str">
            <v>canceled</v>
          </cell>
          <cell r="G624" t="str">
            <v>US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</row>
        <row r="625">
          <cell r="D625">
            <v>75000</v>
          </cell>
          <cell r="F625" t="str">
            <v>canceled</v>
          </cell>
          <cell r="G625" t="str">
            <v>AU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</row>
        <row r="626">
          <cell r="D626">
            <v>5000</v>
          </cell>
          <cell r="F626" t="str">
            <v>canceled</v>
          </cell>
          <cell r="G626" t="str">
            <v>US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</row>
        <row r="627">
          <cell r="D627">
            <v>25000</v>
          </cell>
          <cell r="F627" t="str">
            <v>canceled</v>
          </cell>
          <cell r="G627" t="str">
            <v>CA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</row>
        <row r="628">
          <cell r="D628">
            <v>25000</v>
          </cell>
          <cell r="F628" t="str">
            <v>canceled</v>
          </cell>
          <cell r="G628" t="str">
            <v>US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</row>
        <row r="629">
          <cell r="D629">
            <v>450000</v>
          </cell>
          <cell r="F629" t="str">
            <v>canceled</v>
          </cell>
          <cell r="G629" t="str">
            <v>SE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</row>
        <row r="630">
          <cell r="D630">
            <v>5000</v>
          </cell>
          <cell r="F630" t="str">
            <v>canceled</v>
          </cell>
          <cell r="G630" t="str">
            <v>US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</row>
        <row r="631">
          <cell r="D631">
            <v>200000</v>
          </cell>
          <cell r="F631" t="str">
            <v>canceled</v>
          </cell>
          <cell r="G631" t="str">
            <v>AU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</row>
        <row r="632">
          <cell r="D632">
            <v>11999</v>
          </cell>
          <cell r="F632" t="str">
            <v>canceled</v>
          </cell>
          <cell r="G632" t="str">
            <v>US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</row>
        <row r="633">
          <cell r="D633">
            <v>50000</v>
          </cell>
          <cell r="F633" t="str">
            <v>canceled</v>
          </cell>
          <cell r="G633" t="str">
            <v>CA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</row>
        <row r="634">
          <cell r="D634">
            <v>20000</v>
          </cell>
          <cell r="F634" t="str">
            <v>canceled</v>
          </cell>
          <cell r="G634" t="str">
            <v>NL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</row>
        <row r="635">
          <cell r="D635">
            <v>10000</v>
          </cell>
          <cell r="F635" t="str">
            <v>canceled</v>
          </cell>
          <cell r="G635" t="str">
            <v>US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</row>
        <row r="636">
          <cell r="D636">
            <v>5000</v>
          </cell>
          <cell r="F636" t="str">
            <v>canceled</v>
          </cell>
          <cell r="G636" t="str">
            <v>US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</row>
        <row r="637">
          <cell r="D637">
            <v>25000</v>
          </cell>
          <cell r="F637" t="str">
            <v>canceled</v>
          </cell>
          <cell r="G637" t="str">
            <v>US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</row>
        <row r="638">
          <cell r="D638">
            <v>2000</v>
          </cell>
          <cell r="F638" t="str">
            <v>canceled</v>
          </cell>
          <cell r="G638" t="str">
            <v>GB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</row>
        <row r="639">
          <cell r="D639">
            <v>100000</v>
          </cell>
          <cell r="F639" t="str">
            <v>canceled</v>
          </cell>
          <cell r="G639" t="str">
            <v>GB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</row>
        <row r="640">
          <cell r="D640">
            <v>200000</v>
          </cell>
          <cell r="F640" t="str">
            <v>canceled</v>
          </cell>
          <cell r="G640" t="str">
            <v>DE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</row>
        <row r="641">
          <cell r="D641">
            <v>1000000</v>
          </cell>
          <cell r="F641" t="str">
            <v>canceled</v>
          </cell>
          <cell r="G641" t="str">
            <v>US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</row>
        <row r="642">
          <cell r="D642">
            <v>70</v>
          </cell>
          <cell r="F642" t="str">
            <v>successful</v>
          </cell>
          <cell r="G642" t="str">
            <v>FR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</row>
        <row r="643">
          <cell r="D643">
            <v>40000</v>
          </cell>
          <cell r="F643" t="str">
            <v>successful</v>
          </cell>
          <cell r="G643" t="str">
            <v>US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D644">
            <v>20000</v>
          </cell>
          <cell r="F644" t="str">
            <v>successful</v>
          </cell>
          <cell r="G644" t="str">
            <v>DE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</row>
        <row r="645">
          <cell r="D645">
            <v>25000</v>
          </cell>
          <cell r="F645" t="str">
            <v>successful</v>
          </cell>
          <cell r="G645" t="str">
            <v>US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</row>
        <row r="646">
          <cell r="D646">
            <v>25000</v>
          </cell>
          <cell r="F646" t="str">
            <v>successful</v>
          </cell>
          <cell r="G646" t="str">
            <v>US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</row>
        <row r="647">
          <cell r="D647">
            <v>2000</v>
          </cell>
          <cell r="F647" t="str">
            <v>successful</v>
          </cell>
          <cell r="G647" t="str">
            <v>US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</row>
        <row r="648">
          <cell r="D648">
            <v>800</v>
          </cell>
          <cell r="F648" t="str">
            <v>successful</v>
          </cell>
          <cell r="G648" t="str">
            <v>US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</row>
        <row r="649">
          <cell r="D649">
            <v>2000</v>
          </cell>
          <cell r="F649" t="str">
            <v>successful</v>
          </cell>
          <cell r="G649" t="str">
            <v>CA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</row>
        <row r="650">
          <cell r="D650">
            <v>35000</v>
          </cell>
          <cell r="F650" t="str">
            <v>successful</v>
          </cell>
          <cell r="G650" t="str">
            <v>US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</row>
        <row r="651">
          <cell r="D651">
            <v>2500</v>
          </cell>
          <cell r="F651" t="str">
            <v>successful</v>
          </cell>
          <cell r="G651" t="str">
            <v>US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</row>
        <row r="652">
          <cell r="D652">
            <v>1500</v>
          </cell>
          <cell r="F652" t="str">
            <v>successful</v>
          </cell>
          <cell r="G652" t="str">
            <v>US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</row>
        <row r="653">
          <cell r="D653">
            <v>25000</v>
          </cell>
          <cell r="F653" t="str">
            <v>successful</v>
          </cell>
          <cell r="G653" t="str">
            <v>US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</row>
        <row r="654">
          <cell r="D654">
            <v>3000</v>
          </cell>
          <cell r="F654" t="str">
            <v>successful</v>
          </cell>
          <cell r="G654" t="str">
            <v>US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</row>
        <row r="655">
          <cell r="D655">
            <v>75000</v>
          </cell>
          <cell r="F655" t="str">
            <v>successful</v>
          </cell>
          <cell r="G655" t="str">
            <v>US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</row>
        <row r="656">
          <cell r="D656">
            <v>12000</v>
          </cell>
          <cell r="F656" t="str">
            <v>successful</v>
          </cell>
          <cell r="G656" t="str">
            <v>US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</row>
        <row r="657">
          <cell r="D657">
            <v>8000</v>
          </cell>
          <cell r="F657" t="str">
            <v>successful</v>
          </cell>
          <cell r="G657" t="str">
            <v>US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</row>
        <row r="658">
          <cell r="D658">
            <v>5000</v>
          </cell>
          <cell r="F658" t="str">
            <v>successful</v>
          </cell>
          <cell r="G658" t="str">
            <v>US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</row>
        <row r="659">
          <cell r="D659">
            <v>15000</v>
          </cell>
          <cell r="F659" t="str">
            <v>successful</v>
          </cell>
          <cell r="G659" t="str">
            <v>US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</row>
        <row r="660">
          <cell r="D660">
            <v>28888</v>
          </cell>
          <cell r="F660" t="str">
            <v>successful</v>
          </cell>
          <cell r="G660" t="str">
            <v>US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</row>
        <row r="661">
          <cell r="D661">
            <v>3000</v>
          </cell>
          <cell r="F661" t="str">
            <v>successful</v>
          </cell>
          <cell r="G661" t="str">
            <v>US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</row>
        <row r="662">
          <cell r="D662">
            <v>50000</v>
          </cell>
          <cell r="F662" t="str">
            <v>failed</v>
          </cell>
          <cell r="G662" t="str">
            <v>US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</row>
        <row r="663">
          <cell r="D663">
            <v>10000</v>
          </cell>
          <cell r="F663" t="str">
            <v>failed</v>
          </cell>
          <cell r="G663" t="str">
            <v>US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</row>
        <row r="664">
          <cell r="D664">
            <v>39000</v>
          </cell>
          <cell r="F664" t="str">
            <v>failed</v>
          </cell>
          <cell r="G664" t="str">
            <v>US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</row>
        <row r="665">
          <cell r="D665">
            <v>200000</v>
          </cell>
          <cell r="F665" t="str">
            <v>failed</v>
          </cell>
          <cell r="G665" t="str">
            <v>DK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</row>
        <row r="666">
          <cell r="D666">
            <v>12000</v>
          </cell>
          <cell r="F666" t="str">
            <v>failed</v>
          </cell>
          <cell r="G666" t="str">
            <v>US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</row>
        <row r="667">
          <cell r="D667">
            <v>10000</v>
          </cell>
          <cell r="F667" t="str">
            <v>failed</v>
          </cell>
          <cell r="G667" t="str">
            <v>US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</row>
        <row r="668">
          <cell r="D668">
            <v>200000</v>
          </cell>
          <cell r="F668" t="str">
            <v>failed</v>
          </cell>
          <cell r="G668" t="str">
            <v>US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</row>
        <row r="669">
          <cell r="D669">
            <v>50000</v>
          </cell>
          <cell r="F669" t="str">
            <v>failed</v>
          </cell>
          <cell r="G669" t="str">
            <v>IT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</row>
        <row r="670">
          <cell r="D670">
            <v>15000</v>
          </cell>
          <cell r="F670" t="str">
            <v>failed</v>
          </cell>
          <cell r="G670" t="str">
            <v>US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</row>
        <row r="671">
          <cell r="D671">
            <v>200000</v>
          </cell>
          <cell r="F671" t="str">
            <v>failed</v>
          </cell>
          <cell r="G671" t="str">
            <v>SE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</row>
        <row r="672">
          <cell r="D672">
            <v>90000</v>
          </cell>
          <cell r="F672" t="str">
            <v>failed</v>
          </cell>
          <cell r="G672" t="str">
            <v>IT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</row>
        <row r="673">
          <cell r="D673">
            <v>30000</v>
          </cell>
          <cell r="F673" t="str">
            <v>failed</v>
          </cell>
          <cell r="G673" t="str">
            <v>US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</row>
        <row r="674">
          <cell r="D674">
            <v>50000</v>
          </cell>
          <cell r="F674" t="str">
            <v>failed</v>
          </cell>
          <cell r="G674" t="str">
            <v>US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</row>
        <row r="675">
          <cell r="D675">
            <v>100000</v>
          </cell>
          <cell r="F675" t="str">
            <v>failed</v>
          </cell>
          <cell r="G675" t="str">
            <v>US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</row>
        <row r="676">
          <cell r="D676">
            <v>50000</v>
          </cell>
          <cell r="F676" t="str">
            <v>failed</v>
          </cell>
          <cell r="G676" t="str">
            <v>US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</row>
        <row r="677">
          <cell r="D677">
            <v>6000</v>
          </cell>
          <cell r="F677" t="str">
            <v>failed</v>
          </cell>
          <cell r="G677" t="str">
            <v>US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</row>
        <row r="678">
          <cell r="D678">
            <v>100000</v>
          </cell>
          <cell r="F678" t="str">
            <v>failed</v>
          </cell>
          <cell r="G678" t="str">
            <v>CA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</row>
        <row r="679">
          <cell r="D679">
            <v>50000</v>
          </cell>
          <cell r="F679" t="str">
            <v>failed</v>
          </cell>
          <cell r="G679" t="str">
            <v>IT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</row>
        <row r="680">
          <cell r="D680">
            <v>29000</v>
          </cell>
          <cell r="F680" t="str">
            <v>failed</v>
          </cell>
          <cell r="G680" t="str">
            <v>US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</row>
        <row r="681">
          <cell r="D681">
            <v>57000</v>
          </cell>
          <cell r="F681" t="str">
            <v>failed</v>
          </cell>
          <cell r="G681" t="str">
            <v>US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</row>
        <row r="682">
          <cell r="D682">
            <v>75000</v>
          </cell>
          <cell r="F682" t="str">
            <v>failed</v>
          </cell>
          <cell r="G682" t="str">
            <v>US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</row>
        <row r="683">
          <cell r="D683">
            <v>2500</v>
          </cell>
          <cell r="F683" t="str">
            <v>failed</v>
          </cell>
          <cell r="G683" t="str">
            <v>US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</row>
        <row r="684">
          <cell r="D684">
            <v>50000</v>
          </cell>
          <cell r="F684" t="str">
            <v>failed</v>
          </cell>
          <cell r="G684" t="str">
            <v>US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</row>
        <row r="685">
          <cell r="D685">
            <v>35000</v>
          </cell>
          <cell r="F685" t="str">
            <v>failed</v>
          </cell>
          <cell r="G685" t="str">
            <v>US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</row>
        <row r="686">
          <cell r="D686">
            <v>320000</v>
          </cell>
          <cell r="F686" t="str">
            <v>failed</v>
          </cell>
          <cell r="G686" t="str">
            <v>US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</row>
        <row r="687">
          <cell r="D687">
            <v>2000</v>
          </cell>
          <cell r="F687" t="str">
            <v>failed</v>
          </cell>
          <cell r="G687" t="str">
            <v>US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</row>
        <row r="688">
          <cell r="D688">
            <v>500000</v>
          </cell>
          <cell r="F688" t="str">
            <v>failed</v>
          </cell>
          <cell r="G688" t="str">
            <v>IT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</row>
        <row r="689">
          <cell r="D689">
            <v>100000</v>
          </cell>
          <cell r="F689" t="str">
            <v>failed</v>
          </cell>
          <cell r="G689" t="str">
            <v>MX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</row>
        <row r="690">
          <cell r="D690">
            <v>20000</v>
          </cell>
          <cell r="F690" t="str">
            <v>failed</v>
          </cell>
          <cell r="G690" t="str">
            <v>US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</row>
        <row r="691">
          <cell r="D691">
            <v>200000</v>
          </cell>
          <cell r="F691" t="str">
            <v>failed</v>
          </cell>
          <cell r="G691" t="str">
            <v>US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</row>
        <row r="692">
          <cell r="D692">
            <v>20000</v>
          </cell>
          <cell r="F692" t="str">
            <v>failed</v>
          </cell>
          <cell r="G692" t="str">
            <v>US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</row>
        <row r="693">
          <cell r="D693">
            <v>50000</v>
          </cell>
          <cell r="F693" t="str">
            <v>failed</v>
          </cell>
          <cell r="G693" t="str">
            <v>US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</row>
        <row r="694">
          <cell r="D694">
            <v>20000</v>
          </cell>
          <cell r="F694" t="str">
            <v>failed</v>
          </cell>
          <cell r="G694" t="str">
            <v>GB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</row>
        <row r="695">
          <cell r="D695">
            <v>100000</v>
          </cell>
          <cell r="F695" t="str">
            <v>failed</v>
          </cell>
          <cell r="G695" t="str">
            <v>US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</row>
        <row r="696">
          <cell r="D696">
            <v>150000</v>
          </cell>
          <cell r="F696" t="str">
            <v>failed</v>
          </cell>
          <cell r="G696" t="str">
            <v>US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</row>
        <row r="697">
          <cell r="D697">
            <v>60000</v>
          </cell>
          <cell r="F697" t="str">
            <v>failed</v>
          </cell>
          <cell r="G697" t="str">
            <v>US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</row>
        <row r="698">
          <cell r="D698">
            <v>175000</v>
          </cell>
          <cell r="F698" t="str">
            <v>failed</v>
          </cell>
          <cell r="G698" t="str">
            <v>NL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</row>
        <row r="699">
          <cell r="D699">
            <v>5000</v>
          </cell>
          <cell r="F699" t="str">
            <v>failed</v>
          </cell>
          <cell r="G699" t="str">
            <v>DE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</row>
        <row r="700">
          <cell r="D700">
            <v>100000</v>
          </cell>
          <cell r="F700" t="str">
            <v>failed</v>
          </cell>
          <cell r="G700" t="str">
            <v>US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</row>
        <row r="701">
          <cell r="D701">
            <v>130000</v>
          </cell>
          <cell r="F701" t="str">
            <v>failed</v>
          </cell>
          <cell r="G701" t="str">
            <v>US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</row>
        <row r="702">
          <cell r="D702">
            <v>15000</v>
          </cell>
          <cell r="F702" t="str">
            <v>failed</v>
          </cell>
          <cell r="G702" t="str">
            <v>ES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</row>
        <row r="703">
          <cell r="D703">
            <v>23000</v>
          </cell>
          <cell r="F703" t="str">
            <v>failed</v>
          </cell>
          <cell r="G703" t="str">
            <v>GB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</row>
        <row r="704">
          <cell r="D704">
            <v>15000</v>
          </cell>
          <cell r="F704" t="str">
            <v>failed</v>
          </cell>
          <cell r="G704" t="str">
            <v>US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</row>
        <row r="705">
          <cell r="D705">
            <v>15000</v>
          </cell>
          <cell r="F705" t="str">
            <v>failed</v>
          </cell>
          <cell r="G705" t="str">
            <v>US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</row>
        <row r="706">
          <cell r="D706">
            <v>55000</v>
          </cell>
          <cell r="F706" t="str">
            <v>failed</v>
          </cell>
          <cell r="G706" t="str">
            <v>CA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</row>
        <row r="707">
          <cell r="D707">
            <v>100000</v>
          </cell>
          <cell r="F707" t="str">
            <v>failed</v>
          </cell>
          <cell r="G707" t="str">
            <v>NL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</row>
        <row r="708">
          <cell r="D708">
            <v>100000</v>
          </cell>
          <cell r="F708" t="str">
            <v>failed</v>
          </cell>
          <cell r="G708" t="str">
            <v>ES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</row>
        <row r="709">
          <cell r="D709">
            <v>68000</v>
          </cell>
          <cell r="F709" t="str">
            <v>failed</v>
          </cell>
          <cell r="G709" t="str">
            <v>GB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</row>
        <row r="710">
          <cell r="D710">
            <v>40000</v>
          </cell>
          <cell r="F710" t="str">
            <v>failed</v>
          </cell>
          <cell r="G710" t="str">
            <v>GB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</row>
        <row r="711">
          <cell r="D711">
            <v>15000</v>
          </cell>
          <cell r="F711" t="str">
            <v>failed</v>
          </cell>
          <cell r="G711" t="str">
            <v>US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</row>
        <row r="712">
          <cell r="D712">
            <v>1200</v>
          </cell>
          <cell r="F712" t="str">
            <v>failed</v>
          </cell>
          <cell r="G712" t="str">
            <v>CA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</row>
        <row r="713">
          <cell r="D713">
            <v>100000</v>
          </cell>
          <cell r="F713" t="str">
            <v>failed</v>
          </cell>
          <cell r="G713" t="str">
            <v>NL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</row>
        <row r="714">
          <cell r="D714">
            <v>48500</v>
          </cell>
          <cell r="F714" t="str">
            <v>failed</v>
          </cell>
          <cell r="G714" t="str">
            <v>US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</row>
        <row r="715">
          <cell r="D715">
            <v>25000</v>
          </cell>
          <cell r="F715" t="str">
            <v>failed</v>
          </cell>
          <cell r="G715" t="str">
            <v>IT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</row>
        <row r="716">
          <cell r="D716">
            <v>15000</v>
          </cell>
          <cell r="F716" t="str">
            <v>failed</v>
          </cell>
          <cell r="G716" t="str">
            <v>US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</row>
        <row r="717">
          <cell r="D717">
            <v>27500</v>
          </cell>
          <cell r="F717" t="str">
            <v>failed</v>
          </cell>
          <cell r="G717" t="str">
            <v>US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</row>
        <row r="718">
          <cell r="D718">
            <v>7000</v>
          </cell>
          <cell r="F718" t="str">
            <v>failed</v>
          </cell>
          <cell r="G718" t="str">
            <v>US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</row>
        <row r="719">
          <cell r="D719">
            <v>100000</v>
          </cell>
          <cell r="F719" t="str">
            <v>failed</v>
          </cell>
          <cell r="G719" t="str">
            <v>US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</row>
        <row r="720">
          <cell r="D720">
            <v>12000</v>
          </cell>
          <cell r="F720" t="str">
            <v>failed</v>
          </cell>
          <cell r="G720" t="str">
            <v>US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</row>
        <row r="721">
          <cell r="D721">
            <v>15000</v>
          </cell>
          <cell r="F721" t="str">
            <v>failed</v>
          </cell>
          <cell r="G721" t="str">
            <v>US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</row>
        <row r="722">
          <cell r="D722">
            <v>1900</v>
          </cell>
          <cell r="F722" t="str">
            <v>successful</v>
          </cell>
          <cell r="G722" t="str">
            <v>US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</row>
        <row r="723">
          <cell r="D723">
            <v>8200</v>
          </cell>
          <cell r="F723" t="str">
            <v>successful</v>
          </cell>
          <cell r="G723" t="str">
            <v>US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</row>
        <row r="724">
          <cell r="D724">
            <v>25000</v>
          </cell>
          <cell r="F724" t="str">
            <v>successful</v>
          </cell>
          <cell r="G724" t="str">
            <v>US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</row>
        <row r="725">
          <cell r="D725">
            <v>5000</v>
          </cell>
          <cell r="F725" t="str">
            <v>successful</v>
          </cell>
          <cell r="G725" t="str">
            <v>US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</row>
        <row r="726">
          <cell r="D726">
            <v>7000</v>
          </cell>
          <cell r="F726" t="str">
            <v>successful</v>
          </cell>
          <cell r="G726" t="str">
            <v>US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</row>
        <row r="727">
          <cell r="D727">
            <v>20000</v>
          </cell>
          <cell r="F727" t="str">
            <v>successful</v>
          </cell>
          <cell r="G727" t="str">
            <v>US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</row>
        <row r="728">
          <cell r="D728">
            <v>2500</v>
          </cell>
          <cell r="F728" t="str">
            <v>successful</v>
          </cell>
          <cell r="G728" t="str">
            <v>US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</row>
        <row r="729">
          <cell r="D729">
            <v>3500</v>
          </cell>
          <cell r="F729" t="str">
            <v>successful</v>
          </cell>
          <cell r="G729" t="str">
            <v>US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</row>
        <row r="730">
          <cell r="D730">
            <v>7500</v>
          </cell>
          <cell r="F730" t="str">
            <v>successful</v>
          </cell>
          <cell r="G730" t="str">
            <v>US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</row>
        <row r="731">
          <cell r="D731">
            <v>4000</v>
          </cell>
          <cell r="F731" t="str">
            <v>successful</v>
          </cell>
          <cell r="G731" t="str">
            <v>US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</row>
        <row r="732">
          <cell r="D732">
            <v>20000</v>
          </cell>
          <cell r="F732" t="str">
            <v>successful</v>
          </cell>
          <cell r="G732" t="str">
            <v>US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</row>
        <row r="733">
          <cell r="D733">
            <v>5000</v>
          </cell>
          <cell r="F733" t="str">
            <v>successful</v>
          </cell>
          <cell r="G733" t="str">
            <v>US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</row>
        <row r="734">
          <cell r="D734">
            <v>40</v>
          </cell>
          <cell r="F734" t="str">
            <v>successful</v>
          </cell>
          <cell r="G734" t="str">
            <v>GB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</row>
        <row r="735">
          <cell r="D735">
            <v>2500</v>
          </cell>
          <cell r="F735" t="str">
            <v>successful</v>
          </cell>
          <cell r="G735" t="str">
            <v>GB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</row>
        <row r="736">
          <cell r="D736">
            <v>8500</v>
          </cell>
          <cell r="F736" t="str">
            <v>successful</v>
          </cell>
          <cell r="G736" t="str">
            <v>CA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</row>
        <row r="737">
          <cell r="D737">
            <v>47000</v>
          </cell>
          <cell r="F737" t="str">
            <v>successful</v>
          </cell>
          <cell r="G737" t="str">
            <v>US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</row>
        <row r="738">
          <cell r="D738">
            <v>3600</v>
          </cell>
          <cell r="F738" t="str">
            <v>successful</v>
          </cell>
          <cell r="G738" t="str">
            <v>US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</row>
        <row r="739">
          <cell r="D739">
            <v>5000</v>
          </cell>
          <cell r="F739" t="str">
            <v>successful</v>
          </cell>
          <cell r="G739" t="str">
            <v>US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</row>
        <row r="740">
          <cell r="D740">
            <v>1500</v>
          </cell>
          <cell r="F740" t="str">
            <v>successful</v>
          </cell>
          <cell r="G740" t="str">
            <v>US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</row>
        <row r="741">
          <cell r="D741">
            <v>6000</v>
          </cell>
          <cell r="F741" t="str">
            <v>successful</v>
          </cell>
          <cell r="G741" t="str">
            <v>US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</row>
        <row r="742">
          <cell r="D742">
            <v>3000</v>
          </cell>
          <cell r="F742" t="str">
            <v>successful</v>
          </cell>
          <cell r="G742" t="str">
            <v>US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</row>
        <row r="743">
          <cell r="D743">
            <v>13000</v>
          </cell>
          <cell r="F743" t="str">
            <v>successful</v>
          </cell>
          <cell r="G743" t="str">
            <v>US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</row>
        <row r="744">
          <cell r="D744">
            <v>1400</v>
          </cell>
          <cell r="F744" t="str">
            <v>successful</v>
          </cell>
          <cell r="G744" t="str">
            <v>US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</row>
        <row r="745">
          <cell r="D745">
            <v>550</v>
          </cell>
          <cell r="F745" t="str">
            <v>successful</v>
          </cell>
          <cell r="G745" t="str">
            <v>US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</row>
        <row r="746">
          <cell r="D746">
            <v>5000</v>
          </cell>
          <cell r="F746" t="str">
            <v>successful</v>
          </cell>
          <cell r="G746" t="str">
            <v>US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</row>
        <row r="747">
          <cell r="D747">
            <v>2220</v>
          </cell>
          <cell r="F747" t="str">
            <v>successful</v>
          </cell>
          <cell r="G747" t="str">
            <v>US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</row>
        <row r="748">
          <cell r="D748">
            <v>2987</v>
          </cell>
          <cell r="F748" t="str">
            <v>successful</v>
          </cell>
          <cell r="G748" t="str">
            <v>US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</row>
        <row r="749">
          <cell r="D749">
            <v>7000</v>
          </cell>
          <cell r="F749" t="str">
            <v>successful</v>
          </cell>
          <cell r="G749" t="str">
            <v>NL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</row>
        <row r="750">
          <cell r="D750">
            <v>2000</v>
          </cell>
          <cell r="F750" t="str">
            <v>successful</v>
          </cell>
          <cell r="G750" t="str">
            <v>US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</row>
        <row r="751">
          <cell r="D751">
            <v>10000</v>
          </cell>
          <cell r="F751" t="str">
            <v>successful</v>
          </cell>
          <cell r="G751" t="str">
            <v>US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</row>
        <row r="752">
          <cell r="D752">
            <v>4444</v>
          </cell>
          <cell r="F752" t="str">
            <v>successful</v>
          </cell>
          <cell r="G752" t="str">
            <v>US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</row>
        <row r="753">
          <cell r="D753">
            <v>3000</v>
          </cell>
          <cell r="F753" t="str">
            <v>successful</v>
          </cell>
          <cell r="G753" t="str">
            <v>US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</row>
        <row r="754">
          <cell r="D754">
            <v>5000</v>
          </cell>
          <cell r="F754" t="str">
            <v>successful</v>
          </cell>
          <cell r="G754" t="str">
            <v>AU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</row>
        <row r="755">
          <cell r="D755">
            <v>10000</v>
          </cell>
          <cell r="F755" t="str">
            <v>successful</v>
          </cell>
          <cell r="G755" t="str">
            <v>US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</row>
        <row r="756">
          <cell r="D756">
            <v>2000</v>
          </cell>
          <cell r="F756" t="str">
            <v>successful</v>
          </cell>
          <cell r="G756" t="str">
            <v>US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</row>
        <row r="757">
          <cell r="D757">
            <v>2500</v>
          </cell>
          <cell r="F757" t="str">
            <v>successful</v>
          </cell>
          <cell r="G757" t="str">
            <v>US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</row>
        <row r="758">
          <cell r="D758">
            <v>700</v>
          </cell>
          <cell r="F758" t="str">
            <v>successful</v>
          </cell>
          <cell r="G758" t="str">
            <v>US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</row>
        <row r="759">
          <cell r="D759">
            <v>250</v>
          </cell>
          <cell r="F759" t="str">
            <v>successful</v>
          </cell>
          <cell r="G759" t="str">
            <v>US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</row>
        <row r="760">
          <cell r="D760">
            <v>2500</v>
          </cell>
          <cell r="F760" t="str">
            <v>successful</v>
          </cell>
          <cell r="G760" t="str">
            <v>US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</row>
        <row r="761">
          <cell r="D761">
            <v>5000</v>
          </cell>
          <cell r="F761" t="str">
            <v>successful</v>
          </cell>
          <cell r="G761" t="str">
            <v>GB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</row>
        <row r="762">
          <cell r="D762">
            <v>2200</v>
          </cell>
          <cell r="F762" t="str">
            <v>failed</v>
          </cell>
          <cell r="G762" t="str">
            <v>US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</row>
        <row r="763">
          <cell r="D763">
            <v>5000</v>
          </cell>
          <cell r="F763" t="str">
            <v>failed</v>
          </cell>
          <cell r="G763" t="str">
            <v>US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</row>
        <row r="764">
          <cell r="D764">
            <v>3500</v>
          </cell>
          <cell r="F764" t="str">
            <v>failed</v>
          </cell>
          <cell r="G764" t="str">
            <v>MX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</row>
        <row r="765">
          <cell r="D765">
            <v>4290</v>
          </cell>
          <cell r="F765" t="str">
            <v>failed</v>
          </cell>
          <cell r="G765" t="str">
            <v>GB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</row>
        <row r="766">
          <cell r="D766">
            <v>5000</v>
          </cell>
          <cell r="F766" t="str">
            <v>failed</v>
          </cell>
          <cell r="G766" t="str">
            <v>US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</row>
        <row r="767">
          <cell r="D767">
            <v>7000</v>
          </cell>
          <cell r="F767" t="str">
            <v>failed</v>
          </cell>
          <cell r="G767" t="str">
            <v>US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</row>
        <row r="768">
          <cell r="D768">
            <v>4000</v>
          </cell>
          <cell r="F768" t="str">
            <v>failed</v>
          </cell>
          <cell r="G768" t="str">
            <v>CA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</row>
        <row r="769">
          <cell r="D769">
            <v>5000</v>
          </cell>
          <cell r="F769" t="str">
            <v>failed</v>
          </cell>
          <cell r="G769" t="str">
            <v>US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</row>
        <row r="770">
          <cell r="D770">
            <v>2500</v>
          </cell>
          <cell r="F770" t="str">
            <v>failed</v>
          </cell>
          <cell r="G770" t="str">
            <v>US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</row>
        <row r="771">
          <cell r="D771">
            <v>4000</v>
          </cell>
          <cell r="F771" t="str">
            <v>failed</v>
          </cell>
          <cell r="G771" t="str">
            <v>US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</row>
        <row r="772">
          <cell r="D772">
            <v>17500</v>
          </cell>
          <cell r="F772" t="str">
            <v>failed</v>
          </cell>
          <cell r="G772" t="str">
            <v>US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</row>
        <row r="773">
          <cell r="D773">
            <v>38000</v>
          </cell>
          <cell r="F773" t="str">
            <v>failed</v>
          </cell>
          <cell r="G773" t="str">
            <v>US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</row>
        <row r="774">
          <cell r="D774">
            <v>1500</v>
          </cell>
          <cell r="F774" t="str">
            <v>failed</v>
          </cell>
          <cell r="G774" t="str">
            <v>US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</row>
        <row r="775">
          <cell r="D775">
            <v>3759</v>
          </cell>
          <cell r="F775" t="str">
            <v>failed</v>
          </cell>
          <cell r="G775" t="str">
            <v>GB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</row>
        <row r="776">
          <cell r="D776">
            <v>500</v>
          </cell>
          <cell r="F776" t="str">
            <v>failed</v>
          </cell>
          <cell r="G776" t="str">
            <v>US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</row>
        <row r="777">
          <cell r="D777">
            <v>10000</v>
          </cell>
          <cell r="F777" t="str">
            <v>failed</v>
          </cell>
          <cell r="G777" t="str">
            <v>US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</row>
        <row r="778">
          <cell r="D778">
            <v>7000</v>
          </cell>
          <cell r="F778" t="str">
            <v>failed</v>
          </cell>
          <cell r="G778" t="str">
            <v>US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</row>
        <row r="779">
          <cell r="D779">
            <v>3000</v>
          </cell>
          <cell r="F779" t="str">
            <v>failed</v>
          </cell>
          <cell r="G779" t="str">
            <v>US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</row>
        <row r="780">
          <cell r="D780">
            <v>500</v>
          </cell>
          <cell r="F780" t="str">
            <v>failed</v>
          </cell>
          <cell r="G780" t="str">
            <v>US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</row>
        <row r="781">
          <cell r="D781">
            <v>15000</v>
          </cell>
          <cell r="F781" t="str">
            <v>failed</v>
          </cell>
          <cell r="G781" t="str">
            <v>US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</row>
        <row r="782">
          <cell r="D782">
            <v>1000</v>
          </cell>
          <cell r="F782" t="str">
            <v>successful</v>
          </cell>
          <cell r="G782" t="str">
            <v>US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</row>
        <row r="783">
          <cell r="D783">
            <v>800</v>
          </cell>
          <cell r="F783" t="str">
            <v>successful</v>
          </cell>
          <cell r="G783" t="str">
            <v>US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</row>
        <row r="784">
          <cell r="D784">
            <v>700</v>
          </cell>
          <cell r="F784" t="str">
            <v>successful</v>
          </cell>
          <cell r="G784" t="str">
            <v>US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D785">
            <v>1500</v>
          </cell>
          <cell r="F785" t="str">
            <v>successful</v>
          </cell>
          <cell r="G785" t="str">
            <v>US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</row>
        <row r="786">
          <cell r="D786">
            <v>1000</v>
          </cell>
          <cell r="F786" t="str">
            <v>successful</v>
          </cell>
          <cell r="G786" t="str">
            <v>US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</row>
        <row r="787">
          <cell r="D787">
            <v>500</v>
          </cell>
          <cell r="F787" t="str">
            <v>successful</v>
          </cell>
          <cell r="G787" t="str">
            <v>US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</row>
        <row r="788">
          <cell r="D788">
            <v>5000</v>
          </cell>
          <cell r="F788" t="str">
            <v>successful</v>
          </cell>
          <cell r="G788" t="str">
            <v>US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</row>
        <row r="789">
          <cell r="D789">
            <v>1200</v>
          </cell>
          <cell r="F789" t="str">
            <v>successful</v>
          </cell>
          <cell r="G789" t="str">
            <v>US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</row>
        <row r="790">
          <cell r="D790">
            <v>1000</v>
          </cell>
          <cell r="F790" t="str">
            <v>successful</v>
          </cell>
          <cell r="G790" t="str">
            <v>US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</row>
        <row r="791">
          <cell r="D791">
            <v>1700</v>
          </cell>
          <cell r="F791" t="str">
            <v>successful</v>
          </cell>
          <cell r="G791" t="str">
            <v>US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</row>
        <row r="792">
          <cell r="D792">
            <v>10000</v>
          </cell>
          <cell r="F792" t="str">
            <v>successful</v>
          </cell>
          <cell r="G792" t="str">
            <v>US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</row>
        <row r="793">
          <cell r="D793">
            <v>7500</v>
          </cell>
          <cell r="F793" t="str">
            <v>successful</v>
          </cell>
          <cell r="G793" t="str">
            <v>US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</row>
        <row r="794">
          <cell r="D794">
            <v>2500</v>
          </cell>
          <cell r="F794" t="str">
            <v>successful</v>
          </cell>
          <cell r="G794" t="str">
            <v>US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</row>
        <row r="795">
          <cell r="D795">
            <v>2750</v>
          </cell>
          <cell r="F795" t="str">
            <v>successful</v>
          </cell>
          <cell r="G795" t="str">
            <v>US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</row>
        <row r="796">
          <cell r="D796">
            <v>8000</v>
          </cell>
          <cell r="F796" t="str">
            <v>successful</v>
          </cell>
          <cell r="G796" t="str">
            <v>US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</row>
        <row r="797">
          <cell r="D797">
            <v>14000</v>
          </cell>
          <cell r="F797" t="str">
            <v>successful</v>
          </cell>
          <cell r="G797" t="str">
            <v>US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</row>
        <row r="798">
          <cell r="D798">
            <v>10000</v>
          </cell>
          <cell r="F798" t="str">
            <v>successful</v>
          </cell>
          <cell r="G798" t="str">
            <v>US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</row>
        <row r="799">
          <cell r="D799">
            <v>3000</v>
          </cell>
          <cell r="F799" t="str">
            <v>successful</v>
          </cell>
          <cell r="G799" t="str">
            <v>US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</row>
        <row r="800">
          <cell r="D800">
            <v>3500</v>
          </cell>
          <cell r="F800" t="str">
            <v>successful</v>
          </cell>
          <cell r="G800" t="str">
            <v>US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</row>
        <row r="801">
          <cell r="D801">
            <v>5000</v>
          </cell>
          <cell r="F801" t="str">
            <v>successful</v>
          </cell>
          <cell r="G801" t="str">
            <v>US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</row>
        <row r="802">
          <cell r="D802">
            <v>1500</v>
          </cell>
          <cell r="F802" t="str">
            <v>successful</v>
          </cell>
          <cell r="G802" t="str">
            <v>GB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</row>
        <row r="803">
          <cell r="D803">
            <v>2000</v>
          </cell>
          <cell r="F803" t="str">
            <v>successful</v>
          </cell>
          <cell r="G803" t="str">
            <v>US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</row>
        <row r="804">
          <cell r="D804">
            <v>6000</v>
          </cell>
          <cell r="F804" t="str">
            <v>successful</v>
          </cell>
          <cell r="G804" t="str">
            <v>US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</row>
        <row r="805">
          <cell r="D805">
            <v>2300</v>
          </cell>
          <cell r="F805" t="str">
            <v>successful</v>
          </cell>
          <cell r="G805" t="str">
            <v>US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</row>
        <row r="806">
          <cell r="D806">
            <v>5500</v>
          </cell>
          <cell r="F806" t="str">
            <v>successful</v>
          </cell>
          <cell r="G806" t="str">
            <v>US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</row>
        <row r="807">
          <cell r="D807">
            <v>3000</v>
          </cell>
          <cell r="F807" t="str">
            <v>successful</v>
          </cell>
          <cell r="G807" t="str">
            <v>US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</row>
        <row r="808">
          <cell r="D808">
            <v>8000</v>
          </cell>
          <cell r="F808" t="str">
            <v>successful</v>
          </cell>
          <cell r="G808" t="str">
            <v>US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</row>
        <row r="809">
          <cell r="D809">
            <v>4000</v>
          </cell>
          <cell r="F809" t="str">
            <v>successful</v>
          </cell>
          <cell r="G809" t="str">
            <v>US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</row>
        <row r="810">
          <cell r="D810">
            <v>4500</v>
          </cell>
          <cell r="F810" t="str">
            <v>successful</v>
          </cell>
          <cell r="G810" t="str">
            <v>CA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</row>
        <row r="811">
          <cell r="D811">
            <v>4000</v>
          </cell>
          <cell r="F811" t="str">
            <v>successful</v>
          </cell>
          <cell r="G811" t="str">
            <v>US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</row>
        <row r="812">
          <cell r="D812">
            <v>1500</v>
          </cell>
          <cell r="F812" t="str">
            <v>successful</v>
          </cell>
          <cell r="G812" t="str">
            <v>US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</row>
        <row r="813">
          <cell r="D813">
            <v>1000</v>
          </cell>
          <cell r="F813" t="str">
            <v>successful</v>
          </cell>
          <cell r="G813" t="str">
            <v>US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</row>
        <row r="814">
          <cell r="D814">
            <v>600</v>
          </cell>
          <cell r="F814" t="str">
            <v>successful</v>
          </cell>
          <cell r="G814" t="str">
            <v>US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</row>
        <row r="815">
          <cell r="D815">
            <v>1500</v>
          </cell>
          <cell r="F815" t="str">
            <v>successful</v>
          </cell>
          <cell r="G815" t="str">
            <v>US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</row>
        <row r="816">
          <cell r="D816">
            <v>1000</v>
          </cell>
          <cell r="F816" t="str">
            <v>successful</v>
          </cell>
          <cell r="G816" t="str">
            <v>US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</row>
        <row r="817">
          <cell r="D817">
            <v>4000</v>
          </cell>
          <cell r="F817" t="str">
            <v>successful</v>
          </cell>
          <cell r="G817" t="str">
            <v>US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</row>
        <row r="818">
          <cell r="D818">
            <v>7000</v>
          </cell>
          <cell r="F818" t="str">
            <v>successful</v>
          </cell>
          <cell r="G818" t="str">
            <v>US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</row>
        <row r="819">
          <cell r="D819">
            <v>1500</v>
          </cell>
          <cell r="F819" t="str">
            <v>successful</v>
          </cell>
          <cell r="G819" t="str">
            <v>US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</row>
        <row r="820">
          <cell r="D820">
            <v>350</v>
          </cell>
          <cell r="F820" t="str">
            <v>successful</v>
          </cell>
          <cell r="G820" t="str">
            <v>US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</row>
        <row r="821">
          <cell r="D821">
            <v>400</v>
          </cell>
          <cell r="F821" t="str">
            <v>successful</v>
          </cell>
          <cell r="G821" t="str">
            <v>US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</row>
        <row r="822">
          <cell r="D822">
            <v>2000</v>
          </cell>
          <cell r="F822" t="str">
            <v>successful</v>
          </cell>
          <cell r="G822" t="str">
            <v>US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</row>
        <row r="823">
          <cell r="D823">
            <v>17482</v>
          </cell>
          <cell r="F823" t="str">
            <v>successful</v>
          </cell>
          <cell r="G823" t="str">
            <v>US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</row>
        <row r="824">
          <cell r="D824">
            <v>3000</v>
          </cell>
          <cell r="F824" t="str">
            <v>successful</v>
          </cell>
          <cell r="G824" t="str">
            <v>US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</row>
        <row r="825">
          <cell r="D825">
            <v>800</v>
          </cell>
          <cell r="F825" t="str">
            <v>successful</v>
          </cell>
          <cell r="G825" t="str">
            <v>US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</row>
        <row r="826">
          <cell r="D826">
            <v>1600</v>
          </cell>
          <cell r="F826" t="str">
            <v>successful</v>
          </cell>
          <cell r="G826" t="str">
            <v>US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</row>
        <row r="827">
          <cell r="D827">
            <v>12500</v>
          </cell>
          <cell r="F827" t="str">
            <v>successful</v>
          </cell>
          <cell r="G827" t="str">
            <v>US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</row>
        <row r="828">
          <cell r="D828">
            <v>5500</v>
          </cell>
          <cell r="F828" t="str">
            <v>successful</v>
          </cell>
          <cell r="G828" t="str">
            <v>US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</row>
        <row r="829">
          <cell r="D829">
            <v>300</v>
          </cell>
          <cell r="F829" t="str">
            <v>successful</v>
          </cell>
          <cell r="G829" t="str">
            <v>US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</row>
        <row r="830">
          <cell r="D830">
            <v>1300</v>
          </cell>
          <cell r="F830" t="str">
            <v>successful</v>
          </cell>
          <cell r="G830" t="str">
            <v>US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</row>
        <row r="831">
          <cell r="D831">
            <v>500</v>
          </cell>
          <cell r="F831" t="str">
            <v>successful</v>
          </cell>
          <cell r="G831" t="str">
            <v>GB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</row>
        <row r="832">
          <cell r="D832">
            <v>1800</v>
          </cell>
          <cell r="F832" t="str">
            <v>successful</v>
          </cell>
          <cell r="G832" t="str">
            <v>US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</row>
        <row r="833">
          <cell r="D833">
            <v>1500</v>
          </cell>
          <cell r="F833" t="str">
            <v>successful</v>
          </cell>
          <cell r="G833" t="str">
            <v>US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</row>
        <row r="834">
          <cell r="D834">
            <v>15000</v>
          </cell>
          <cell r="F834" t="str">
            <v>successful</v>
          </cell>
          <cell r="G834" t="str">
            <v>US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</row>
        <row r="835">
          <cell r="D835">
            <v>6000</v>
          </cell>
          <cell r="F835" t="str">
            <v>successful</v>
          </cell>
          <cell r="G835" t="str">
            <v>US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</row>
        <row r="836">
          <cell r="D836">
            <v>5500</v>
          </cell>
          <cell r="F836" t="str">
            <v>successful</v>
          </cell>
          <cell r="G836" t="str">
            <v>US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</row>
        <row r="837">
          <cell r="D837">
            <v>2000</v>
          </cell>
          <cell r="F837" t="str">
            <v>successful</v>
          </cell>
          <cell r="G837" t="str">
            <v>US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</row>
        <row r="838">
          <cell r="D838">
            <v>5000</v>
          </cell>
          <cell r="F838" t="str">
            <v>successful</v>
          </cell>
          <cell r="G838" t="str">
            <v>US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</row>
        <row r="839">
          <cell r="D839">
            <v>2500</v>
          </cell>
          <cell r="F839" t="str">
            <v>successful</v>
          </cell>
          <cell r="G839" t="str">
            <v>US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</row>
        <row r="840">
          <cell r="D840">
            <v>2000</v>
          </cell>
          <cell r="F840" t="str">
            <v>successful</v>
          </cell>
          <cell r="G840" t="str">
            <v>US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</row>
        <row r="841">
          <cell r="D841">
            <v>5000</v>
          </cell>
          <cell r="F841" t="str">
            <v>successful</v>
          </cell>
          <cell r="G841" t="str">
            <v>US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</row>
        <row r="842">
          <cell r="D842">
            <v>10000</v>
          </cell>
          <cell r="F842" t="str">
            <v>successful</v>
          </cell>
          <cell r="G842" t="str">
            <v>US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</row>
        <row r="843">
          <cell r="D843">
            <v>5000</v>
          </cell>
          <cell r="F843" t="str">
            <v>successful</v>
          </cell>
          <cell r="G843" t="str">
            <v>US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</row>
        <row r="844">
          <cell r="D844">
            <v>2500</v>
          </cell>
          <cell r="F844" t="str">
            <v>successful</v>
          </cell>
          <cell r="G844" t="str">
            <v>CA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</row>
        <row r="845">
          <cell r="D845">
            <v>3000</v>
          </cell>
          <cell r="F845" t="str">
            <v>successful</v>
          </cell>
          <cell r="G845" t="str">
            <v>US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</row>
        <row r="846">
          <cell r="D846">
            <v>3000</v>
          </cell>
          <cell r="F846" t="str">
            <v>successful</v>
          </cell>
          <cell r="G846" t="str">
            <v>US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</row>
        <row r="847">
          <cell r="D847">
            <v>5000</v>
          </cell>
          <cell r="F847" t="str">
            <v>successful</v>
          </cell>
          <cell r="G847" t="str">
            <v>US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</row>
        <row r="848">
          <cell r="D848">
            <v>1100</v>
          </cell>
          <cell r="F848" t="str">
            <v>successful</v>
          </cell>
          <cell r="G848" t="str">
            <v>GB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</row>
        <row r="849">
          <cell r="D849">
            <v>10</v>
          </cell>
          <cell r="F849" t="str">
            <v>successful</v>
          </cell>
          <cell r="G849" t="str">
            <v>US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</row>
        <row r="850">
          <cell r="D850">
            <v>300</v>
          </cell>
          <cell r="F850" t="str">
            <v>successful</v>
          </cell>
          <cell r="G850" t="str">
            <v>US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</row>
        <row r="851">
          <cell r="D851">
            <v>4000</v>
          </cell>
          <cell r="F851" t="str">
            <v>successful</v>
          </cell>
          <cell r="G851" t="str">
            <v>US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</row>
        <row r="852">
          <cell r="D852">
            <v>4000</v>
          </cell>
          <cell r="F852" t="str">
            <v>successful</v>
          </cell>
          <cell r="G852" t="str">
            <v>US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</row>
        <row r="853">
          <cell r="D853">
            <v>2000</v>
          </cell>
          <cell r="F853" t="str">
            <v>successful</v>
          </cell>
          <cell r="G853" t="str">
            <v>FR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</row>
        <row r="854">
          <cell r="D854">
            <v>3500</v>
          </cell>
          <cell r="F854" t="str">
            <v>successful</v>
          </cell>
          <cell r="G854" t="str">
            <v>US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</row>
        <row r="855">
          <cell r="D855">
            <v>300</v>
          </cell>
          <cell r="F855" t="str">
            <v>successful</v>
          </cell>
          <cell r="G855" t="str">
            <v>US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</row>
        <row r="856">
          <cell r="D856">
            <v>27800</v>
          </cell>
          <cell r="F856" t="str">
            <v>successful</v>
          </cell>
          <cell r="G856" t="str">
            <v>US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</row>
        <row r="857">
          <cell r="D857">
            <v>1450</v>
          </cell>
          <cell r="F857" t="str">
            <v>successful</v>
          </cell>
          <cell r="G857" t="str">
            <v>US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</row>
        <row r="858">
          <cell r="D858">
            <v>250</v>
          </cell>
          <cell r="F858" t="str">
            <v>successful</v>
          </cell>
          <cell r="G858" t="str">
            <v>DE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</row>
        <row r="859">
          <cell r="D859">
            <v>1200</v>
          </cell>
          <cell r="F859" t="str">
            <v>successful</v>
          </cell>
          <cell r="G859" t="str">
            <v>ES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</row>
        <row r="860">
          <cell r="D860">
            <v>1200</v>
          </cell>
          <cell r="F860" t="str">
            <v>successful</v>
          </cell>
          <cell r="G860" t="str">
            <v>GB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</row>
        <row r="861">
          <cell r="D861">
            <v>4000</v>
          </cell>
          <cell r="F861" t="str">
            <v>successful</v>
          </cell>
          <cell r="G861" t="str">
            <v>US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</row>
        <row r="862">
          <cell r="D862">
            <v>14000</v>
          </cell>
          <cell r="F862" t="str">
            <v>failed</v>
          </cell>
          <cell r="G862" t="str">
            <v>US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</row>
        <row r="863">
          <cell r="D863">
            <v>4500</v>
          </cell>
          <cell r="F863" t="str">
            <v>failed</v>
          </cell>
          <cell r="G863" t="str">
            <v>US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</row>
        <row r="864">
          <cell r="D864">
            <v>50000</v>
          </cell>
          <cell r="F864" t="str">
            <v>failed</v>
          </cell>
          <cell r="G864" t="str">
            <v>GB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</row>
        <row r="865">
          <cell r="D865">
            <v>2000</v>
          </cell>
          <cell r="F865" t="str">
            <v>failed</v>
          </cell>
          <cell r="G865" t="str">
            <v>US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</row>
        <row r="866">
          <cell r="D866">
            <v>6500</v>
          </cell>
          <cell r="F866" t="str">
            <v>failed</v>
          </cell>
          <cell r="G866" t="str">
            <v>US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</row>
        <row r="867">
          <cell r="D867">
            <v>2200</v>
          </cell>
          <cell r="F867" t="str">
            <v>failed</v>
          </cell>
          <cell r="G867" t="str">
            <v>US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</row>
        <row r="868">
          <cell r="D868">
            <v>3500</v>
          </cell>
          <cell r="F868" t="str">
            <v>failed</v>
          </cell>
          <cell r="G868" t="str">
            <v>US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</row>
        <row r="869">
          <cell r="D869">
            <v>5000</v>
          </cell>
          <cell r="F869" t="str">
            <v>failed</v>
          </cell>
          <cell r="G869" t="str">
            <v>US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</row>
        <row r="870">
          <cell r="D870">
            <v>45000</v>
          </cell>
          <cell r="F870" t="str">
            <v>failed</v>
          </cell>
          <cell r="G870" t="str">
            <v>US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</row>
        <row r="871">
          <cell r="D871">
            <v>8800</v>
          </cell>
          <cell r="F871" t="str">
            <v>failed</v>
          </cell>
          <cell r="G871" t="str">
            <v>US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</row>
        <row r="872">
          <cell r="D872">
            <v>20000</v>
          </cell>
          <cell r="F872" t="str">
            <v>failed</v>
          </cell>
          <cell r="G872" t="str">
            <v>GB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</row>
        <row r="873">
          <cell r="D873">
            <v>6000</v>
          </cell>
          <cell r="F873" t="str">
            <v>failed</v>
          </cell>
          <cell r="G873" t="str">
            <v>US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</row>
        <row r="874">
          <cell r="D874">
            <v>8000</v>
          </cell>
          <cell r="F874" t="str">
            <v>failed</v>
          </cell>
          <cell r="G874" t="str">
            <v>US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</row>
        <row r="875">
          <cell r="D875">
            <v>3500</v>
          </cell>
          <cell r="F875" t="str">
            <v>failed</v>
          </cell>
          <cell r="G875" t="str">
            <v>US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</row>
        <row r="876">
          <cell r="D876">
            <v>3000</v>
          </cell>
          <cell r="F876" t="str">
            <v>failed</v>
          </cell>
          <cell r="G876" t="str">
            <v>US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</row>
        <row r="877">
          <cell r="D877">
            <v>5000</v>
          </cell>
          <cell r="F877" t="str">
            <v>failed</v>
          </cell>
          <cell r="G877" t="str">
            <v>US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</row>
        <row r="878">
          <cell r="D878">
            <v>3152</v>
          </cell>
          <cell r="F878" t="str">
            <v>failed</v>
          </cell>
          <cell r="G878" t="str">
            <v>GB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</row>
        <row r="879">
          <cell r="D879">
            <v>2000</v>
          </cell>
          <cell r="F879" t="str">
            <v>failed</v>
          </cell>
          <cell r="G879" t="str">
            <v>US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</row>
        <row r="880">
          <cell r="D880">
            <v>5000</v>
          </cell>
          <cell r="F880" t="str">
            <v>failed</v>
          </cell>
          <cell r="G880" t="str">
            <v>US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</row>
        <row r="881">
          <cell r="D881">
            <v>2100</v>
          </cell>
          <cell r="F881" t="str">
            <v>failed</v>
          </cell>
          <cell r="G881" t="str">
            <v>US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</row>
        <row r="882">
          <cell r="D882">
            <v>3780</v>
          </cell>
          <cell r="F882" t="str">
            <v>failed</v>
          </cell>
          <cell r="G882" t="str">
            <v>US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</row>
        <row r="883">
          <cell r="D883">
            <v>3750</v>
          </cell>
          <cell r="F883" t="str">
            <v>failed</v>
          </cell>
          <cell r="G883" t="str">
            <v>US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</row>
        <row r="884">
          <cell r="D884">
            <v>1500</v>
          </cell>
          <cell r="F884" t="str">
            <v>failed</v>
          </cell>
          <cell r="G884" t="str">
            <v>US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</row>
        <row r="885">
          <cell r="D885">
            <v>5000</v>
          </cell>
          <cell r="F885" t="str">
            <v>failed</v>
          </cell>
          <cell r="G885" t="str">
            <v>US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</row>
        <row r="886">
          <cell r="D886">
            <v>2000</v>
          </cell>
          <cell r="F886" t="str">
            <v>failed</v>
          </cell>
          <cell r="G886" t="str">
            <v>US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</row>
        <row r="887">
          <cell r="D887">
            <v>1000</v>
          </cell>
          <cell r="F887" t="str">
            <v>failed</v>
          </cell>
          <cell r="G887" t="str">
            <v>US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</row>
        <row r="888">
          <cell r="D888">
            <v>500</v>
          </cell>
          <cell r="F888" t="str">
            <v>failed</v>
          </cell>
          <cell r="G888" t="str">
            <v>US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</row>
        <row r="889">
          <cell r="D889">
            <v>1000</v>
          </cell>
          <cell r="F889" t="str">
            <v>failed</v>
          </cell>
          <cell r="G889" t="str">
            <v>US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</row>
        <row r="890">
          <cell r="D890">
            <v>1000</v>
          </cell>
          <cell r="F890" t="str">
            <v>failed</v>
          </cell>
          <cell r="G890" t="str">
            <v>US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</row>
        <row r="891">
          <cell r="D891">
            <v>25000</v>
          </cell>
          <cell r="F891" t="str">
            <v>failed</v>
          </cell>
          <cell r="G891" t="str">
            <v>US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</row>
        <row r="892">
          <cell r="D892">
            <v>3000</v>
          </cell>
          <cell r="F892" t="str">
            <v>failed</v>
          </cell>
          <cell r="G892" t="str">
            <v>US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</row>
        <row r="893">
          <cell r="D893">
            <v>8000</v>
          </cell>
          <cell r="F893" t="str">
            <v>failed</v>
          </cell>
          <cell r="G893" t="str">
            <v>US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</row>
        <row r="894">
          <cell r="D894">
            <v>6000</v>
          </cell>
          <cell r="F894" t="str">
            <v>failed</v>
          </cell>
          <cell r="G894" t="str">
            <v>US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</row>
        <row r="895">
          <cell r="D895">
            <v>2000</v>
          </cell>
          <cell r="F895" t="str">
            <v>failed</v>
          </cell>
          <cell r="G895" t="str">
            <v>US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</row>
        <row r="896">
          <cell r="D896">
            <v>20000</v>
          </cell>
          <cell r="F896" t="str">
            <v>failed</v>
          </cell>
          <cell r="G896" t="str">
            <v>US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</row>
        <row r="897">
          <cell r="D897">
            <v>8000</v>
          </cell>
          <cell r="F897" t="str">
            <v>failed</v>
          </cell>
          <cell r="G897" t="str">
            <v>US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</row>
        <row r="898">
          <cell r="D898">
            <v>8000</v>
          </cell>
          <cell r="F898" t="str">
            <v>failed</v>
          </cell>
          <cell r="G898" t="str">
            <v>US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</row>
        <row r="899">
          <cell r="D899">
            <v>3000</v>
          </cell>
          <cell r="F899" t="str">
            <v>failed</v>
          </cell>
          <cell r="G899" t="str">
            <v>US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</row>
        <row r="900">
          <cell r="D900">
            <v>2500</v>
          </cell>
          <cell r="F900" t="str">
            <v>failed</v>
          </cell>
          <cell r="G900" t="str">
            <v>US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</row>
        <row r="901">
          <cell r="D901">
            <v>750</v>
          </cell>
          <cell r="F901" t="str">
            <v>failed</v>
          </cell>
          <cell r="G901" t="str">
            <v>US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</row>
        <row r="902">
          <cell r="D902">
            <v>5000</v>
          </cell>
          <cell r="F902" t="str">
            <v>failed</v>
          </cell>
          <cell r="G902" t="str">
            <v>US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</row>
        <row r="903">
          <cell r="D903">
            <v>6500</v>
          </cell>
          <cell r="F903" t="str">
            <v>failed</v>
          </cell>
          <cell r="G903" t="str">
            <v>US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</row>
        <row r="904">
          <cell r="D904">
            <v>30000</v>
          </cell>
          <cell r="F904" t="str">
            <v>failed</v>
          </cell>
          <cell r="G904" t="str">
            <v>US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</row>
        <row r="905">
          <cell r="D905">
            <v>5000</v>
          </cell>
          <cell r="F905" t="str">
            <v>failed</v>
          </cell>
          <cell r="G905" t="str">
            <v>US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</row>
        <row r="906">
          <cell r="D906">
            <v>50000</v>
          </cell>
          <cell r="F906" t="str">
            <v>failed</v>
          </cell>
          <cell r="G906" t="str">
            <v>US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</row>
        <row r="907">
          <cell r="D907">
            <v>6500</v>
          </cell>
          <cell r="F907" t="str">
            <v>failed</v>
          </cell>
          <cell r="G907" t="str">
            <v>US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</row>
        <row r="908">
          <cell r="D908">
            <v>15000</v>
          </cell>
          <cell r="F908" t="str">
            <v>failed</v>
          </cell>
          <cell r="G908" t="str">
            <v>US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</row>
        <row r="909">
          <cell r="D909">
            <v>2900</v>
          </cell>
          <cell r="F909" t="str">
            <v>failed</v>
          </cell>
          <cell r="G909" t="str">
            <v>US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</row>
        <row r="910">
          <cell r="D910">
            <v>2500</v>
          </cell>
          <cell r="F910" t="str">
            <v>failed</v>
          </cell>
          <cell r="G910" t="str">
            <v>US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</row>
        <row r="911">
          <cell r="D911">
            <v>16000</v>
          </cell>
          <cell r="F911" t="str">
            <v>failed</v>
          </cell>
          <cell r="G911" t="str">
            <v>US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</row>
        <row r="912">
          <cell r="D912">
            <v>550</v>
          </cell>
          <cell r="F912" t="str">
            <v>failed</v>
          </cell>
          <cell r="G912" t="str">
            <v>GB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</row>
        <row r="913">
          <cell r="D913">
            <v>100000</v>
          </cell>
          <cell r="F913" t="str">
            <v>failed</v>
          </cell>
          <cell r="G913" t="str">
            <v>US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</row>
        <row r="914">
          <cell r="D914">
            <v>3500</v>
          </cell>
          <cell r="F914" t="str">
            <v>failed</v>
          </cell>
          <cell r="G914" t="str">
            <v>US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</row>
        <row r="915">
          <cell r="D915">
            <v>30000</v>
          </cell>
          <cell r="F915" t="str">
            <v>failed</v>
          </cell>
          <cell r="G915" t="str">
            <v>US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</row>
        <row r="916">
          <cell r="D916">
            <v>1500</v>
          </cell>
          <cell r="F916" t="str">
            <v>failed</v>
          </cell>
          <cell r="G916" t="str">
            <v>US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</row>
        <row r="917">
          <cell r="D917">
            <v>6500</v>
          </cell>
          <cell r="F917" t="str">
            <v>failed</v>
          </cell>
          <cell r="G917" t="str">
            <v>US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</row>
        <row r="918">
          <cell r="D918">
            <v>3300</v>
          </cell>
          <cell r="F918" t="str">
            <v>failed</v>
          </cell>
          <cell r="G918" t="str">
            <v>US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</row>
        <row r="919">
          <cell r="D919">
            <v>5000</v>
          </cell>
          <cell r="F919" t="str">
            <v>failed</v>
          </cell>
          <cell r="G919" t="str">
            <v>US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</row>
        <row r="920">
          <cell r="D920">
            <v>3900</v>
          </cell>
          <cell r="F920" t="str">
            <v>failed</v>
          </cell>
          <cell r="G920" t="str">
            <v>GB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</row>
        <row r="921">
          <cell r="D921">
            <v>20000</v>
          </cell>
          <cell r="F921" t="str">
            <v>failed</v>
          </cell>
          <cell r="G921" t="str">
            <v>US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</row>
        <row r="922">
          <cell r="D922">
            <v>5500</v>
          </cell>
          <cell r="F922" t="str">
            <v>failed</v>
          </cell>
          <cell r="G922" t="str">
            <v>US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</row>
        <row r="923">
          <cell r="D923">
            <v>15000</v>
          </cell>
          <cell r="F923" t="str">
            <v>failed</v>
          </cell>
          <cell r="G923" t="str">
            <v>US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</row>
        <row r="924">
          <cell r="D924">
            <v>27000</v>
          </cell>
          <cell r="F924" t="str">
            <v>failed</v>
          </cell>
          <cell r="G924" t="str">
            <v>US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</row>
        <row r="925">
          <cell r="D925">
            <v>15000</v>
          </cell>
          <cell r="F925" t="str">
            <v>failed</v>
          </cell>
          <cell r="G925" t="str">
            <v>US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</row>
        <row r="926">
          <cell r="D926">
            <v>3000</v>
          </cell>
          <cell r="F926" t="str">
            <v>failed</v>
          </cell>
          <cell r="G926" t="str">
            <v>US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</row>
        <row r="927">
          <cell r="D927">
            <v>6000</v>
          </cell>
          <cell r="F927" t="str">
            <v>failed</v>
          </cell>
          <cell r="G927" t="str">
            <v>US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</row>
        <row r="928">
          <cell r="D928">
            <v>7000</v>
          </cell>
          <cell r="F928" t="str">
            <v>failed</v>
          </cell>
          <cell r="G928" t="str">
            <v>US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</row>
        <row r="929">
          <cell r="D929">
            <v>20000</v>
          </cell>
          <cell r="F929" t="str">
            <v>failed</v>
          </cell>
          <cell r="G929" t="str">
            <v>US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</row>
        <row r="930">
          <cell r="D930">
            <v>14500</v>
          </cell>
          <cell r="F930" t="str">
            <v>failed</v>
          </cell>
          <cell r="G930" t="str">
            <v>US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</row>
        <row r="931">
          <cell r="D931">
            <v>500</v>
          </cell>
          <cell r="F931" t="str">
            <v>failed</v>
          </cell>
          <cell r="G931" t="str">
            <v>US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</row>
        <row r="932">
          <cell r="D932">
            <v>900</v>
          </cell>
          <cell r="F932" t="str">
            <v>failed</v>
          </cell>
          <cell r="G932" t="str">
            <v>US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</row>
        <row r="933">
          <cell r="D933">
            <v>2000</v>
          </cell>
          <cell r="F933" t="str">
            <v>failed</v>
          </cell>
          <cell r="G933" t="str">
            <v>GB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</row>
        <row r="934">
          <cell r="D934">
            <v>9500</v>
          </cell>
          <cell r="F934" t="str">
            <v>failed</v>
          </cell>
          <cell r="G934" t="str">
            <v>US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</row>
        <row r="935">
          <cell r="D935">
            <v>2000</v>
          </cell>
          <cell r="F935" t="str">
            <v>failed</v>
          </cell>
          <cell r="G935" t="str">
            <v>US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</row>
        <row r="936">
          <cell r="D936">
            <v>5000</v>
          </cell>
          <cell r="F936" t="str">
            <v>failed</v>
          </cell>
          <cell r="G936" t="str">
            <v>CA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</row>
        <row r="937">
          <cell r="D937">
            <v>3500</v>
          </cell>
          <cell r="F937" t="str">
            <v>failed</v>
          </cell>
          <cell r="G937" t="str">
            <v>US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</row>
        <row r="938">
          <cell r="D938">
            <v>1400</v>
          </cell>
          <cell r="F938" t="str">
            <v>failed</v>
          </cell>
          <cell r="G938" t="str">
            <v>US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</row>
        <row r="939">
          <cell r="D939">
            <v>3500</v>
          </cell>
          <cell r="F939" t="str">
            <v>failed</v>
          </cell>
          <cell r="G939" t="str">
            <v>US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</row>
        <row r="940">
          <cell r="D940">
            <v>7000</v>
          </cell>
          <cell r="F940" t="str">
            <v>failed</v>
          </cell>
          <cell r="G940" t="str">
            <v>US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</row>
        <row r="941">
          <cell r="D941">
            <v>2750</v>
          </cell>
          <cell r="F941" t="str">
            <v>failed</v>
          </cell>
          <cell r="G941" t="str">
            <v>US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</row>
        <row r="942">
          <cell r="D942">
            <v>9000</v>
          </cell>
          <cell r="F942" t="str">
            <v>failed</v>
          </cell>
          <cell r="G942" t="str">
            <v>US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</row>
        <row r="943">
          <cell r="D943">
            <v>50000</v>
          </cell>
          <cell r="F943" t="str">
            <v>failed</v>
          </cell>
          <cell r="G943" t="str">
            <v>US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</row>
        <row r="944">
          <cell r="D944">
            <v>7500</v>
          </cell>
          <cell r="F944" t="str">
            <v>failed</v>
          </cell>
          <cell r="G944" t="str">
            <v>US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</row>
        <row r="945">
          <cell r="D945">
            <v>3000</v>
          </cell>
          <cell r="F945" t="str">
            <v>failed</v>
          </cell>
          <cell r="G945" t="str">
            <v>US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</row>
        <row r="946">
          <cell r="D946">
            <v>50000</v>
          </cell>
          <cell r="F946" t="str">
            <v>failed</v>
          </cell>
          <cell r="G946" t="str">
            <v>US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</row>
        <row r="947">
          <cell r="D947">
            <v>100000</v>
          </cell>
          <cell r="F947" t="str">
            <v>failed</v>
          </cell>
          <cell r="G947" t="str">
            <v>FR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</row>
        <row r="948">
          <cell r="D948">
            <v>15000</v>
          </cell>
          <cell r="F948" t="str">
            <v>failed</v>
          </cell>
          <cell r="G948" t="str">
            <v>US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</row>
        <row r="949">
          <cell r="D949">
            <v>850</v>
          </cell>
          <cell r="F949" t="str">
            <v>failed</v>
          </cell>
          <cell r="G949" t="str">
            <v>US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</row>
        <row r="950">
          <cell r="D950">
            <v>4000</v>
          </cell>
          <cell r="F950" t="str">
            <v>failed</v>
          </cell>
          <cell r="G950" t="str">
            <v>NL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</row>
        <row r="951">
          <cell r="D951">
            <v>20000</v>
          </cell>
          <cell r="F951" t="str">
            <v>failed</v>
          </cell>
          <cell r="G951" t="str">
            <v>DE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</row>
        <row r="952">
          <cell r="D952">
            <v>5000</v>
          </cell>
          <cell r="F952" t="str">
            <v>failed</v>
          </cell>
          <cell r="G952" t="str">
            <v>CA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</row>
        <row r="953">
          <cell r="D953">
            <v>50000</v>
          </cell>
          <cell r="F953" t="str">
            <v>failed</v>
          </cell>
          <cell r="G953" t="str">
            <v>US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</row>
        <row r="954">
          <cell r="D954">
            <v>49000</v>
          </cell>
          <cell r="F954" t="str">
            <v>failed</v>
          </cell>
          <cell r="G954" t="str">
            <v>US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</row>
        <row r="955">
          <cell r="D955">
            <v>15000</v>
          </cell>
          <cell r="F955" t="str">
            <v>failed</v>
          </cell>
          <cell r="G955" t="str">
            <v>US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</row>
        <row r="956">
          <cell r="D956">
            <v>15000</v>
          </cell>
          <cell r="F956" t="str">
            <v>failed</v>
          </cell>
          <cell r="G956" t="str">
            <v>US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</row>
        <row r="957">
          <cell r="D957">
            <v>300000</v>
          </cell>
          <cell r="F957" t="str">
            <v>failed</v>
          </cell>
          <cell r="G957" t="str">
            <v>US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</row>
        <row r="958">
          <cell r="D958">
            <v>50000</v>
          </cell>
          <cell r="F958" t="str">
            <v>failed</v>
          </cell>
          <cell r="G958" t="str">
            <v>US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</row>
        <row r="959">
          <cell r="D959">
            <v>12000</v>
          </cell>
          <cell r="F959" t="str">
            <v>failed</v>
          </cell>
          <cell r="G959" t="str">
            <v>US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</row>
        <row r="960">
          <cell r="D960">
            <v>7777</v>
          </cell>
          <cell r="F960" t="str">
            <v>failed</v>
          </cell>
          <cell r="G960" t="str">
            <v>US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</row>
        <row r="961">
          <cell r="D961">
            <v>50000</v>
          </cell>
          <cell r="F961" t="str">
            <v>failed</v>
          </cell>
          <cell r="G961" t="str">
            <v>US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</row>
        <row r="962">
          <cell r="D962">
            <v>55650</v>
          </cell>
          <cell r="F962" t="str">
            <v>failed</v>
          </cell>
          <cell r="G962" t="str">
            <v>US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</row>
        <row r="963">
          <cell r="D963">
            <v>95000</v>
          </cell>
          <cell r="F963" t="str">
            <v>failed</v>
          </cell>
          <cell r="G963" t="str">
            <v>US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</row>
        <row r="964">
          <cell r="D964">
            <v>2500</v>
          </cell>
          <cell r="F964" t="str">
            <v>failed</v>
          </cell>
          <cell r="G964" t="str">
            <v>US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</row>
        <row r="965">
          <cell r="D965">
            <v>35000</v>
          </cell>
          <cell r="F965" t="str">
            <v>failed</v>
          </cell>
          <cell r="G965" t="str">
            <v>US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</row>
        <row r="966">
          <cell r="D966">
            <v>110000</v>
          </cell>
          <cell r="F966" t="str">
            <v>failed</v>
          </cell>
          <cell r="G966" t="str">
            <v>CA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</row>
        <row r="967">
          <cell r="D967">
            <v>25000</v>
          </cell>
          <cell r="F967" t="str">
            <v>failed</v>
          </cell>
          <cell r="G967" t="str">
            <v>US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</row>
        <row r="968">
          <cell r="D968">
            <v>12000</v>
          </cell>
          <cell r="F968" t="str">
            <v>failed</v>
          </cell>
          <cell r="G968" t="str">
            <v>US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</row>
        <row r="969">
          <cell r="D969">
            <v>20000</v>
          </cell>
          <cell r="F969" t="str">
            <v>failed</v>
          </cell>
          <cell r="G969" t="str">
            <v>US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</row>
        <row r="970">
          <cell r="D970">
            <v>8000</v>
          </cell>
          <cell r="F970" t="str">
            <v>failed</v>
          </cell>
          <cell r="G970" t="str">
            <v>US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</row>
        <row r="971">
          <cell r="D971">
            <v>30000</v>
          </cell>
          <cell r="F971" t="str">
            <v>failed</v>
          </cell>
          <cell r="G971" t="str">
            <v>MX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</row>
        <row r="972">
          <cell r="D972">
            <v>5000</v>
          </cell>
          <cell r="F972" t="str">
            <v>failed</v>
          </cell>
          <cell r="G972" t="str">
            <v>CA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</row>
        <row r="973">
          <cell r="D973">
            <v>100000</v>
          </cell>
          <cell r="F973" t="str">
            <v>failed</v>
          </cell>
          <cell r="G973" t="str">
            <v>US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</row>
        <row r="974">
          <cell r="D974">
            <v>20000</v>
          </cell>
          <cell r="F974" t="str">
            <v>failed</v>
          </cell>
          <cell r="G974" t="str">
            <v>US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</row>
        <row r="975">
          <cell r="D975">
            <v>20000</v>
          </cell>
          <cell r="F975" t="str">
            <v>failed</v>
          </cell>
          <cell r="G975" t="str">
            <v>US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</row>
        <row r="976">
          <cell r="D976">
            <v>50000</v>
          </cell>
          <cell r="F976" t="str">
            <v>failed</v>
          </cell>
          <cell r="G976" t="str">
            <v>US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</row>
        <row r="977">
          <cell r="D977">
            <v>100000</v>
          </cell>
          <cell r="F977" t="str">
            <v>failed</v>
          </cell>
          <cell r="G977" t="str">
            <v>US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</row>
        <row r="978">
          <cell r="D978">
            <v>150000</v>
          </cell>
          <cell r="F978" t="str">
            <v>failed</v>
          </cell>
          <cell r="G978" t="str">
            <v>AU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</row>
        <row r="979">
          <cell r="D979">
            <v>2700</v>
          </cell>
          <cell r="F979" t="str">
            <v>failed</v>
          </cell>
          <cell r="G979" t="str">
            <v>AT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</row>
        <row r="980">
          <cell r="D980">
            <v>172889</v>
          </cell>
          <cell r="F980" t="str">
            <v>failed</v>
          </cell>
          <cell r="G980" t="str">
            <v>SE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</row>
        <row r="981">
          <cell r="D981">
            <v>35000</v>
          </cell>
          <cell r="F981" t="str">
            <v>failed</v>
          </cell>
          <cell r="G981" t="str">
            <v>US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</row>
        <row r="982">
          <cell r="D982">
            <v>10000</v>
          </cell>
          <cell r="F982" t="str">
            <v>failed</v>
          </cell>
          <cell r="G982" t="str">
            <v>US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</row>
        <row r="983">
          <cell r="D983">
            <v>88888</v>
          </cell>
          <cell r="F983" t="str">
            <v>failed</v>
          </cell>
          <cell r="G983" t="str">
            <v>US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</row>
        <row r="984">
          <cell r="D984">
            <v>17500</v>
          </cell>
          <cell r="F984" t="str">
            <v>failed</v>
          </cell>
          <cell r="G984" t="str">
            <v>US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</row>
        <row r="985">
          <cell r="D985">
            <v>104219</v>
          </cell>
          <cell r="F985" t="str">
            <v>failed</v>
          </cell>
          <cell r="G985" t="str">
            <v>ES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</row>
        <row r="986">
          <cell r="D986">
            <v>10000</v>
          </cell>
          <cell r="F986" t="str">
            <v>failed</v>
          </cell>
          <cell r="G986" t="str">
            <v>US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</row>
        <row r="987">
          <cell r="D987">
            <v>30000</v>
          </cell>
          <cell r="F987" t="str">
            <v>failed</v>
          </cell>
          <cell r="G987" t="str">
            <v>DE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</row>
        <row r="988">
          <cell r="D988">
            <v>20000</v>
          </cell>
          <cell r="F988" t="str">
            <v>failed</v>
          </cell>
          <cell r="G988" t="str">
            <v>GB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</row>
        <row r="989">
          <cell r="D989">
            <v>50000</v>
          </cell>
          <cell r="F989" t="str">
            <v>failed</v>
          </cell>
          <cell r="G989" t="str">
            <v>NL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</row>
        <row r="990">
          <cell r="D990">
            <v>5000</v>
          </cell>
          <cell r="F990" t="str">
            <v>failed</v>
          </cell>
          <cell r="G990" t="str">
            <v>IT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</row>
        <row r="991">
          <cell r="D991">
            <v>10000</v>
          </cell>
          <cell r="F991" t="str">
            <v>failed</v>
          </cell>
          <cell r="G991" t="str">
            <v>US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</row>
        <row r="992">
          <cell r="D992">
            <v>25000</v>
          </cell>
          <cell r="F992" t="str">
            <v>failed</v>
          </cell>
          <cell r="G992" t="str">
            <v>US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</row>
        <row r="993">
          <cell r="D993">
            <v>5000</v>
          </cell>
          <cell r="F993" t="str">
            <v>failed</v>
          </cell>
          <cell r="G993" t="str">
            <v>GB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</row>
        <row r="994">
          <cell r="D994">
            <v>100000</v>
          </cell>
          <cell r="F994" t="str">
            <v>failed</v>
          </cell>
          <cell r="G994" t="str">
            <v>US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</row>
        <row r="995">
          <cell r="D995">
            <v>70000</v>
          </cell>
          <cell r="F995" t="str">
            <v>failed</v>
          </cell>
          <cell r="G995" t="str">
            <v>US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</row>
        <row r="996">
          <cell r="D996">
            <v>200000</v>
          </cell>
          <cell r="F996" t="str">
            <v>failed</v>
          </cell>
          <cell r="G996" t="str">
            <v>US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</row>
        <row r="997">
          <cell r="D997">
            <v>10000</v>
          </cell>
          <cell r="F997" t="str">
            <v>failed</v>
          </cell>
          <cell r="G997" t="str">
            <v>US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</row>
        <row r="998">
          <cell r="D998">
            <v>4000</v>
          </cell>
          <cell r="F998" t="str">
            <v>failed</v>
          </cell>
          <cell r="G998" t="str">
            <v>US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</row>
        <row r="999">
          <cell r="D999">
            <v>5000</v>
          </cell>
          <cell r="F999" t="str">
            <v>failed</v>
          </cell>
          <cell r="G999" t="str">
            <v>US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</row>
        <row r="1000">
          <cell r="D1000">
            <v>60000</v>
          </cell>
          <cell r="F1000" t="str">
            <v>failed</v>
          </cell>
          <cell r="G1000" t="str">
            <v>CA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</row>
        <row r="1001">
          <cell r="D1001">
            <v>150000</v>
          </cell>
          <cell r="F1001" t="str">
            <v>failed</v>
          </cell>
          <cell r="G1001" t="str">
            <v>CA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</row>
        <row r="1002">
          <cell r="D1002">
            <v>894700</v>
          </cell>
          <cell r="F1002" t="str">
            <v>canceled</v>
          </cell>
          <cell r="G1002" t="str">
            <v>US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</row>
        <row r="1003">
          <cell r="D1003">
            <v>5000</v>
          </cell>
          <cell r="F1003" t="str">
            <v>canceled</v>
          </cell>
          <cell r="G1003" t="str">
            <v>GB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</row>
        <row r="1004">
          <cell r="D1004">
            <v>9999</v>
          </cell>
          <cell r="F1004" t="str">
            <v>canceled</v>
          </cell>
          <cell r="G1004" t="str">
            <v>US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</row>
        <row r="1005">
          <cell r="D1005">
            <v>20000</v>
          </cell>
          <cell r="F1005" t="str">
            <v>canceled</v>
          </cell>
          <cell r="G1005" t="str">
            <v>FR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</row>
        <row r="1006">
          <cell r="D1006">
            <v>25000</v>
          </cell>
          <cell r="F1006" t="str">
            <v>canceled</v>
          </cell>
          <cell r="G1006" t="str">
            <v>US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</row>
        <row r="1007">
          <cell r="D1007">
            <v>200000</v>
          </cell>
          <cell r="F1007" t="str">
            <v>canceled</v>
          </cell>
          <cell r="G1007" t="str">
            <v>US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</row>
        <row r="1008">
          <cell r="D1008">
            <v>4000</v>
          </cell>
          <cell r="F1008" t="str">
            <v>canceled</v>
          </cell>
          <cell r="G1008" t="str">
            <v>US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</row>
        <row r="1009">
          <cell r="D1009">
            <v>30000</v>
          </cell>
          <cell r="F1009" t="str">
            <v>canceled</v>
          </cell>
          <cell r="G1009" t="str">
            <v>US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</row>
        <row r="1010">
          <cell r="D1010">
            <v>93500</v>
          </cell>
          <cell r="F1010" t="str">
            <v>canceled</v>
          </cell>
          <cell r="G1010" t="str">
            <v>MX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</row>
        <row r="1011">
          <cell r="D1011">
            <v>50000</v>
          </cell>
          <cell r="F1011" t="str">
            <v>canceled</v>
          </cell>
          <cell r="G1011" t="str">
            <v>US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</row>
        <row r="1012">
          <cell r="D1012">
            <v>115250</v>
          </cell>
          <cell r="F1012" t="str">
            <v>canceled</v>
          </cell>
          <cell r="G1012" t="str">
            <v>US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</row>
        <row r="1013">
          <cell r="D1013">
            <v>20000</v>
          </cell>
          <cell r="F1013" t="str">
            <v>canceled</v>
          </cell>
          <cell r="G1013" t="str">
            <v>US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</row>
        <row r="1014">
          <cell r="D1014">
            <v>5000</v>
          </cell>
          <cell r="F1014" t="str">
            <v>canceled</v>
          </cell>
          <cell r="G1014" t="str">
            <v>US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</row>
        <row r="1015">
          <cell r="D1015">
            <v>25000</v>
          </cell>
          <cell r="F1015" t="str">
            <v>canceled</v>
          </cell>
          <cell r="G1015" t="str">
            <v>US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</row>
        <row r="1016">
          <cell r="D1016">
            <v>10000</v>
          </cell>
          <cell r="F1016" t="str">
            <v>canceled</v>
          </cell>
          <cell r="G1016" t="str">
            <v>US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</row>
        <row r="1017">
          <cell r="D1017">
            <v>9000</v>
          </cell>
          <cell r="F1017" t="str">
            <v>canceled</v>
          </cell>
          <cell r="G1017" t="str">
            <v>CH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</row>
        <row r="1018">
          <cell r="D1018">
            <v>100000</v>
          </cell>
          <cell r="F1018" t="str">
            <v>canceled</v>
          </cell>
          <cell r="G1018" t="str">
            <v>US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</row>
        <row r="1019">
          <cell r="D1019">
            <v>250000</v>
          </cell>
          <cell r="F1019" t="str">
            <v>canceled</v>
          </cell>
          <cell r="G1019" t="str">
            <v>US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</row>
        <row r="1020">
          <cell r="D1020">
            <v>20000</v>
          </cell>
          <cell r="F1020" t="str">
            <v>canceled</v>
          </cell>
          <cell r="G1020" t="str">
            <v>US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</row>
        <row r="1021">
          <cell r="D1021">
            <v>45000</v>
          </cell>
          <cell r="F1021" t="str">
            <v>canceled</v>
          </cell>
          <cell r="G1021" t="str">
            <v>US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</row>
        <row r="1022">
          <cell r="D1022">
            <v>1550</v>
          </cell>
          <cell r="F1022" t="str">
            <v>successful</v>
          </cell>
          <cell r="G1022" t="str">
            <v>CA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</row>
        <row r="1023">
          <cell r="D1023">
            <v>3000</v>
          </cell>
          <cell r="F1023" t="str">
            <v>successful</v>
          </cell>
          <cell r="G1023" t="str">
            <v>US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</row>
        <row r="1024">
          <cell r="D1024">
            <v>2000</v>
          </cell>
          <cell r="F1024" t="str">
            <v>successful</v>
          </cell>
          <cell r="G1024" t="str">
            <v>US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</row>
        <row r="1025">
          <cell r="D1025">
            <v>2000</v>
          </cell>
          <cell r="F1025" t="str">
            <v>successful</v>
          </cell>
          <cell r="G1025" t="str">
            <v>GB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</row>
        <row r="1026">
          <cell r="D1026">
            <v>20000</v>
          </cell>
          <cell r="F1026" t="str">
            <v>successful</v>
          </cell>
          <cell r="G1026" t="str">
            <v>SE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</row>
        <row r="1027">
          <cell r="D1027">
            <v>70000</v>
          </cell>
          <cell r="F1027" t="str">
            <v>successful</v>
          </cell>
          <cell r="G1027" t="str">
            <v>US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</row>
        <row r="1028">
          <cell r="D1028">
            <v>7000</v>
          </cell>
          <cell r="F1028" t="str">
            <v>successful</v>
          </cell>
          <cell r="G1028" t="str">
            <v>GB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</row>
        <row r="1029">
          <cell r="D1029">
            <v>7501</v>
          </cell>
          <cell r="F1029" t="str">
            <v>successful</v>
          </cell>
          <cell r="G1029" t="str">
            <v>US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</row>
        <row r="1030">
          <cell r="D1030">
            <v>10000</v>
          </cell>
          <cell r="F1030" t="str">
            <v>successful</v>
          </cell>
          <cell r="G1030" t="str">
            <v>GB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</row>
        <row r="1031">
          <cell r="D1031">
            <v>10000</v>
          </cell>
          <cell r="F1031" t="str">
            <v>successful</v>
          </cell>
          <cell r="G1031" t="str">
            <v>SE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</row>
        <row r="1032">
          <cell r="D1032">
            <v>2000</v>
          </cell>
          <cell r="F1032" t="str">
            <v>successful</v>
          </cell>
          <cell r="G1032" t="str">
            <v>US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</row>
        <row r="1033">
          <cell r="D1033">
            <v>10000</v>
          </cell>
          <cell r="F1033" t="str">
            <v>successful</v>
          </cell>
          <cell r="G1033" t="str">
            <v>US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</row>
        <row r="1034">
          <cell r="D1034">
            <v>5400</v>
          </cell>
          <cell r="F1034" t="str">
            <v>successful</v>
          </cell>
          <cell r="G1034" t="str">
            <v>US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</row>
        <row r="1035">
          <cell r="D1035">
            <v>1328</v>
          </cell>
          <cell r="F1035" t="str">
            <v>successful</v>
          </cell>
          <cell r="G1035" t="str">
            <v>GB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</row>
        <row r="1036">
          <cell r="D1036">
            <v>5000</v>
          </cell>
          <cell r="F1036" t="str">
            <v>successful</v>
          </cell>
          <cell r="G1036" t="str">
            <v>US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</row>
        <row r="1037">
          <cell r="D1037">
            <v>4600</v>
          </cell>
          <cell r="F1037" t="str">
            <v>successful</v>
          </cell>
          <cell r="G1037" t="str">
            <v>US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</row>
        <row r="1038">
          <cell r="D1038">
            <v>4500</v>
          </cell>
          <cell r="F1038" t="str">
            <v>successful</v>
          </cell>
          <cell r="G1038" t="str">
            <v>US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</row>
        <row r="1039">
          <cell r="D1039">
            <v>1000</v>
          </cell>
          <cell r="F1039" t="str">
            <v>successful</v>
          </cell>
          <cell r="G1039" t="str">
            <v>US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</row>
        <row r="1040">
          <cell r="D1040">
            <v>1500</v>
          </cell>
          <cell r="F1040" t="str">
            <v>successful</v>
          </cell>
          <cell r="G1040" t="str">
            <v>US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</row>
        <row r="1041">
          <cell r="D1041">
            <v>500</v>
          </cell>
          <cell r="F1041" t="str">
            <v>successful</v>
          </cell>
          <cell r="G1041" t="str">
            <v>US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</row>
        <row r="1042">
          <cell r="D1042">
            <v>85000</v>
          </cell>
          <cell r="F1042" t="str">
            <v>canceled</v>
          </cell>
          <cell r="G1042" t="str">
            <v>US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</row>
        <row r="1043">
          <cell r="D1043">
            <v>50</v>
          </cell>
          <cell r="F1043" t="str">
            <v>canceled</v>
          </cell>
          <cell r="G1043" t="str">
            <v>US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</row>
        <row r="1044">
          <cell r="D1044">
            <v>650</v>
          </cell>
          <cell r="F1044" t="str">
            <v>canceled</v>
          </cell>
          <cell r="G1044" t="str">
            <v>US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</row>
        <row r="1045">
          <cell r="D1045">
            <v>100000</v>
          </cell>
          <cell r="F1045" t="str">
            <v>canceled</v>
          </cell>
          <cell r="G1045" t="str">
            <v>US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</row>
        <row r="1046">
          <cell r="D1046">
            <v>7000</v>
          </cell>
          <cell r="F1046" t="str">
            <v>canceled</v>
          </cell>
          <cell r="G1046" t="str">
            <v>US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</row>
        <row r="1047">
          <cell r="D1047">
            <v>10000</v>
          </cell>
          <cell r="F1047" t="str">
            <v>canceled</v>
          </cell>
          <cell r="G1047" t="str">
            <v>US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</row>
        <row r="1048">
          <cell r="D1048">
            <v>3000</v>
          </cell>
          <cell r="F1048" t="str">
            <v>canceled</v>
          </cell>
          <cell r="G1048" t="str">
            <v>DE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</row>
        <row r="1049">
          <cell r="D1049">
            <v>2000</v>
          </cell>
          <cell r="F1049" t="str">
            <v>canceled</v>
          </cell>
          <cell r="G1049" t="str">
            <v>US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</row>
        <row r="1050">
          <cell r="D1050">
            <v>15000</v>
          </cell>
          <cell r="F1050" t="str">
            <v>canceled</v>
          </cell>
          <cell r="G1050" t="str">
            <v>US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</row>
        <row r="1051">
          <cell r="D1051">
            <v>12000</v>
          </cell>
          <cell r="F1051" t="str">
            <v>canceled</v>
          </cell>
          <cell r="G1051" t="str">
            <v>US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</row>
        <row r="1052">
          <cell r="D1052">
            <v>2500</v>
          </cell>
          <cell r="F1052" t="str">
            <v>canceled</v>
          </cell>
          <cell r="G1052" t="str">
            <v>US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D1053">
            <v>500</v>
          </cell>
          <cell r="F1053" t="str">
            <v>canceled</v>
          </cell>
          <cell r="G1053" t="str">
            <v>US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</row>
        <row r="1054">
          <cell r="D1054">
            <v>4336</v>
          </cell>
          <cell r="F1054" t="str">
            <v>canceled</v>
          </cell>
          <cell r="G1054" t="str">
            <v>US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</row>
        <row r="1055">
          <cell r="D1055">
            <v>1500</v>
          </cell>
          <cell r="F1055" t="str">
            <v>canceled</v>
          </cell>
          <cell r="G1055" t="str">
            <v>US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</row>
        <row r="1056">
          <cell r="D1056">
            <v>2500</v>
          </cell>
          <cell r="F1056" t="str">
            <v>canceled</v>
          </cell>
          <cell r="G1056" t="str">
            <v>US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</row>
        <row r="1057">
          <cell r="D1057">
            <v>3500</v>
          </cell>
          <cell r="F1057" t="str">
            <v>canceled</v>
          </cell>
          <cell r="G1057" t="str">
            <v>US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</row>
        <row r="1058">
          <cell r="D1058">
            <v>10000</v>
          </cell>
          <cell r="F1058" t="str">
            <v>canceled</v>
          </cell>
          <cell r="G1058" t="str">
            <v>US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</row>
        <row r="1059">
          <cell r="D1059">
            <v>10000</v>
          </cell>
          <cell r="F1059" t="str">
            <v>canceled</v>
          </cell>
          <cell r="G1059" t="str">
            <v>US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</row>
        <row r="1060">
          <cell r="D1060">
            <v>40000</v>
          </cell>
          <cell r="F1060" t="str">
            <v>canceled</v>
          </cell>
          <cell r="G1060" t="str">
            <v>US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</row>
        <row r="1061">
          <cell r="D1061">
            <v>1100</v>
          </cell>
          <cell r="F1061" t="str">
            <v>canceled</v>
          </cell>
          <cell r="G1061" t="str">
            <v>US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</row>
        <row r="1062">
          <cell r="D1062">
            <v>5000</v>
          </cell>
          <cell r="F1062" t="str">
            <v>canceled</v>
          </cell>
          <cell r="G1062" t="str">
            <v>US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</row>
        <row r="1063">
          <cell r="D1063">
            <v>4000</v>
          </cell>
          <cell r="F1063" t="str">
            <v>canceled</v>
          </cell>
          <cell r="G1063" t="str">
            <v>US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</row>
        <row r="1064">
          <cell r="D1064">
            <v>199</v>
          </cell>
          <cell r="F1064" t="str">
            <v>canceled</v>
          </cell>
          <cell r="G1064" t="str">
            <v>US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</row>
        <row r="1065">
          <cell r="D1065">
            <v>1000</v>
          </cell>
          <cell r="F1065" t="str">
            <v>canceled</v>
          </cell>
          <cell r="G1065" t="str">
            <v>US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</row>
        <row r="1066">
          <cell r="D1066">
            <v>90000</v>
          </cell>
          <cell r="F1066" t="str">
            <v>failed</v>
          </cell>
          <cell r="G1066" t="str">
            <v>US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</row>
        <row r="1067">
          <cell r="D1067">
            <v>3000</v>
          </cell>
          <cell r="F1067" t="str">
            <v>failed</v>
          </cell>
          <cell r="G1067" t="str">
            <v>AU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</row>
        <row r="1068">
          <cell r="D1068">
            <v>150000</v>
          </cell>
          <cell r="F1068" t="str">
            <v>failed</v>
          </cell>
          <cell r="G1068" t="str">
            <v>US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</row>
        <row r="1069">
          <cell r="D1069">
            <v>500</v>
          </cell>
          <cell r="F1069" t="str">
            <v>failed</v>
          </cell>
          <cell r="G1069" t="str">
            <v>US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</row>
        <row r="1070">
          <cell r="D1070">
            <v>30000</v>
          </cell>
          <cell r="F1070" t="str">
            <v>failed</v>
          </cell>
          <cell r="G1070" t="str">
            <v>US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</row>
        <row r="1071">
          <cell r="D1071">
            <v>2200</v>
          </cell>
          <cell r="F1071" t="str">
            <v>failed</v>
          </cell>
          <cell r="G1071" t="str">
            <v>US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</row>
        <row r="1072">
          <cell r="D1072">
            <v>10000</v>
          </cell>
          <cell r="F1072" t="str">
            <v>failed</v>
          </cell>
          <cell r="G1072" t="str">
            <v>US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</row>
        <row r="1073">
          <cell r="D1073">
            <v>100</v>
          </cell>
          <cell r="F1073" t="str">
            <v>failed</v>
          </cell>
          <cell r="G1073" t="str">
            <v>NO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</row>
        <row r="1074">
          <cell r="D1074">
            <v>75000</v>
          </cell>
          <cell r="F1074" t="str">
            <v>failed</v>
          </cell>
          <cell r="G1074" t="str">
            <v>US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</row>
        <row r="1075">
          <cell r="D1075">
            <v>750</v>
          </cell>
          <cell r="F1075" t="str">
            <v>failed</v>
          </cell>
          <cell r="G1075" t="str">
            <v>US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</row>
        <row r="1076">
          <cell r="D1076">
            <v>54000</v>
          </cell>
          <cell r="F1076" t="str">
            <v>failed</v>
          </cell>
          <cell r="G1076" t="str">
            <v>US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</row>
        <row r="1077">
          <cell r="D1077">
            <v>1000</v>
          </cell>
          <cell r="F1077" t="str">
            <v>failed</v>
          </cell>
          <cell r="G1077" t="str">
            <v>US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</row>
        <row r="1078">
          <cell r="D1078">
            <v>75000</v>
          </cell>
          <cell r="F1078" t="str">
            <v>failed</v>
          </cell>
          <cell r="G1078" t="str">
            <v>US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</row>
        <row r="1079">
          <cell r="D1079">
            <v>25000</v>
          </cell>
          <cell r="F1079" t="str">
            <v>failed</v>
          </cell>
          <cell r="G1079" t="str">
            <v>US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</row>
        <row r="1080">
          <cell r="D1080">
            <v>600</v>
          </cell>
          <cell r="F1080" t="str">
            <v>failed</v>
          </cell>
          <cell r="G1080" t="str">
            <v>US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</row>
        <row r="1081">
          <cell r="D1081">
            <v>26000</v>
          </cell>
          <cell r="F1081" t="str">
            <v>failed</v>
          </cell>
          <cell r="G1081" t="str">
            <v>DE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</row>
        <row r="1082">
          <cell r="D1082">
            <v>20000</v>
          </cell>
          <cell r="F1082" t="str">
            <v>failed</v>
          </cell>
          <cell r="G1082" t="str">
            <v>US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</row>
        <row r="1083">
          <cell r="D1083">
            <v>68000</v>
          </cell>
          <cell r="F1083" t="str">
            <v>failed</v>
          </cell>
          <cell r="G1083" t="str">
            <v>US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</row>
        <row r="1084">
          <cell r="D1084">
            <v>10000</v>
          </cell>
          <cell r="F1084" t="str">
            <v>failed</v>
          </cell>
          <cell r="G1084" t="str">
            <v>US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</row>
        <row r="1085">
          <cell r="D1085">
            <v>50000</v>
          </cell>
          <cell r="F1085" t="str">
            <v>failed</v>
          </cell>
          <cell r="G1085" t="str">
            <v>CA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</row>
        <row r="1086">
          <cell r="D1086">
            <v>550</v>
          </cell>
          <cell r="F1086" t="str">
            <v>failed</v>
          </cell>
          <cell r="G1086" t="str">
            <v>US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</row>
        <row r="1087">
          <cell r="D1087">
            <v>30000</v>
          </cell>
          <cell r="F1087" t="str">
            <v>failed</v>
          </cell>
          <cell r="G1087" t="str">
            <v>CA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</row>
        <row r="1088">
          <cell r="D1088">
            <v>18000</v>
          </cell>
          <cell r="F1088" t="str">
            <v>failed</v>
          </cell>
          <cell r="G1088" t="str">
            <v>US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</row>
        <row r="1089">
          <cell r="D1089">
            <v>1100</v>
          </cell>
          <cell r="F1089" t="str">
            <v>failed</v>
          </cell>
          <cell r="G1089" t="str">
            <v>US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</row>
        <row r="1090">
          <cell r="D1090">
            <v>45000</v>
          </cell>
          <cell r="F1090" t="str">
            <v>failed</v>
          </cell>
          <cell r="G1090" t="str">
            <v>US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</row>
        <row r="1091">
          <cell r="D1091">
            <v>15000</v>
          </cell>
          <cell r="F1091" t="str">
            <v>failed</v>
          </cell>
          <cell r="G1091" t="str">
            <v>FR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</row>
        <row r="1092">
          <cell r="D1092">
            <v>12999</v>
          </cell>
          <cell r="F1092" t="str">
            <v>failed</v>
          </cell>
          <cell r="G1092" t="str">
            <v>AU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</row>
        <row r="1093">
          <cell r="D1093">
            <v>200</v>
          </cell>
          <cell r="F1093" t="str">
            <v>failed</v>
          </cell>
          <cell r="G1093" t="str">
            <v>GB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</row>
        <row r="1094">
          <cell r="D1094">
            <v>2000</v>
          </cell>
          <cell r="F1094" t="str">
            <v>failed</v>
          </cell>
          <cell r="G1094" t="str">
            <v>US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</row>
        <row r="1095">
          <cell r="D1095">
            <v>300</v>
          </cell>
          <cell r="F1095" t="str">
            <v>failed</v>
          </cell>
          <cell r="G1095" t="str">
            <v>CA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</row>
        <row r="1096">
          <cell r="D1096">
            <v>18000</v>
          </cell>
          <cell r="F1096" t="str">
            <v>failed</v>
          </cell>
          <cell r="G1096" t="str">
            <v>US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</row>
        <row r="1097">
          <cell r="D1097">
            <v>500000</v>
          </cell>
          <cell r="F1097" t="str">
            <v>failed</v>
          </cell>
          <cell r="G1097" t="str">
            <v>US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</row>
        <row r="1098">
          <cell r="D1098">
            <v>12000</v>
          </cell>
          <cell r="F1098" t="str">
            <v>failed</v>
          </cell>
          <cell r="G1098" t="str">
            <v>US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</row>
        <row r="1099">
          <cell r="D1099">
            <v>100000</v>
          </cell>
          <cell r="F1099" t="str">
            <v>failed</v>
          </cell>
          <cell r="G1099" t="str">
            <v>US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</row>
        <row r="1100">
          <cell r="D1100">
            <v>25000</v>
          </cell>
          <cell r="F1100" t="str">
            <v>failed</v>
          </cell>
          <cell r="G1100" t="str">
            <v>US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</row>
        <row r="1101">
          <cell r="D1101">
            <v>5000</v>
          </cell>
          <cell r="F1101" t="str">
            <v>failed</v>
          </cell>
          <cell r="G1101" t="str">
            <v>GB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</row>
        <row r="1102">
          <cell r="D1102">
            <v>4000</v>
          </cell>
          <cell r="F1102" t="str">
            <v>failed</v>
          </cell>
          <cell r="G1102" t="str">
            <v>DE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</row>
        <row r="1103">
          <cell r="D1103">
            <v>100000</v>
          </cell>
          <cell r="F1103" t="str">
            <v>failed</v>
          </cell>
          <cell r="G1103" t="str">
            <v>US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</row>
        <row r="1104">
          <cell r="D1104">
            <v>8000</v>
          </cell>
          <cell r="F1104" t="str">
            <v>failed</v>
          </cell>
          <cell r="G1104" t="str">
            <v>US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</row>
        <row r="1105">
          <cell r="D1105">
            <v>15000</v>
          </cell>
          <cell r="F1105" t="str">
            <v>failed</v>
          </cell>
          <cell r="G1105" t="str">
            <v>US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</row>
        <row r="1106">
          <cell r="D1106">
            <v>60000</v>
          </cell>
          <cell r="F1106" t="str">
            <v>failed</v>
          </cell>
          <cell r="G1106" t="str">
            <v>GB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</row>
        <row r="1107">
          <cell r="D1107">
            <v>900000</v>
          </cell>
          <cell r="F1107" t="str">
            <v>failed</v>
          </cell>
          <cell r="G1107" t="str">
            <v>US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</row>
        <row r="1108">
          <cell r="D1108">
            <v>400</v>
          </cell>
          <cell r="F1108" t="str">
            <v>failed</v>
          </cell>
          <cell r="G1108" t="str">
            <v>US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</row>
        <row r="1109">
          <cell r="D1109">
            <v>10000</v>
          </cell>
          <cell r="F1109" t="str">
            <v>failed</v>
          </cell>
          <cell r="G1109" t="str">
            <v>US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</row>
        <row r="1110">
          <cell r="D1110">
            <v>25000</v>
          </cell>
          <cell r="F1110" t="str">
            <v>failed</v>
          </cell>
          <cell r="G1110" t="str">
            <v>US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</row>
        <row r="1111">
          <cell r="D1111">
            <v>10000</v>
          </cell>
          <cell r="F1111" t="str">
            <v>failed</v>
          </cell>
          <cell r="G1111" t="str">
            <v>US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</row>
        <row r="1112">
          <cell r="D1112">
            <v>50000</v>
          </cell>
          <cell r="F1112" t="str">
            <v>failed</v>
          </cell>
          <cell r="G1112" t="str">
            <v>US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</row>
        <row r="1113">
          <cell r="D1113">
            <v>2500</v>
          </cell>
          <cell r="F1113" t="str">
            <v>failed</v>
          </cell>
          <cell r="G1113" t="str">
            <v>US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</row>
        <row r="1114">
          <cell r="D1114">
            <v>88000</v>
          </cell>
          <cell r="F1114" t="str">
            <v>failed</v>
          </cell>
          <cell r="G1114" t="str">
            <v>US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</row>
        <row r="1115">
          <cell r="D1115">
            <v>1000</v>
          </cell>
          <cell r="F1115" t="str">
            <v>failed</v>
          </cell>
          <cell r="G1115" t="str">
            <v>GB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</row>
        <row r="1116">
          <cell r="D1116">
            <v>6000</v>
          </cell>
          <cell r="F1116" t="str">
            <v>failed</v>
          </cell>
          <cell r="G1116" t="str">
            <v>GB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</row>
        <row r="1117">
          <cell r="D1117">
            <v>40000</v>
          </cell>
          <cell r="F1117" t="str">
            <v>failed</v>
          </cell>
          <cell r="G1117" t="str">
            <v>US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</row>
        <row r="1118">
          <cell r="D1118">
            <v>500000</v>
          </cell>
          <cell r="F1118" t="str">
            <v>failed</v>
          </cell>
          <cell r="G1118" t="str">
            <v>US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</row>
        <row r="1119">
          <cell r="D1119">
            <v>1000</v>
          </cell>
          <cell r="F1119" t="str">
            <v>failed</v>
          </cell>
          <cell r="G1119" t="str">
            <v>DE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</row>
        <row r="1120">
          <cell r="D1120">
            <v>4500</v>
          </cell>
          <cell r="F1120" t="str">
            <v>failed</v>
          </cell>
          <cell r="G1120" t="str">
            <v>AU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</row>
        <row r="1121">
          <cell r="D1121">
            <v>2100</v>
          </cell>
          <cell r="F1121" t="str">
            <v>failed</v>
          </cell>
          <cell r="G1121" t="str">
            <v>US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</row>
        <row r="1122">
          <cell r="D1122">
            <v>25000</v>
          </cell>
          <cell r="F1122" t="str">
            <v>failed</v>
          </cell>
          <cell r="G1122" t="str">
            <v>US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</row>
        <row r="1123">
          <cell r="D1123">
            <v>250000</v>
          </cell>
          <cell r="F1123" t="str">
            <v>failed</v>
          </cell>
          <cell r="G1123" t="str">
            <v>US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</row>
        <row r="1124">
          <cell r="D1124">
            <v>3200</v>
          </cell>
          <cell r="F1124" t="str">
            <v>failed</v>
          </cell>
          <cell r="G1124" t="str">
            <v>GB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</row>
        <row r="1125">
          <cell r="D1125">
            <v>5000</v>
          </cell>
          <cell r="F1125" t="str">
            <v>failed</v>
          </cell>
          <cell r="G1125" t="str">
            <v>US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D1126">
            <v>90000</v>
          </cell>
          <cell r="F1126" t="str">
            <v>failed</v>
          </cell>
          <cell r="G1126" t="str">
            <v>US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</row>
        <row r="1127">
          <cell r="D1127">
            <v>3000</v>
          </cell>
          <cell r="F1127" t="str">
            <v>failed</v>
          </cell>
          <cell r="G1127" t="str">
            <v>GB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</row>
        <row r="1128">
          <cell r="D1128">
            <v>2000</v>
          </cell>
          <cell r="F1128" t="str">
            <v>failed</v>
          </cell>
          <cell r="G1128" t="str">
            <v>US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</row>
        <row r="1129">
          <cell r="D1129">
            <v>35000</v>
          </cell>
          <cell r="F1129" t="str">
            <v>failed</v>
          </cell>
          <cell r="G1129" t="str">
            <v>US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</row>
        <row r="1130">
          <cell r="D1130">
            <v>1000</v>
          </cell>
          <cell r="F1130" t="str">
            <v>failed</v>
          </cell>
          <cell r="G1130" t="str">
            <v>GB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</row>
        <row r="1131">
          <cell r="D1131">
            <v>20000</v>
          </cell>
          <cell r="F1131" t="str">
            <v>failed</v>
          </cell>
          <cell r="G1131" t="str">
            <v>US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</row>
        <row r="1132">
          <cell r="D1132">
            <v>5000</v>
          </cell>
          <cell r="F1132" t="str">
            <v>failed</v>
          </cell>
          <cell r="G1132" t="str">
            <v>US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</row>
        <row r="1133">
          <cell r="D1133">
            <v>40000</v>
          </cell>
          <cell r="F1133" t="str">
            <v>failed</v>
          </cell>
          <cell r="G1133" t="str">
            <v>AU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</row>
        <row r="1134">
          <cell r="D1134">
            <v>10000</v>
          </cell>
          <cell r="F1134" t="str">
            <v>failed</v>
          </cell>
          <cell r="G1134" t="str">
            <v>CA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</row>
        <row r="1135">
          <cell r="D1135">
            <v>3000</v>
          </cell>
          <cell r="F1135" t="str">
            <v>failed</v>
          </cell>
          <cell r="G1135" t="str">
            <v>GB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</row>
        <row r="1136">
          <cell r="D1136">
            <v>25000</v>
          </cell>
          <cell r="F1136" t="str">
            <v>failed</v>
          </cell>
          <cell r="G1136" t="str">
            <v>AU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</row>
        <row r="1137">
          <cell r="D1137">
            <v>1000</v>
          </cell>
          <cell r="F1137" t="str">
            <v>failed</v>
          </cell>
          <cell r="G1137" t="str">
            <v>DE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</row>
        <row r="1138">
          <cell r="D1138">
            <v>4190</v>
          </cell>
          <cell r="F1138" t="str">
            <v>failed</v>
          </cell>
          <cell r="G1138" t="str">
            <v>FR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</row>
        <row r="1139">
          <cell r="D1139">
            <v>25000</v>
          </cell>
          <cell r="F1139" t="str">
            <v>failed</v>
          </cell>
          <cell r="G1139" t="str">
            <v>US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</row>
        <row r="1140">
          <cell r="D1140">
            <v>35000</v>
          </cell>
          <cell r="F1140" t="str">
            <v>failed</v>
          </cell>
          <cell r="G1140" t="str">
            <v>US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D1141">
            <v>8000</v>
          </cell>
          <cell r="F1141" t="str">
            <v>failed</v>
          </cell>
          <cell r="G1141" t="str">
            <v>US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</row>
        <row r="1142">
          <cell r="D1142">
            <v>5000</v>
          </cell>
          <cell r="F1142" t="str">
            <v>failed</v>
          </cell>
          <cell r="G1142" t="str">
            <v>GB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</row>
        <row r="1143">
          <cell r="D1143">
            <v>500</v>
          </cell>
          <cell r="F1143" t="str">
            <v>failed</v>
          </cell>
          <cell r="G1143" t="str">
            <v>DE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</row>
        <row r="1144">
          <cell r="D1144">
            <v>4000</v>
          </cell>
          <cell r="F1144" t="str">
            <v>failed</v>
          </cell>
          <cell r="G1144" t="str">
            <v>US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</row>
        <row r="1145">
          <cell r="D1145">
            <v>45000</v>
          </cell>
          <cell r="F1145" t="str">
            <v>failed</v>
          </cell>
          <cell r="G1145" t="str">
            <v>US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</row>
        <row r="1146">
          <cell r="D1146">
            <v>9300</v>
          </cell>
          <cell r="F1146" t="str">
            <v>failed</v>
          </cell>
          <cell r="G1146" t="str">
            <v>US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</row>
        <row r="1147">
          <cell r="D1147">
            <v>80000</v>
          </cell>
          <cell r="F1147" t="str">
            <v>failed</v>
          </cell>
          <cell r="G1147" t="str">
            <v>US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</row>
        <row r="1148">
          <cell r="D1148">
            <v>6000</v>
          </cell>
          <cell r="F1148" t="str">
            <v>failed</v>
          </cell>
          <cell r="G1148" t="str">
            <v>US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D1149">
            <v>25000</v>
          </cell>
          <cell r="F1149" t="str">
            <v>failed</v>
          </cell>
          <cell r="G1149" t="str">
            <v>CA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</row>
        <row r="1150">
          <cell r="D1150">
            <v>15000</v>
          </cell>
          <cell r="F1150" t="str">
            <v>failed</v>
          </cell>
          <cell r="G1150" t="str">
            <v>US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</row>
        <row r="1151">
          <cell r="D1151">
            <v>50000</v>
          </cell>
          <cell r="F1151" t="str">
            <v>failed</v>
          </cell>
          <cell r="G1151" t="str">
            <v>US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</row>
        <row r="1152">
          <cell r="D1152">
            <v>2500</v>
          </cell>
          <cell r="F1152" t="str">
            <v>failed</v>
          </cell>
          <cell r="G1152" t="str">
            <v>US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</row>
        <row r="1153">
          <cell r="D1153">
            <v>25000</v>
          </cell>
          <cell r="F1153" t="str">
            <v>failed</v>
          </cell>
          <cell r="G1153" t="str">
            <v>US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</row>
        <row r="1154">
          <cell r="D1154">
            <v>16000</v>
          </cell>
          <cell r="F1154" t="str">
            <v>failed</v>
          </cell>
          <cell r="G1154" t="str">
            <v>US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</row>
        <row r="1155">
          <cell r="D1155">
            <v>8000</v>
          </cell>
          <cell r="F1155" t="str">
            <v>failed</v>
          </cell>
          <cell r="G1155" t="str">
            <v>US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</row>
        <row r="1156">
          <cell r="D1156">
            <v>5000</v>
          </cell>
          <cell r="F1156" t="str">
            <v>failed</v>
          </cell>
          <cell r="G1156" t="str">
            <v>US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</row>
        <row r="1157">
          <cell r="D1157">
            <v>25000</v>
          </cell>
          <cell r="F1157" t="str">
            <v>failed</v>
          </cell>
          <cell r="G1157" t="str">
            <v>US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</row>
        <row r="1158">
          <cell r="D1158">
            <v>6500</v>
          </cell>
          <cell r="F1158" t="str">
            <v>failed</v>
          </cell>
          <cell r="G1158" t="str">
            <v>US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</row>
        <row r="1159">
          <cell r="D1159">
            <v>10000</v>
          </cell>
          <cell r="F1159" t="str">
            <v>failed</v>
          </cell>
          <cell r="G1159" t="str">
            <v>US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</row>
        <row r="1160">
          <cell r="D1160">
            <v>7500</v>
          </cell>
          <cell r="F1160" t="str">
            <v>failed</v>
          </cell>
          <cell r="G1160" t="str">
            <v>US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</row>
        <row r="1161">
          <cell r="D1161">
            <v>6750</v>
          </cell>
          <cell r="F1161" t="str">
            <v>failed</v>
          </cell>
          <cell r="G1161" t="str">
            <v>US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</row>
        <row r="1162">
          <cell r="D1162">
            <v>30000</v>
          </cell>
          <cell r="F1162" t="str">
            <v>failed</v>
          </cell>
          <cell r="G1162" t="str">
            <v>US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</row>
        <row r="1163">
          <cell r="D1163">
            <v>18000</v>
          </cell>
          <cell r="F1163" t="str">
            <v>failed</v>
          </cell>
          <cell r="G1163" t="str">
            <v>US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</row>
        <row r="1164">
          <cell r="D1164">
            <v>60000</v>
          </cell>
          <cell r="F1164" t="str">
            <v>failed</v>
          </cell>
          <cell r="G1164" t="str">
            <v>US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</row>
        <row r="1165">
          <cell r="D1165">
            <v>5200</v>
          </cell>
          <cell r="F1165" t="str">
            <v>failed</v>
          </cell>
          <cell r="G1165" t="str">
            <v>US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</row>
        <row r="1166">
          <cell r="D1166">
            <v>10000</v>
          </cell>
          <cell r="F1166" t="str">
            <v>failed</v>
          </cell>
          <cell r="G1166" t="str">
            <v>US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</row>
        <row r="1167">
          <cell r="D1167">
            <v>10000</v>
          </cell>
          <cell r="F1167" t="str">
            <v>failed</v>
          </cell>
          <cell r="G1167" t="str">
            <v>US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</row>
        <row r="1168">
          <cell r="D1168">
            <v>15000</v>
          </cell>
          <cell r="F1168" t="str">
            <v>failed</v>
          </cell>
          <cell r="G1168" t="str">
            <v>US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</row>
        <row r="1169">
          <cell r="D1169">
            <v>60000</v>
          </cell>
          <cell r="F1169" t="str">
            <v>failed</v>
          </cell>
          <cell r="G1169" t="str">
            <v>US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</row>
        <row r="1170">
          <cell r="D1170">
            <v>18000</v>
          </cell>
          <cell r="F1170" t="str">
            <v>failed</v>
          </cell>
          <cell r="G1170" t="str">
            <v>US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</row>
        <row r="1171">
          <cell r="D1171">
            <v>10000</v>
          </cell>
          <cell r="F1171" t="str">
            <v>failed</v>
          </cell>
          <cell r="G1171" t="str">
            <v>US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</row>
        <row r="1172">
          <cell r="D1172">
            <v>25000</v>
          </cell>
          <cell r="F1172" t="str">
            <v>failed</v>
          </cell>
          <cell r="G1172" t="str">
            <v>GB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</row>
        <row r="1173">
          <cell r="D1173">
            <v>25000</v>
          </cell>
          <cell r="F1173" t="str">
            <v>failed</v>
          </cell>
          <cell r="G1173" t="str">
            <v>US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</row>
        <row r="1174">
          <cell r="D1174">
            <v>9000</v>
          </cell>
          <cell r="F1174" t="str">
            <v>failed</v>
          </cell>
          <cell r="G1174" t="str">
            <v>US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</row>
        <row r="1175">
          <cell r="D1175">
            <v>125000</v>
          </cell>
          <cell r="F1175" t="str">
            <v>failed</v>
          </cell>
          <cell r="G1175" t="str">
            <v>US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</row>
        <row r="1176">
          <cell r="D1176">
            <v>15000</v>
          </cell>
          <cell r="F1176" t="str">
            <v>failed</v>
          </cell>
          <cell r="G1176" t="str">
            <v>US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</row>
        <row r="1177">
          <cell r="D1177">
            <v>20000</v>
          </cell>
          <cell r="F1177" t="str">
            <v>failed</v>
          </cell>
          <cell r="G1177" t="str">
            <v>US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</row>
        <row r="1178">
          <cell r="D1178">
            <v>175000</v>
          </cell>
          <cell r="F1178" t="str">
            <v>failed</v>
          </cell>
          <cell r="G1178" t="str">
            <v>AU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</row>
        <row r="1179">
          <cell r="D1179">
            <v>6000</v>
          </cell>
          <cell r="F1179" t="str">
            <v>failed</v>
          </cell>
          <cell r="G1179" t="str">
            <v>GB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</row>
        <row r="1180">
          <cell r="D1180">
            <v>75000</v>
          </cell>
          <cell r="F1180" t="str">
            <v>failed</v>
          </cell>
          <cell r="G1180" t="str">
            <v>US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</row>
        <row r="1181">
          <cell r="D1181">
            <v>60000</v>
          </cell>
          <cell r="F1181" t="str">
            <v>failed</v>
          </cell>
          <cell r="G1181" t="str">
            <v>CA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</row>
        <row r="1182">
          <cell r="D1182">
            <v>50000</v>
          </cell>
          <cell r="F1182" t="str">
            <v>failed</v>
          </cell>
          <cell r="G1182" t="str">
            <v>US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</row>
        <row r="1183">
          <cell r="D1183">
            <v>50000</v>
          </cell>
          <cell r="F1183" t="str">
            <v>failed</v>
          </cell>
          <cell r="G1183" t="str">
            <v>US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</row>
        <row r="1184">
          <cell r="D1184">
            <v>1000</v>
          </cell>
          <cell r="F1184" t="str">
            <v>failed</v>
          </cell>
          <cell r="G1184" t="str">
            <v>US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</row>
        <row r="1185">
          <cell r="D1185">
            <v>2500</v>
          </cell>
          <cell r="F1185" t="str">
            <v>failed</v>
          </cell>
          <cell r="G1185" t="str">
            <v>US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</row>
        <row r="1186">
          <cell r="D1186">
            <v>22000</v>
          </cell>
          <cell r="F1186" t="str">
            <v>successful</v>
          </cell>
          <cell r="G1186" t="str">
            <v>GB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</row>
        <row r="1187">
          <cell r="D1187">
            <v>12500</v>
          </cell>
          <cell r="F1187" t="str">
            <v>successful</v>
          </cell>
          <cell r="G1187" t="str">
            <v>US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</row>
        <row r="1188">
          <cell r="D1188">
            <v>7500</v>
          </cell>
          <cell r="F1188" t="str">
            <v>successful</v>
          </cell>
          <cell r="G1188" t="str">
            <v>GB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</row>
        <row r="1189">
          <cell r="D1189">
            <v>8750</v>
          </cell>
          <cell r="F1189" t="str">
            <v>successful</v>
          </cell>
          <cell r="G1189" t="str">
            <v>US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</row>
        <row r="1190">
          <cell r="D1190">
            <v>2000</v>
          </cell>
          <cell r="F1190" t="str">
            <v>successful</v>
          </cell>
          <cell r="G1190" t="str">
            <v>CA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</row>
        <row r="1191">
          <cell r="D1191">
            <v>9000</v>
          </cell>
          <cell r="F1191" t="str">
            <v>successful</v>
          </cell>
          <cell r="G1191" t="str">
            <v>US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</row>
        <row r="1192">
          <cell r="D1192">
            <v>500</v>
          </cell>
          <cell r="F1192" t="str">
            <v>successful</v>
          </cell>
          <cell r="G1192" t="str">
            <v>US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</row>
        <row r="1193">
          <cell r="D1193">
            <v>2700</v>
          </cell>
          <cell r="F1193" t="str">
            <v>successful</v>
          </cell>
          <cell r="G1193" t="str">
            <v>US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</row>
        <row r="1194">
          <cell r="D1194">
            <v>100</v>
          </cell>
          <cell r="F1194" t="str">
            <v>successful</v>
          </cell>
          <cell r="G1194" t="str">
            <v>GB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</row>
        <row r="1195">
          <cell r="D1195">
            <v>21000</v>
          </cell>
          <cell r="F1195" t="str">
            <v>successful</v>
          </cell>
          <cell r="G1195" t="str">
            <v>US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</row>
        <row r="1196">
          <cell r="D1196">
            <v>12500</v>
          </cell>
          <cell r="F1196" t="str">
            <v>successful</v>
          </cell>
          <cell r="G1196" t="str">
            <v>IE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</row>
        <row r="1197">
          <cell r="D1197">
            <v>10000</v>
          </cell>
          <cell r="F1197" t="str">
            <v>successful</v>
          </cell>
          <cell r="G1197" t="str">
            <v>IT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</row>
        <row r="1198">
          <cell r="D1198">
            <v>14500</v>
          </cell>
          <cell r="F1198" t="str">
            <v>successful</v>
          </cell>
          <cell r="G1198" t="str">
            <v>GB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</row>
        <row r="1199">
          <cell r="D1199">
            <v>15000</v>
          </cell>
          <cell r="F1199" t="str">
            <v>successful</v>
          </cell>
          <cell r="G1199" t="str">
            <v>US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</row>
        <row r="1200">
          <cell r="D1200">
            <v>3500</v>
          </cell>
          <cell r="F1200" t="str">
            <v>successful</v>
          </cell>
          <cell r="G1200" t="str">
            <v>US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</row>
        <row r="1201">
          <cell r="D1201">
            <v>2658</v>
          </cell>
          <cell r="F1201" t="str">
            <v>successful</v>
          </cell>
          <cell r="G1201" t="str">
            <v>GB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</row>
        <row r="1202">
          <cell r="D1202">
            <v>4800</v>
          </cell>
          <cell r="F1202" t="str">
            <v>successful</v>
          </cell>
          <cell r="G1202" t="str">
            <v>US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</row>
        <row r="1203">
          <cell r="D1203">
            <v>6000</v>
          </cell>
          <cell r="F1203" t="str">
            <v>successful</v>
          </cell>
          <cell r="G1203" t="str">
            <v>GB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</row>
        <row r="1204">
          <cell r="D1204">
            <v>25000</v>
          </cell>
          <cell r="F1204" t="str">
            <v>successful</v>
          </cell>
          <cell r="G1204" t="str">
            <v>AU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</row>
        <row r="1205">
          <cell r="D1205">
            <v>16300</v>
          </cell>
          <cell r="F1205" t="str">
            <v>successful</v>
          </cell>
          <cell r="G1205" t="str">
            <v>US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</row>
        <row r="1206">
          <cell r="D1206">
            <v>13000</v>
          </cell>
          <cell r="F1206" t="str">
            <v>successful</v>
          </cell>
          <cell r="G1206" t="str">
            <v>US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</row>
        <row r="1207">
          <cell r="D1207">
            <v>13000</v>
          </cell>
          <cell r="F1207" t="str">
            <v>successful</v>
          </cell>
          <cell r="G1207" t="str">
            <v>DE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</row>
        <row r="1208">
          <cell r="D1208">
            <v>900</v>
          </cell>
          <cell r="F1208" t="str">
            <v>successful</v>
          </cell>
          <cell r="G1208" t="str">
            <v>AT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</row>
        <row r="1209">
          <cell r="D1209">
            <v>16700</v>
          </cell>
          <cell r="F1209" t="str">
            <v>successful</v>
          </cell>
          <cell r="G1209" t="str">
            <v>IT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</row>
        <row r="1210">
          <cell r="D1210">
            <v>10000</v>
          </cell>
          <cell r="F1210" t="str">
            <v>successful</v>
          </cell>
          <cell r="G1210" t="str">
            <v>US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</row>
        <row r="1211">
          <cell r="D1211">
            <v>6000</v>
          </cell>
          <cell r="F1211" t="str">
            <v>successful</v>
          </cell>
          <cell r="G1211" t="str">
            <v>US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</row>
        <row r="1212">
          <cell r="D1212">
            <v>20000</v>
          </cell>
          <cell r="F1212" t="str">
            <v>successful</v>
          </cell>
          <cell r="G1212" t="str">
            <v>SE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</row>
        <row r="1213">
          <cell r="D1213">
            <v>1000</v>
          </cell>
          <cell r="F1213" t="str">
            <v>successful</v>
          </cell>
          <cell r="G1213" t="str">
            <v>CA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</row>
        <row r="1214">
          <cell r="D1214">
            <v>2500</v>
          </cell>
          <cell r="F1214" t="str">
            <v>successful</v>
          </cell>
          <cell r="G1214" t="str">
            <v>US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</row>
        <row r="1215">
          <cell r="D1215">
            <v>6500</v>
          </cell>
          <cell r="F1215" t="str">
            <v>successful</v>
          </cell>
          <cell r="G1215" t="str">
            <v>GB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</row>
        <row r="1216">
          <cell r="D1216">
            <v>2000</v>
          </cell>
          <cell r="F1216" t="str">
            <v>successful</v>
          </cell>
          <cell r="G1216" t="str">
            <v>US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</row>
        <row r="1217">
          <cell r="D1217">
            <v>5000</v>
          </cell>
          <cell r="F1217" t="str">
            <v>successful</v>
          </cell>
          <cell r="G1217" t="str">
            <v>US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</row>
        <row r="1218">
          <cell r="D1218">
            <v>14000</v>
          </cell>
          <cell r="F1218" t="str">
            <v>successful</v>
          </cell>
          <cell r="G1218" t="str">
            <v>US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</row>
        <row r="1219">
          <cell r="D1219">
            <v>26500</v>
          </cell>
          <cell r="F1219" t="str">
            <v>successful</v>
          </cell>
          <cell r="G1219" t="str">
            <v>US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</row>
        <row r="1220">
          <cell r="D1220">
            <v>9000</v>
          </cell>
          <cell r="F1220" t="str">
            <v>successful</v>
          </cell>
          <cell r="G1220" t="str">
            <v>US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</row>
        <row r="1221">
          <cell r="D1221">
            <v>16350</v>
          </cell>
          <cell r="F1221" t="str">
            <v>successful</v>
          </cell>
          <cell r="G1221" t="str">
            <v>US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</row>
        <row r="1222">
          <cell r="D1222">
            <v>15000</v>
          </cell>
          <cell r="F1222" t="str">
            <v>successful</v>
          </cell>
          <cell r="G1222" t="str">
            <v>DE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</row>
        <row r="1223">
          <cell r="D1223">
            <v>2200</v>
          </cell>
          <cell r="F1223" t="str">
            <v>successful</v>
          </cell>
          <cell r="G1223" t="str">
            <v>GB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</row>
        <row r="1224">
          <cell r="D1224">
            <v>4000</v>
          </cell>
          <cell r="F1224" t="str">
            <v>successful</v>
          </cell>
          <cell r="G1224" t="str">
            <v>CA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</row>
        <row r="1225">
          <cell r="D1225">
            <v>19800</v>
          </cell>
          <cell r="F1225" t="str">
            <v>successful</v>
          </cell>
          <cell r="G1225" t="str">
            <v>US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</row>
        <row r="1226">
          <cell r="D1226">
            <v>15000</v>
          </cell>
          <cell r="F1226" t="str">
            <v>canceled</v>
          </cell>
          <cell r="G1226" t="str">
            <v>US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</row>
        <row r="1227">
          <cell r="D1227">
            <v>3000</v>
          </cell>
          <cell r="F1227" t="str">
            <v>canceled</v>
          </cell>
          <cell r="G1227" t="str">
            <v>US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</row>
        <row r="1228">
          <cell r="D1228">
            <v>50000</v>
          </cell>
          <cell r="F1228" t="str">
            <v>canceled</v>
          </cell>
          <cell r="G1228" t="str">
            <v>US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</row>
        <row r="1229">
          <cell r="D1229">
            <v>2000</v>
          </cell>
          <cell r="F1229" t="str">
            <v>canceled</v>
          </cell>
          <cell r="G1229" t="str">
            <v>US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</row>
        <row r="1230">
          <cell r="D1230">
            <v>5000</v>
          </cell>
          <cell r="F1230" t="str">
            <v>canceled</v>
          </cell>
          <cell r="G1230" t="str">
            <v>US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</row>
        <row r="1231">
          <cell r="D1231">
            <v>2750</v>
          </cell>
          <cell r="F1231" t="str">
            <v>canceled</v>
          </cell>
          <cell r="G1231" t="str">
            <v>US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</row>
        <row r="1232">
          <cell r="D1232">
            <v>500000</v>
          </cell>
          <cell r="F1232" t="str">
            <v>canceled</v>
          </cell>
          <cell r="G1232" t="str">
            <v>US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</row>
        <row r="1233">
          <cell r="D1233">
            <v>5000</v>
          </cell>
          <cell r="F1233" t="str">
            <v>canceled</v>
          </cell>
          <cell r="G1233" t="str">
            <v>US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</row>
        <row r="1234">
          <cell r="D1234">
            <v>5000</v>
          </cell>
          <cell r="F1234" t="str">
            <v>canceled</v>
          </cell>
          <cell r="G1234" t="str">
            <v>US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</row>
        <row r="1235">
          <cell r="D1235">
            <v>1000</v>
          </cell>
          <cell r="F1235" t="str">
            <v>canceled</v>
          </cell>
          <cell r="G1235" t="str">
            <v>US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</row>
        <row r="1236">
          <cell r="D1236">
            <v>50000</v>
          </cell>
          <cell r="F1236" t="str">
            <v>canceled</v>
          </cell>
          <cell r="G1236" t="str">
            <v>GB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</row>
        <row r="1237">
          <cell r="D1237">
            <v>7534</v>
          </cell>
          <cell r="F1237" t="str">
            <v>canceled</v>
          </cell>
          <cell r="G1237" t="str">
            <v>US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</row>
        <row r="1238">
          <cell r="D1238">
            <v>2500</v>
          </cell>
          <cell r="F1238" t="str">
            <v>canceled</v>
          </cell>
          <cell r="G1238" t="str">
            <v>US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</row>
        <row r="1239">
          <cell r="D1239">
            <v>25000</v>
          </cell>
          <cell r="F1239" t="str">
            <v>canceled</v>
          </cell>
          <cell r="G1239" t="str">
            <v>US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</row>
        <row r="1240">
          <cell r="D1240">
            <v>1000</v>
          </cell>
          <cell r="F1240" t="str">
            <v>canceled</v>
          </cell>
          <cell r="G1240" t="str">
            <v>US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</row>
        <row r="1241">
          <cell r="D1241">
            <v>2500</v>
          </cell>
          <cell r="F1241" t="str">
            <v>canceled</v>
          </cell>
          <cell r="G1241" t="str">
            <v>US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</row>
        <row r="1242">
          <cell r="D1242">
            <v>8000</v>
          </cell>
          <cell r="F1242" t="str">
            <v>canceled</v>
          </cell>
          <cell r="G1242" t="str">
            <v>US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</row>
        <row r="1243">
          <cell r="D1243">
            <v>5000</v>
          </cell>
          <cell r="F1243" t="str">
            <v>canceled</v>
          </cell>
          <cell r="G1243" t="str">
            <v>US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</row>
        <row r="1244">
          <cell r="D1244">
            <v>911</v>
          </cell>
          <cell r="F1244" t="str">
            <v>canceled</v>
          </cell>
          <cell r="G1244" t="str">
            <v>US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</row>
        <row r="1245">
          <cell r="D1245">
            <v>12000</v>
          </cell>
          <cell r="F1245" t="str">
            <v>canceled</v>
          </cell>
          <cell r="G1245" t="str">
            <v>US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</row>
        <row r="1246">
          <cell r="D1246">
            <v>2000</v>
          </cell>
          <cell r="F1246" t="str">
            <v>successful</v>
          </cell>
          <cell r="G1246" t="str">
            <v>US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</row>
        <row r="1247">
          <cell r="D1247">
            <v>2000</v>
          </cell>
          <cell r="F1247" t="str">
            <v>successful</v>
          </cell>
          <cell r="G1247" t="str">
            <v>US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</row>
        <row r="1248">
          <cell r="D1248">
            <v>2000</v>
          </cell>
          <cell r="F1248" t="str">
            <v>successful</v>
          </cell>
          <cell r="G1248" t="str">
            <v>US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</row>
        <row r="1249">
          <cell r="D1249">
            <v>3500</v>
          </cell>
          <cell r="F1249" t="str">
            <v>successful</v>
          </cell>
          <cell r="G1249" t="str">
            <v>US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</row>
        <row r="1250">
          <cell r="D1250">
            <v>2500</v>
          </cell>
          <cell r="F1250" t="str">
            <v>successful</v>
          </cell>
          <cell r="G1250" t="str">
            <v>US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</row>
        <row r="1251">
          <cell r="D1251">
            <v>5000</v>
          </cell>
          <cell r="F1251" t="str">
            <v>successful</v>
          </cell>
          <cell r="G1251" t="str">
            <v>US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</row>
        <row r="1252">
          <cell r="D1252">
            <v>30000</v>
          </cell>
          <cell r="F1252" t="str">
            <v>successful</v>
          </cell>
          <cell r="G1252" t="str">
            <v>US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</row>
        <row r="1253">
          <cell r="D1253">
            <v>6000</v>
          </cell>
          <cell r="F1253" t="str">
            <v>successful</v>
          </cell>
          <cell r="G1253" t="str">
            <v>US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</row>
        <row r="1254">
          <cell r="D1254">
            <v>3500</v>
          </cell>
          <cell r="F1254" t="str">
            <v>successful</v>
          </cell>
          <cell r="G1254" t="str">
            <v>US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</row>
        <row r="1255">
          <cell r="D1255">
            <v>10</v>
          </cell>
          <cell r="F1255" t="str">
            <v>successful</v>
          </cell>
          <cell r="G1255" t="str">
            <v>US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</row>
        <row r="1256">
          <cell r="D1256">
            <v>6700</v>
          </cell>
          <cell r="F1256" t="str">
            <v>successful</v>
          </cell>
          <cell r="G1256" t="str">
            <v>US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</row>
        <row r="1257">
          <cell r="D1257">
            <v>3000</v>
          </cell>
          <cell r="F1257" t="str">
            <v>successful</v>
          </cell>
          <cell r="G1257" t="str">
            <v>US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</row>
        <row r="1258">
          <cell r="D1258">
            <v>30000</v>
          </cell>
          <cell r="F1258" t="str">
            <v>successful</v>
          </cell>
          <cell r="G1258" t="str">
            <v>US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</row>
        <row r="1259">
          <cell r="D1259">
            <v>5500</v>
          </cell>
          <cell r="F1259" t="str">
            <v>successful</v>
          </cell>
          <cell r="G1259" t="str">
            <v>US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</row>
        <row r="1260">
          <cell r="D1260">
            <v>12000</v>
          </cell>
          <cell r="F1260" t="str">
            <v>successful</v>
          </cell>
          <cell r="G1260" t="str">
            <v>US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</row>
        <row r="1261">
          <cell r="D1261">
            <v>2500</v>
          </cell>
          <cell r="F1261" t="str">
            <v>successful</v>
          </cell>
          <cell r="G1261" t="str">
            <v>US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</row>
        <row r="1262">
          <cell r="D1262">
            <v>3300</v>
          </cell>
          <cell r="F1262" t="str">
            <v>successful</v>
          </cell>
          <cell r="G1262" t="str">
            <v>US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</row>
        <row r="1263">
          <cell r="D1263">
            <v>2000</v>
          </cell>
          <cell r="F1263" t="str">
            <v>successful</v>
          </cell>
          <cell r="G1263" t="str">
            <v>US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</row>
        <row r="1264">
          <cell r="D1264">
            <v>6500</v>
          </cell>
          <cell r="F1264" t="str">
            <v>successful</v>
          </cell>
          <cell r="G1264" t="str">
            <v>CA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</row>
        <row r="1265">
          <cell r="D1265">
            <v>1500</v>
          </cell>
          <cell r="F1265" t="str">
            <v>successful</v>
          </cell>
          <cell r="G1265" t="str">
            <v>US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</row>
        <row r="1266">
          <cell r="D1266">
            <v>650</v>
          </cell>
          <cell r="F1266" t="str">
            <v>successful</v>
          </cell>
          <cell r="G1266" t="str">
            <v>US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</row>
        <row r="1267">
          <cell r="D1267">
            <v>3500</v>
          </cell>
          <cell r="F1267" t="str">
            <v>successful</v>
          </cell>
          <cell r="G1267" t="str">
            <v>US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</row>
        <row r="1268">
          <cell r="D1268">
            <v>9500</v>
          </cell>
          <cell r="F1268" t="str">
            <v>successful</v>
          </cell>
          <cell r="G1268" t="str">
            <v>US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</row>
        <row r="1269">
          <cell r="D1269">
            <v>22000</v>
          </cell>
          <cell r="F1269" t="str">
            <v>successful</v>
          </cell>
          <cell r="G1269" t="str">
            <v>US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</row>
        <row r="1270">
          <cell r="D1270">
            <v>12000</v>
          </cell>
          <cell r="F1270" t="str">
            <v>successful</v>
          </cell>
          <cell r="G1270" t="str">
            <v>US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</row>
        <row r="1271">
          <cell r="D1271">
            <v>18800</v>
          </cell>
          <cell r="F1271" t="str">
            <v>successful</v>
          </cell>
          <cell r="G1271" t="str">
            <v>US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</row>
        <row r="1272">
          <cell r="D1272">
            <v>10000</v>
          </cell>
          <cell r="F1272" t="str">
            <v>successful</v>
          </cell>
          <cell r="G1272" t="str">
            <v>US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</row>
        <row r="1273">
          <cell r="D1273">
            <v>7500</v>
          </cell>
          <cell r="F1273" t="str">
            <v>successful</v>
          </cell>
          <cell r="G1273" t="str">
            <v>US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</row>
        <row r="1274">
          <cell r="D1274">
            <v>5000</v>
          </cell>
          <cell r="F1274" t="str">
            <v>successful</v>
          </cell>
          <cell r="G1274" t="str">
            <v>US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</row>
        <row r="1275">
          <cell r="D1275">
            <v>4000</v>
          </cell>
          <cell r="F1275" t="str">
            <v>successful</v>
          </cell>
          <cell r="G1275" t="str">
            <v>CA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</row>
        <row r="1276">
          <cell r="D1276">
            <v>25000</v>
          </cell>
          <cell r="F1276" t="str">
            <v>successful</v>
          </cell>
          <cell r="G1276" t="str">
            <v>US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</row>
        <row r="1277">
          <cell r="D1277">
            <v>15000</v>
          </cell>
          <cell r="F1277" t="str">
            <v>successful</v>
          </cell>
          <cell r="G1277" t="str">
            <v>US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</row>
        <row r="1278">
          <cell r="D1278">
            <v>3000</v>
          </cell>
          <cell r="F1278" t="str">
            <v>successful</v>
          </cell>
          <cell r="G1278" t="str">
            <v>US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</row>
        <row r="1279">
          <cell r="D1279">
            <v>15000</v>
          </cell>
          <cell r="F1279" t="str">
            <v>successful</v>
          </cell>
          <cell r="G1279" t="str">
            <v>US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</row>
        <row r="1280">
          <cell r="D1280">
            <v>6500</v>
          </cell>
          <cell r="F1280" t="str">
            <v>successful</v>
          </cell>
          <cell r="G1280" t="str">
            <v>US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</row>
        <row r="1281">
          <cell r="D1281">
            <v>12516</v>
          </cell>
          <cell r="F1281" t="str">
            <v>successful</v>
          </cell>
          <cell r="G1281" t="str">
            <v>US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</row>
        <row r="1282">
          <cell r="D1282">
            <v>15000</v>
          </cell>
          <cell r="F1282" t="str">
            <v>successful</v>
          </cell>
          <cell r="G1282" t="str">
            <v>US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</row>
        <row r="1283">
          <cell r="D1283">
            <v>7000</v>
          </cell>
          <cell r="F1283" t="str">
            <v>successful</v>
          </cell>
          <cell r="G1283" t="str">
            <v>US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</row>
        <row r="1284">
          <cell r="D1284">
            <v>15000</v>
          </cell>
          <cell r="F1284" t="str">
            <v>successful</v>
          </cell>
          <cell r="G1284" t="str">
            <v>US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</row>
        <row r="1285">
          <cell r="D1285">
            <v>1000</v>
          </cell>
          <cell r="F1285" t="str">
            <v>successful</v>
          </cell>
          <cell r="G1285" t="str">
            <v>US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</row>
        <row r="1286">
          <cell r="D1286">
            <v>2000</v>
          </cell>
          <cell r="F1286" t="str">
            <v>successful</v>
          </cell>
          <cell r="G1286" t="str">
            <v>US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</row>
        <row r="1287">
          <cell r="D1287">
            <v>2000</v>
          </cell>
          <cell r="F1287" t="str">
            <v>successful</v>
          </cell>
          <cell r="G1287" t="str">
            <v>GB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</row>
        <row r="1288">
          <cell r="D1288">
            <v>1500</v>
          </cell>
          <cell r="F1288" t="str">
            <v>successful</v>
          </cell>
          <cell r="G1288" t="str">
            <v>GB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</row>
        <row r="1289">
          <cell r="D1289">
            <v>250</v>
          </cell>
          <cell r="F1289" t="str">
            <v>successful</v>
          </cell>
          <cell r="G1289" t="str">
            <v>GB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</row>
        <row r="1290">
          <cell r="D1290">
            <v>4000</v>
          </cell>
          <cell r="F1290" t="str">
            <v>successful</v>
          </cell>
          <cell r="G1290" t="str">
            <v>US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</row>
        <row r="1291">
          <cell r="D1291">
            <v>1500</v>
          </cell>
          <cell r="F1291" t="str">
            <v>successful</v>
          </cell>
          <cell r="G1291" t="str">
            <v>US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</row>
        <row r="1292">
          <cell r="D1292">
            <v>3500</v>
          </cell>
          <cell r="F1292" t="str">
            <v>successful</v>
          </cell>
          <cell r="G1292" t="str">
            <v>US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</row>
        <row r="1293">
          <cell r="D1293">
            <v>3000</v>
          </cell>
          <cell r="F1293" t="str">
            <v>successful</v>
          </cell>
          <cell r="G1293" t="str">
            <v>US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</row>
        <row r="1294">
          <cell r="D1294">
            <v>1700</v>
          </cell>
          <cell r="F1294" t="str">
            <v>successful</v>
          </cell>
          <cell r="G1294" t="str">
            <v>GB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</row>
        <row r="1295">
          <cell r="D1295">
            <v>15000</v>
          </cell>
          <cell r="F1295" t="str">
            <v>successful</v>
          </cell>
          <cell r="G1295" t="str">
            <v>US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</row>
        <row r="1296">
          <cell r="D1296">
            <v>500</v>
          </cell>
          <cell r="F1296" t="str">
            <v>successful</v>
          </cell>
          <cell r="G1296" t="str">
            <v>GB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</row>
        <row r="1297">
          <cell r="D1297">
            <v>2500</v>
          </cell>
          <cell r="F1297" t="str">
            <v>successful</v>
          </cell>
          <cell r="G1297" t="str">
            <v>GB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</row>
        <row r="1298">
          <cell r="D1298">
            <v>850</v>
          </cell>
          <cell r="F1298" t="str">
            <v>successful</v>
          </cell>
          <cell r="G1298" t="str">
            <v>GB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</row>
        <row r="1299">
          <cell r="D1299">
            <v>20000</v>
          </cell>
          <cell r="F1299" t="str">
            <v>successful</v>
          </cell>
          <cell r="G1299" t="str">
            <v>US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</row>
        <row r="1300">
          <cell r="D1300">
            <v>2000</v>
          </cell>
          <cell r="F1300" t="str">
            <v>successful</v>
          </cell>
          <cell r="G1300" t="str">
            <v>GB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</row>
        <row r="1301">
          <cell r="D1301">
            <v>3500</v>
          </cell>
          <cell r="F1301" t="str">
            <v>successful</v>
          </cell>
          <cell r="G1301" t="str">
            <v>US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</row>
        <row r="1302">
          <cell r="D1302">
            <v>3000</v>
          </cell>
          <cell r="F1302" t="str">
            <v>successful</v>
          </cell>
          <cell r="G1302" t="str">
            <v>US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</row>
        <row r="1303">
          <cell r="D1303">
            <v>2000</v>
          </cell>
          <cell r="F1303" t="str">
            <v>successful</v>
          </cell>
          <cell r="G1303" t="str">
            <v>US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</row>
        <row r="1304">
          <cell r="D1304">
            <v>2500</v>
          </cell>
          <cell r="F1304" t="str">
            <v>successful</v>
          </cell>
          <cell r="G1304" t="str">
            <v>US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</row>
        <row r="1305">
          <cell r="D1305">
            <v>3500</v>
          </cell>
          <cell r="F1305" t="str">
            <v>successful</v>
          </cell>
          <cell r="G1305" t="str">
            <v>GB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</row>
        <row r="1306">
          <cell r="D1306">
            <v>40000</v>
          </cell>
          <cell r="F1306" t="str">
            <v>canceled</v>
          </cell>
          <cell r="G1306" t="str">
            <v>GB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</row>
        <row r="1307">
          <cell r="D1307">
            <v>30000</v>
          </cell>
          <cell r="F1307" t="str">
            <v>canceled</v>
          </cell>
          <cell r="G1307" t="str">
            <v>US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</row>
        <row r="1308">
          <cell r="D1308">
            <v>110000</v>
          </cell>
          <cell r="F1308" t="str">
            <v>canceled</v>
          </cell>
          <cell r="G1308" t="str">
            <v>US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</row>
        <row r="1309">
          <cell r="D1309">
            <v>50000</v>
          </cell>
          <cell r="F1309" t="str">
            <v>canceled</v>
          </cell>
          <cell r="G1309" t="str">
            <v>US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</row>
        <row r="1310">
          <cell r="D1310">
            <v>10000</v>
          </cell>
          <cell r="F1310" t="str">
            <v>canceled</v>
          </cell>
          <cell r="G1310" t="str">
            <v>US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</row>
        <row r="1311">
          <cell r="D1311">
            <v>11500</v>
          </cell>
          <cell r="F1311" t="str">
            <v>canceled</v>
          </cell>
          <cell r="G1311" t="str">
            <v>US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</row>
        <row r="1312">
          <cell r="D1312">
            <v>20000</v>
          </cell>
          <cell r="F1312" t="str">
            <v>canceled</v>
          </cell>
          <cell r="G1312" t="str">
            <v>US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</row>
        <row r="1313">
          <cell r="D1313">
            <v>250000</v>
          </cell>
          <cell r="F1313" t="str">
            <v>canceled</v>
          </cell>
          <cell r="G1313" t="str">
            <v>US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</row>
        <row r="1314">
          <cell r="D1314">
            <v>4600</v>
          </cell>
          <cell r="F1314" t="str">
            <v>canceled</v>
          </cell>
          <cell r="G1314" t="str">
            <v>US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</row>
        <row r="1315">
          <cell r="D1315">
            <v>40000</v>
          </cell>
          <cell r="F1315" t="str">
            <v>canceled</v>
          </cell>
          <cell r="G1315" t="str">
            <v>US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</row>
        <row r="1316">
          <cell r="D1316">
            <v>180000</v>
          </cell>
          <cell r="F1316" t="str">
            <v>canceled</v>
          </cell>
          <cell r="G1316" t="str">
            <v>US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</row>
        <row r="1317">
          <cell r="D1317">
            <v>100000</v>
          </cell>
          <cell r="F1317" t="str">
            <v>canceled</v>
          </cell>
          <cell r="G1317" t="str">
            <v>US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</row>
        <row r="1318">
          <cell r="D1318">
            <v>75000</v>
          </cell>
          <cell r="F1318" t="str">
            <v>canceled</v>
          </cell>
          <cell r="G1318" t="str">
            <v>US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</row>
        <row r="1319">
          <cell r="D1319">
            <v>200000</v>
          </cell>
          <cell r="F1319" t="str">
            <v>canceled</v>
          </cell>
          <cell r="G1319" t="str">
            <v>DK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</row>
        <row r="1320">
          <cell r="D1320">
            <v>40000</v>
          </cell>
          <cell r="F1320" t="str">
            <v>canceled</v>
          </cell>
          <cell r="G1320" t="str">
            <v>US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</row>
        <row r="1321">
          <cell r="D1321">
            <v>5800</v>
          </cell>
          <cell r="F1321" t="str">
            <v>canceled</v>
          </cell>
          <cell r="G1321" t="str">
            <v>GB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</row>
        <row r="1322">
          <cell r="D1322">
            <v>100000</v>
          </cell>
          <cell r="F1322" t="str">
            <v>canceled</v>
          </cell>
          <cell r="G1322" t="str">
            <v>NL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</row>
        <row r="1323">
          <cell r="D1323">
            <v>462000</v>
          </cell>
          <cell r="F1323" t="str">
            <v>canceled</v>
          </cell>
          <cell r="G1323" t="str">
            <v>SE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</row>
        <row r="1324">
          <cell r="D1324">
            <v>35000</v>
          </cell>
          <cell r="F1324" t="str">
            <v>canceled</v>
          </cell>
          <cell r="G1324" t="str">
            <v>GB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</row>
        <row r="1325">
          <cell r="D1325">
            <v>15000</v>
          </cell>
          <cell r="F1325" t="str">
            <v>canceled</v>
          </cell>
          <cell r="G1325" t="str">
            <v>US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</row>
        <row r="1326">
          <cell r="D1326">
            <v>50000</v>
          </cell>
          <cell r="F1326" t="str">
            <v>canceled</v>
          </cell>
          <cell r="G1326" t="str">
            <v>US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</row>
        <row r="1327">
          <cell r="D1327">
            <v>20000</v>
          </cell>
          <cell r="F1327" t="str">
            <v>canceled</v>
          </cell>
          <cell r="G1327" t="str">
            <v>US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</row>
        <row r="1328">
          <cell r="D1328">
            <v>100000</v>
          </cell>
          <cell r="F1328" t="str">
            <v>canceled</v>
          </cell>
          <cell r="G1328" t="str">
            <v>US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</row>
        <row r="1329">
          <cell r="D1329">
            <v>48000</v>
          </cell>
          <cell r="F1329" t="str">
            <v>canceled</v>
          </cell>
          <cell r="G1329" t="str">
            <v>US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</row>
        <row r="1330">
          <cell r="D1330">
            <v>75000</v>
          </cell>
          <cell r="F1330" t="str">
            <v>canceled</v>
          </cell>
          <cell r="G1330" t="str">
            <v>US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</row>
        <row r="1331">
          <cell r="D1331">
            <v>50000</v>
          </cell>
          <cell r="F1331" t="str">
            <v>canceled</v>
          </cell>
          <cell r="G1331" t="str">
            <v>US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</row>
        <row r="1332">
          <cell r="D1332">
            <v>35000</v>
          </cell>
          <cell r="F1332" t="str">
            <v>canceled</v>
          </cell>
          <cell r="G1332" t="str">
            <v>US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</row>
        <row r="1333">
          <cell r="D1333">
            <v>250000</v>
          </cell>
          <cell r="F1333" t="str">
            <v>canceled</v>
          </cell>
          <cell r="G1333" t="str">
            <v>US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</row>
        <row r="1334">
          <cell r="D1334">
            <v>10115</v>
          </cell>
          <cell r="F1334" t="str">
            <v>canceled</v>
          </cell>
          <cell r="G1334" t="str">
            <v>CH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</row>
        <row r="1335">
          <cell r="D1335">
            <v>2500</v>
          </cell>
          <cell r="F1335" t="str">
            <v>canceled</v>
          </cell>
          <cell r="G1335" t="str">
            <v>AU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</row>
        <row r="1336">
          <cell r="D1336">
            <v>133000</v>
          </cell>
          <cell r="F1336" t="str">
            <v>canceled</v>
          </cell>
          <cell r="G1336" t="str">
            <v>US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</row>
        <row r="1337">
          <cell r="D1337">
            <v>25000</v>
          </cell>
          <cell r="F1337" t="str">
            <v>canceled</v>
          </cell>
          <cell r="G1337" t="str">
            <v>US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</row>
        <row r="1338">
          <cell r="D1338">
            <v>100000</v>
          </cell>
          <cell r="F1338" t="str">
            <v>canceled</v>
          </cell>
          <cell r="G1338" t="str">
            <v>US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</row>
        <row r="1339">
          <cell r="D1339">
            <v>50000</v>
          </cell>
          <cell r="F1339" t="str">
            <v>canceled</v>
          </cell>
          <cell r="G1339" t="str">
            <v>US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</row>
        <row r="1340">
          <cell r="D1340">
            <v>30000</v>
          </cell>
          <cell r="F1340" t="str">
            <v>canceled</v>
          </cell>
          <cell r="G1340" t="str">
            <v>US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</row>
        <row r="1341">
          <cell r="D1341">
            <v>50000</v>
          </cell>
          <cell r="F1341" t="str">
            <v>canceled</v>
          </cell>
          <cell r="G1341" t="str">
            <v>US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</row>
        <row r="1342">
          <cell r="D1342">
            <v>1680</v>
          </cell>
          <cell r="F1342" t="str">
            <v>canceled</v>
          </cell>
          <cell r="G1342" t="str">
            <v>US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</row>
        <row r="1343">
          <cell r="D1343">
            <v>25000</v>
          </cell>
          <cell r="F1343" t="str">
            <v>canceled</v>
          </cell>
          <cell r="G1343" t="str">
            <v>GB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</row>
        <row r="1344">
          <cell r="D1344">
            <v>50000</v>
          </cell>
          <cell r="F1344" t="str">
            <v>canceled</v>
          </cell>
          <cell r="G1344" t="str">
            <v>US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</row>
        <row r="1345">
          <cell r="D1345">
            <v>50000</v>
          </cell>
          <cell r="F1345" t="str">
            <v>canceled</v>
          </cell>
          <cell r="G1345" t="str">
            <v>US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</row>
        <row r="1346">
          <cell r="D1346">
            <v>1500</v>
          </cell>
          <cell r="F1346" t="str">
            <v>successful</v>
          </cell>
          <cell r="G1346" t="str">
            <v>CA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</row>
        <row r="1347">
          <cell r="D1347">
            <v>300</v>
          </cell>
          <cell r="F1347" t="str">
            <v>successful</v>
          </cell>
          <cell r="G1347" t="str">
            <v>US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</row>
        <row r="1348">
          <cell r="D1348">
            <v>4900</v>
          </cell>
          <cell r="F1348" t="str">
            <v>successful</v>
          </cell>
          <cell r="G1348" t="str">
            <v>US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</row>
        <row r="1349">
          <cell r="D1349">
            <v>2500</v>
          </cell>
          <cell r="F1349" t="str">
            <v>successful</v>
          </cell>
          <cell r="G1349" t="str">
            <v>US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</row>
        <row r="1350">
          <cell r="D1350">
            <v>5875</v>
          </cell>
          <cell r="F1350" t="str">
            <v>successful</v>
          </cell>
          <cell r="G1350" t="str">
            <v>US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</row>
        <row r="1351">
          <cell r="D1351">
            <v>5000</v>
          </cell>
          <cell r="F1351" t="str">
            <v>successful</v>
          </cell>
          <cell r="G1351" t="str">
            <v>CA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</row>
        <row r="1352">
          <cell r="D1352">
            <v>5000</v>
          </cell>
          <cell r="F1352" t="str">
            <v>successful</v>
          </cell>
          <cell r="G1352" t="str">
            <v>US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</row>
        <row r="1353">
          <cell r="D1353">
            <v>20000</v>
          </cell>
          <cell r="F1353" t="str">
            <v>successful</v>
          </cell>
          <cell r="G1353" t="str">
            <v>US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</row>
        <row r="1354">
          <cell r="D1354">
            <v>10000</v>
          </cell>
          <cell r="F1354" t="str">
            <v>successful</v>
          </cell>
          <cell r="G1354" t="str">
            <v>US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</row>
        <row r="1355">
          <cell r="D1355">
            <v>1000</v>
          </cell>
          <cell r="F1355" t="str">
            <v>successful</v>
          </cell>
          <cell r="G1355" t="str">
            <v>US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</row>
        <row r="1356">
          <cell r="D1356">
            <v>1200</v>
          </cell>
          <cell r="F1356" t="str">
            <v>successful</v>
          </cell>
          <cell r="G1356" t="str">
            <v>GB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</row>
        <row r="1357">
          <cell r="D1357">
            <v>2500</v>
          </cell>
          <cell r="F1357" t="str">
            <v>successful</v>
          </cell>
          <cell r="G1357" t="str">
            <v>GB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</row>
        <row r="1358">
          <cell r="D1358">
            <v>3400</v>
          </cell>
          <cell r="F1358" t="str">
            <v>successful</v>
          </cell>
          <cell r="G1358" t="str">
            <v>US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</row>
        <row r="1359">
          <cell r="D1359">
            <v>2000</v>
          </cell>
          <cell r="F1359" t="str">
            <v>successful</v>
          </cell>
          <cell r="G1359" t="str">
            <v>US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</row>
        <row r="1360">
          <cell r="D1360">
            <v>3000</v>
          </cell>
          <cell r="F1360" t="str">
            <v>successful</v>
          </cell>
          <cell r="G1360" t="str">
            <v>US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</row>
        <row r="1361">
          <cell r="D1361">
            <v>660</v>
          </cell>
          <cell r="F1361" t="str">
            <v>successful</v>
          </cell>
          <cell r="G1361" t="str">
            <v>US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</row>
        <row r="1362">
          <cell r="D1362">
            <v>1500</v>
          </cell>
          <cell r="F1362" t="str">
            <v>successful</v>
          </cell>
          <cell r="G1362" t="str">
            <v>US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</row>
        <row r="1363">
          <cell r="D1363">
            <v>6000</v>
          </cell>
          <cell r="F1363" t="str">
            <v>successful</v>
          </cell>
          <cell r="G1363" t="str">
            <v>GB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</row>
        <row r="1364">
          <cell r="D1364">
            <v>1000</v>
          </cell>
          <cell r="F1364" t="str">
            <v>successful</v>
          </cell>
          <cell r="G1364" t="str">
            <v>US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</row>
        <row r="1365">
          <cell r="D1365">
            <v>200</v>
          </cell>
          <cell r="F1365" t="str">
            <v>successful</v>
          </cell>
          <cell r="G1365" t="str">
            <v>US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</row>
        <row r="1366">
          <cell r="D1366">
            <v>42000</v>
          </cell>
          <cell r="F1366" t="str">
            <v>successful</v>
          </cell>
          <cell r="G1366" t="str">
            <v>DK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</row>
        <row r="1367">
          <cell r="D1367">
            <v>7500</v>
          </cell>
          <cell r="F1367" t="str">
            <v>successful</v>
          </cell>
          <cell r="G1367" t="str">
            <v>US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</row>
        <row r="1368">
          <cell r="D1368">
            <v>7500</v>
          </cell>
          <cell r="F1368" t="str">
            <v>successful</v>
          </cell>
          <cell r="G1368" t="str">
            <v>US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</row>
        <row r="1369">
          <cell r="D1369">
            <v>5000</v>
          </cell>
          <cell r="F1369" t="str">
            <v>successful</v>
          </cell>
          <cell r="G1369" t="str">
            <v>US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</row>
        <row r="1370">
          <cell r="D1370">
            <v>5000</v>
          </cell>
          <cell r="F1370" t="str">
            <v>successful</v>
          </cell>
          <cell r="G1370" t="str">
            <v>US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</row>
        <row r="1371">
          <cell r="D1371">
            <v>32360</v>
          </cell>
          <cell r="F1371" t="str">
            <v>successful</v>
          </cell>
          <cell r="G1371" t="str">
            <v>US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</row>
        <row r="1372">
          <cell r="D1372">
            <v>1500</v>
          </cell>
          <cell r="F1372" t="str">
            <v>successful</v>
          </cell>
          <cell r="G1372" t="str">
            <v>US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</row>
        <row r="1373">
          <cell r="D1373">
            <v>6999</v>
          </cell>
          <cell r="F1373" t="str">
            <v>successful</v>
          </cell>
          <cell r="G1373" t="str">
            <v>US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</row>
        <row r="1374">
          <cell r="D1374">
            <v>500</v>
          </cell>
          <cell r="F1374" t="str">
            <v>successful</v>
          </cell>
          <cell r="G1374" t="str">
            <v>US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</row>
        <row r="1375">
          <cell r="D1375">
            <v>10000</v>
          </cell>
          <cell r="F1375" t="str">
            <v>successful</v>
          </cell>
          <cell r="G1375" t="str">
            <v>US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</row>
        <row r="1376">
          <cell r="D1376">
            <v>1500</v>
          </cell>
          <cell r="F1376" t="str">
            <v>successful</v>
          </cell>
          <cell r="G1376" t="str">
            <v>US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</row>
        <row r="1377">
          <cell r="D1377">
            <v>4000</v>
          </cell>
          <cell r="F1377" t="str">
            <v>successful</v>
          </cell>
          <cell r="G1377" t="str">
            <v>FR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</row>
        <row r="1378">
          <cell r="D1378">
            <v>3700</v>
          </cell>
          <cell r="F1378" t="str">
            <v>successful</v>
          </cell>
          <cell r="G1378" t="str">
            <v>GB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</row>
        <row r="1379">
          <cell r="D1379">
            <v>1300</v>
          </cell>
          <cell r="F1379" t="str">
            <v>successful</v>
          </cell>
          <cell r="G1379" t="str">
            <v>US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</row>
        <row r="1380">
          <cell r="D1380">
            <v>2000</v>
          </cell>
          <cell r="F1380" t="str">
            <v>successful</v>
          </cell>
          <cell r="G1380" t="str">
            <v>GB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</row>
        <row r="1381">
          <cell r="D1381">
            <v>10000</v>
          </cell>
          <cell r="F1381" t="str">
            <v>successful</v>
          </cell>
          <cell r="G1381" t="str">
            <v>US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</row>
        <row r="1382">
          <cell r="D1382">
            <v>25</v>
          </cell>
          <cell r="F1382" t="str">
            <v>successful</v>
          </cell>
          <cell r="G1382" t="str">
            <v>US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</row>
        <row r="1383">
          <cell r="D1383">
            <v>5000</v>
          </cell>
          <cell r="F1383" t="str">
            <v>successful</v>
          </cell>
          <cell r="G1383" t="str">
            <v>US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</row>
        <row r="1384">
          <cell r="D1384">
            <v>8000</v>
          </cell>
          <cell r="F1384" t="str">
            <v>successful</v>
          </cell>
          <cell r="G1384" t="str">
            <v>US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</row>
        <row r="1385">
          <cell r="D1385">
            <v>2200</v>
          </cell>
          <cell r="F1385" t="str">
            <v>successful</v>
          </cell>
          <cell r="G1385" t="str">
            <v>CA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</row>
        <row r="1386">
          <cell r="D1386">
            <v>3500</v>
          </cell>
          <cell r="F1386" t="str">
            <v>successful</v>
          </cell>
          <cell r="G1386" t="str">
            <v>US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</row>
        <row r="1387">
          <cell r="D1387">
            <v>8000</v>
          </cell>
          <cell r="F1387" t="str">
            <v>successful</v>
          </cell>
          <cell r="G1387" t="str">
            <v>DE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</row>
        <row r="1388">
          <cell r="D1388">
            <v>400</v>
          </cell>
          <cell r="F1388" t="str">
            <v>successful</v>
          </cell>
          <cell r="G1388" t="str">
            <v>US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</row>
        <row r="1389">
          <cell r="D1389">
            <v>4000</v>
          </cell>
          <cell r="F1389" t="str">
            <v>successful</v>
          </cell>
          <cell r="G1389" t="str">
            <v>US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</row>
        <row r="1390">
          <cell r="D1390">
            <v>5000</v>
          </cell>
          <cell r="F1390" t="str">
            <v>successful</v>
          </cell>
          <cell r="G1390" t="str">
            <v>US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</row>
        <row r="1391">
          <cell r="D1391">
            <v>500</v>
          </cell>
          <cell r="F1391" t="str">
            <v>successful</v>
          </cell>
          <cell r="G1391" t="str">
            <v>GB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</row>
        <row r="1392">
          <cell r="D1392">
            <v>2800</v>
          </cell>
          <cell r="F1392" t="str">
            <v>successful</v>
          </cell>
          <cell r="G1392" t="str">
            <v>US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</row>
        <row r="1393">
          <cell r="D1393">
            <v>500</v>
          </cell>
          <cell r="F1393" t="str">
            <v>successful</v>
          </cell>
          <cell r="G1393" t="str">
            <v>US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</row>
        <row r="1394">
          <cell r="D1394">
            <v>2500</v>
          </cell>
          <cell r="F1394" t="str">
            <v>successful</v>
          </cell>
          <cell r="G1394" t="str">
            <v>US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</row>
        <row r="1395">
          <cell r="D1395">
            <v>10000</v>
          </cell>
          <cell r="F1395" t="str">
            <v>successful</v>
          </cell>
          <cell r="G1395" t="str">
            <v>US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</row>
        <row r="1396">
          <cell r="D1396">
            <v>750</v>
          </cell>
          <cell r="F1396" t="str">
            <v>successful</v>
          </cell>
          <cell r="G1396" t="str">
            <v>US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</row>
        <row r="1397">
          <cell r="D1397">
            <v>3500</v>
          </cell>
          <cell r="F1397" t="str">
            <v>successful</v>
          </cell>
          <cell r="G1397" t="str">
            <v>US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</row>
        <row r="1398">
          <cell r="D1398">
            <v>6000</v>
          </cell>
          <cell r="F1398" t="str">
            <v>successful</v>
          </cell>
          <cell r="G1398" t="str">
            <v>US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</row>
        <row r="1399">
          <cell r="D1399">
            <v>10000</v>
          </cell>
          <cell r="F1399" t="str">
            <v>successful</v>
          </cell>
          <cell r="G1399" t="str">
            <v>US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</row>
        <row r="1400">
          <cell r="D1400">
            <v>4400</v>
          </cell>
          <cell r="F1400" t="str">
            <v>successful</v>
          </cell>
          <cell r="G1400" t="str">
            <v>US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</row>
        <row r="1401">
          <cell r="D1401">
            <v>9000</v>
          </cell>
          <cell r="F1401" t="str">
            <v>successful</v>
          </cell>
          <cell r="G1401" t="str">
            <v>US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</row>
        <row r="1402">
          <cell r="D1402">
            <v>350</v>
          </cell>
          <cell r="F1402" t="str">
            <v>successful</v>
          </cell>
          <cell r="G1402" t="str">
            <v>GB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</row>
        <row r="1403">
          <cell r="D1403">
            <v>2500</v>
          </cell>
          <cell r="F1403" t="str">
            <v>successful</v>
          </cell>
          <cell r="G1403" t="str">
            <v>US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</row>
        <row r="1404">
          <cell r="D1404">
            <v>2500</v>
          </cell>
          <cell r="F1404" t="str">
            <v>successful</v>
          </cell>
          <cell r="G1404" t="str">
            <v>GB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</row>
        <row r="1405">
          <cell r="D1405">
            <v>4000</v>
          </cell>
          <cell r="F1405" t="str">
            <v>successful</v>
          </cell>
          <cell r="G1405" t="str">
            <v>US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</row>
        <row r="1406">
          <cell r="D1406">
            <v>14500</v>
          </cell>
          <cell r="F1406" t="str">
            <v>failed</v>
          </cell>
          <cell r="G1406" t="str">
            <v>GB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</row>
        <row r="1407">
          <cell r="D1407">
            <v>25000</v>
          </cell>
          <cell r="F1407" t="str">
            <v>failed</v>
          </cell>
          <cell r="G1407" t="str">
            <v>US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</row>
        <row r="1408">
          <cell r="D1408">
            <v>12000</v>
          </cell>
          <cell r="F1408" t="str">
            <v>failed</v>
          </cell>
          <cell r="G1408" t="str">
            <v>IT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</row>
        <row r="1409">
          <cell r="D1409">
            <v>3000</v>
          </cell>
          <cell r="F1409" t="str">
            <v>failed</v>
          </cell>
          <cell r="G1409" t="str">
            <v>US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</row>
        <row r="1410">
          <cell r="D1410">
            <v>1000</v>
          </cell>
          <cell r="F1410" t="str">
            <v>failed</v>
          </cell>
          <cell r="G1410" t="str">
            <v>GB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</row>
        <row r="1411">
          <cell r="D1411">
            <v>4000</v>
          </cell>
          <cell r="F1411" t="str">
            <v>failed</v>
          </cell>
          <cell r="G1411" t="str">
            <v>US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</row>
        <row r="1412">
          <cell r="D1412">
            <v>6000</v>
          </cell>
          <cell r="F1412" t="str">
            <v>failed</v>
          </cell>
          <cell r="G1412" t="str">
            <v>IT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</row>
        <row r="1413">
          <cell r="D1413">
            <v>3000</v>
          </cell>
          <cell r="F1413" t="str">
            <v>failed</v>
          </cell>
          <cell r="G1413" t="str">
            <v>GB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</row>
        <row r="1414">
          <cell r="D1414">
            <v>7000</v>
          </cell>
          <cell r="F1414" t="str">
            <v>failed</v>
          </cell>
          <cell r="G1414" t="str">
            <v>US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</row>
        <row r="1415">
          <cell r="D1415">
            <v>2000</v>
          </cell>
          <cell r="F1415" t="str">
            <v>failed</v>
          </cell>
          <cell r="G1415" t="str">
            <v>IT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</row>
        <row r="1416">
          <cell r="D1416">
            <v>500</v>
          </cell>
          <cell r="F1416" t="str">
            <v>failed</v>
          </cell>
          <cell r="G1416" t="str">
            <v>US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</row>
        <row r="1417">
          <cell r="D1417">
            <v>4400</v>
          </cell>
          <cell r="F1417" t="str">
            <v>failed</v>
          </cell>
          <cell r="G1417" t="str">
            <v>US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</row>
        <row r="1418">
          <cell r="D1418">
            <v>50000</v>
          </cell>
          <cell r="F1418" t="str">
            <v>failed</v>
          </cell>
          <cell r="G1418" t="str">
            <v>US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</row>
        <row r="1419">
          <cell r="D1419">
            <v>4500</v>
          </cell>
          <cell r="F1419" t="str">
            <v>failed</v>
          </cell>
          <cell r="G1419" t="str">
            <v>US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</row>
        <row r="1420">
          <cell r="D1420">
            <v>3000</v>
          </cell>
          <cell r="F1420" t="str">
            <v>failed</v>
          </cell>
          <cell r="G1420" t="str">
            <v>ES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</row>
        <row r="1421">
          <cell r="D1421">
            <v>6300</v>
          </cell>
          <cell r="F1421" t="str">
            <v>failed</v>
          </cell>
          <cell r="G1421" t="str">
            <v>US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</row>
        <row r="1422">
          <cell r="D1422">
            <v>110</v>
          </cell>
          <cell r="F1422" t="str">
            <v>failed</v>
          </cell>
          <cell r="G1422" t="str">
            <v>US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</row>
        <row r="1423">
          <cell r="D1423">
            <v>200000</v>
          </cell>
          <cell r="F1423" t="str">
            <v>failed</v>
          </cell>
          <cell r="G1423" t="str">
            <v>SE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</row>
        <row r="1424">
          <cell r="D1424">
            <v>25000</v>
          </cell>
          <cell r="F1424" t="str">
            <v>failed</v>
          </cell>
          <cell r="G1424" t="str">
            <v>NZ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</row>
        <row r="1425">
          <cell r="D1425">
            <v>30000</v>
          </cell>
          <cell r="F1425" t="str">
            <v>failed</v>
          </cell>
          <cell r="G1425" t="str">
            <v>AU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</row>
        <row r="1426">
          <cell r="D1426">
            <v>7500</v>
          </cell>
          <cell r="F1426" t="str">
            <v>failed</v>
          </cell>
          <cell r="G1426" t="str">
            <v>US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</row>
        <row r="1427">
          <cell r="D1427">
            <v>13000</v>
          </cell>
          <cell r="F1427" t="str">
            <v>failed</v>
          </cell>
          <cell r="G1427" t="str">
            <v>US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</row>
        <row r="1428">
          <cell r="D1428">
            <v>1000</v>
          </cell>
          <cell r="F1428" t="str">
            <v>failed</v>
          </cell>
          <cell r="G1428" t="str">
            <v>DE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</row>
        <row r="1429">
          <cell r="D1429">
            <v>5000</v>
          </cell>
          <cell r="F1429" t="str">
            <v>failed</v>
          </cell>
          <cell r="G1429" t="str">
            <v>DE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</row>
        <row r="1430">
          <cell r="D1430">
            <v>1000</v>
          </cell>
          <cell r="F1430" t="str">
            <v>failed</v>
          </cell>
          <cell r="G1430" t="str">
            <v>ES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</row>
        <row r="1431">
          <cell r="D1431">
            <v>10000</v>
          </cell>
          <cell r="F1431" t="str">
            <v>failed</v>
          </cell>
          <cell r="G1431" t="str">
            <v>US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</row>
        <row r="1432">
          <cell r="D1432">
            <v>5000</v>
          </cell>
          <cell r="F1432" t="str">
            <v>failed</v>
          </cell>
          <cell r="G1432" t="str">
            <v>US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</row>
        <row r="1433">
          <cell r="D1433">
            <v>17000</v>
          </cell>
          <cell r="F1433" t="str">
            <v>failed</v>
          </cell>
          <cell r="G1433" t="str">
            <v>US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</row>
        <row r="1434">
          <cell r="D1434">
            <v>40000</v>
          </cell>
          <cell r="F1434" t="str">
            <v>failed</v>
          </cell>
          <cell r="G1434" t="str">
            <v>US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</row>
        <row r="1435">
          <cell r="D1435">
            <v>12000</v>
          </cell>
          <cell r="F1435" t="str">
            <v>failed</v>
          </cell>
          <cell r="G1435" t="str">
            <v>IT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</row>
        <row r="1436">
          <cell r="D1436">
            <v>82000</v>
          </cell>
          <cell r="F1436" t="str">
            <v>failed</v>
          </cell>
          <cell r="G1436" t="str">
            <v>DK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</row>
        <row r="1437">
          <cell r="D1437">
            <v>15000</v>
          </cell>
          <cell r="F1437" t="str">
            <v>failed</v>
          </cell>
          <cell r="G1437" t="str">
            <v>IT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</row>
        <row r="1438">
          <cell r="D1438">
            <v>10000</v>
          </cell>
          <cell r="F1438" t="str">
            <v>failed</v>
          </cell>
          <cell r="G1438" t="str">
            <v>DE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</row>
        <row r="1439">
          <cell r="D1439">
            <v>3000</v>
          </cell>
          <cell r="F1439" t="str">
            <v>failed</v>
          </cell>
          <cell r="G1439" t="str">
            <v>US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</row>
        <row r="1440">
          <cell r="D1440">
            <v>20000</v>
          </cell>
          <cell r="F1440" t="str">
            <v>failed</v>
          </cell>
          <cell r="G1440" t="str">
            <v>DK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</row>
        <row r="1441">
          <cell r="D1441">
            <v>2725</v>
          </cell>
          <cell r="F1441" t="str">
            <v>failed</v>
          </cell>
          <cell r="G1441" t="str">
            <v>CA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</row>
        <row r="1442">
          <cell r="D1442">
            <v>13000</v>
          </cell>
          <cell r="F1442" t="str">
            <v>failed</v>
          </cell>
          <cell r="G1442" t="str">
            <v>IT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</row>
        <row r="1443">
          <cell r="D1443">
            <v>180000</v>
          </cell>
          <cell r="F1443" t="str">
            <v>failed</v>
          </cell>
          <cell r="G1443" t="str">
            <v>GB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</row>
        <row r="1444">
          <cell r="D1444">
            <v>1500</v>
          </cell>
          <cell r="F1444" t="str">
            <v>failed</v>
          </cell>
          <cell r="G1444" t="str">
            <v>US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</row>
        <row r="1445">
          <cell r="D1445">
            <v>13000</v>
          </cell>
          <cell r="F1445" t="str">
            <v>failed</v>
          </cell>
          <cell r="G1445" t="str">
            <v>FR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</row>
        <row r="1446">
          <cell r="D1446">
            <v>4950</v>
          </cell>
          <cell r="F1446" t="str">
            <v>failed</v>
          </cell>
          <cell r="G1446" t="str">
            <v>DE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</row>
        <row r="1447">
          <cell r="D1447">
            <v>130000</v>
          </cell>
          <cell r="F1447" t="str">
            <v>failed</v>
          </cell>
          <cell r="G1447" t="str">
            <v>DE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</row>
        <row r="1448">
          <cell r="D1448">
            <v>900</v>
          </cell>
          <cell r="F1448" t="str">
            <v>failed</v>
          </cell>
          <cell r="G1448" t="str">
            <v>IT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</row>
        <row r="1449">
          <cell r="D1449">
            <v>500000</v>
          </cell>
          <cell r="F1449" t="str">
            <v>failed</v>
          </cell>
          <cell r="G1449" t="str">
            <v>US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</row>
        <row r="1450">
          <cell r="D1450">
            <v>200000</v>
          </cell>
          <cell r="F1450" t="str">
            <v>failed</v>
          </cell>
          <cell r="G1450" t="str">
            <v>AU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</row>
        <row r="1451">
          <cell r="D1451">
            <v>8888</v>
          </cell>
          <cell r="F1451" t="str">
            <v>failed</v>
          </cell>
          <cell r="G1451" t="str">
            <v>US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</row>
        <row r="1452">
          <cell r="D1452">
            <v>100000</v>
          </cell>
          <cell r="F1452" t="str">
            <v>failed</v>
          </cell>
          <cell r="G1452" t="str">
            <v>US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</row>
        <row r="1453">
          <cell r="D1453">
            <v>18950</v>
          </cell>
          <cell r="F1453" t="str">
            <v>canceled</v>
          </cell>
          <cell r="G1453" t="str">
            <v>US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</row>
        <row r="1454">
          <cell r="D1454">
            <v>14000</v>
          </cell>
          <cell r="F1454" t="str">
            <v>canceled</v>
          </cell>
          <cell r="G1454" t="str">
            <v>US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</row>
        <row r="1455">
          <cell r="D1455">
            <v>25000</v>
          </cell>
          <cell r="F1455" t="str">
            <v>canceled</v>
          </cell>
          <cell r="G1455" t="str">
            <v>FR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</row>
        <row r="1456">
          <cell r="D1456">
            <v>1750</v>
          </cell>
          <cell r="F1456" t="str">
            <v>canceled</v>
          </cell>
          <cell r="G1456" t="str">
            <v>ES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</row>
        <row r="1457">
          <cell r="D1457">
            <v>15000</v>
          </cell>
          <cell r="F1457" t="str">
            <v>canceled</v>
          </cell>
          <cell r="G1457" t="str">
            <v>US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</row>
        <row r="1458">
          <cell r="D1458">
            <v>5000</v>
          </cell>
          <cell r="F1458" t="str">
            <v>canceled</v>
          </cell>
          <cell r="G1458" t="str">
            <v>IT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</row>
        <row r="1459">
          <cell r="D1459">
            <v>6000</v>
          </cell>
          <cell r="F1459" t="str">
            <v>canceled</v>
          </cell>
          <cell r="G1459" t="str">
            <v>US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</row>
        <row r="1460">
          <cell r="D1460">
            <v>5000</v>
          </cell>
          <cell r="F1460" t="str">
            <v>canceled</v>
          </cell>
          <cell r="G1460" t="str">
            <v>US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</row>
        <row r="1461">
          <cell r="D1461">
            <v>37000</v>
          </cell>
          <cell r="F1461" t="str">
            <v>canceled</v>
          </cell>
          <cell r="G1461" t="str">
            <v>DK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</row>
        <row r="1462">
          <cell r="D1462">
            <v>25000000</v>
          </cell>
          <cell r="F1462" t="str">
            <v>canceled</v>
          </cell>
          <cell r="G1462" t="str">
            <v>US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</row>
        <row r="1463">
          <cell r="D1463">
            <v>15000</v>
          </cell>
          <cell r="F1463" t="str">
            <v>successful</v>
          </cell>
          <cell r="G1463" t="str">
            <v>US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</row>
        <row r="1464">
          <cell r="D1464">
            <v>4000</v>
          </cell>
          <cell r="F1464" t="str">
            <v>successful</v>
          </cell>
          <cell r="G1464" t="str">
            <v>US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</row>
        <row r="1465">
          <cell r="D1465">
            <v>600</v>
          </cell>
          <cell r="F1465" t="str">
            <v>successful</v>
          </cell>
          <cell r="G1465" t="str">
            <v>US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</row>
        <row r="1466">
          <cell r="D1466">
            <v>5000</v>
          </cell>
          <cell r="F1466" t="str">
            <v>successful</v>
          </cell>
          <cell r="G1466" t="str">
            <v>US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</row>
        <row r="1467">
          <cell r="D1467">
            <v>30000</v>
          </cell>
          <cell r="F1467" t="str">
            <v>successful</v>
          </cell>
          <cell r="G1467" t="str">
            <v>US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</row>
        <row r="1468">
          <cell r="D1468">
            <v>16000</v>
          </cell>
          <cell r="F1468" t="str">
            <v>successful</v>
          </cell>
          <cell r="G1468" t="str">
            <v>US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</row>
        <row r="1469">
          <cell r="D1469">
            <v>40000</v>
          </cell>
          <cell r="F1469" t="str">
            <v>successful</v>
          </cell>
          <cell r="G1469" t="str">
            <v>US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</row>
        <row r="1470">
          <cell r="D1470">
            <v>9500</v>
          </cell>
          <cell r="F1470" t="str">
            <v>successful</v>
          </cell>
          <cell r="G1470" t="str">
            <v>US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</row>
        <row r="1471">
          <cell r="D1471">
            <v>44250</v>
          </cell>
          <cell r="F1471" t="str">
            <v>successful</v>
          </cell>
          <cell r="G1471" t="str">
            <v>US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</row>
        <row r="1472">
          <cell r="D1472">
            <v>1500</v>
          </cell>
          <cell r="F1472" t="str">
            <v>successful</v>
          </cell>
          <cell r="G1472" t="str">
            <v>US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</row>
        <row r="1473">
          <cell r="D1473">
            <v>32000</v>
          </cell>
          <cell r="F1473" t="str">
            <v>successful</v>
          </cell>
          <cell r="G1473" t="str">
            <v>US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</row>
        <row r="1474">
          <cell r="D1474">
            <v>25000</v>
          </cell>
          <cell r="F1474" t="str">
            <v>successful</v>
          </cell>
          <cell r="G1474" t="str">
            <v>US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</row>
        <row r="1475">
          <cell r="D1475">
            <v>1500</v>
          </cell>
          <cell r="F1475" t="str">
            <v>successful</v>
          </cell>
          <cell r="G1475" t="str">
            <v>US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</row>
        <row r="1476">
          <cell r="D1476">
            <v>3000</v>
          </cell>
          <cell r="F1476" t="str">
            <v>successful</v>
          </cell>
          <cell r="G1476" t="str">
            <v>US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</row>
        <row r="1477">
          <cell r="D1477">
            <v>15000</v>
          </cell>
          <cell r="F1477" t="str">
            <v>successful</v>
          </cell>
          <cell r="G1477" t="str">
            <v>US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</row>
        <row r="1478">
          <cell r="D1478">
            <v>6000</v>
          </cell>
          <cell r="F1478" t="str">
            <v>successful</v>
          </cell>
          <cell r="G1478" t="str">
            <v>US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</row>
        <row r="1479">
          <cell r="D1479">
            <v>30000</v>
          </cell>
          <cell r="F1479" t="str">
            <v>successful</v>
          </cell>
          <cell r="G1479" t="str">
            <v>US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</row>
        <row r="1480">
          <cell r="D1480">
            <v>50000</v>
          </cell>
          <cell r="F1480" t="str">
            <v>successful</v>
          </cell>
          <cell r="G1480" t="str">
            <v>US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</row>
        <row r="1481">
          <cell r="D1481">
            <v>1600</v>
          </cell>
          <cell r="F1481" t="str">
            <v>successful</v>
          </cell>
          <cell r="G1481" t="str">
            <v>US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</row>
        <row r="1482">
          <cell r="D1482">
            <v>50000</v>
          </cell>
          <cell r="F1482" t="str">
            <v>successful</v>
          </cell>
          <cell r="G1482" t="str">
            <v>US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</row>
        <row r="1483">
          <cell r="D1483">
            <v>5000</v>
          </cell>
          <cell r="F1483" t="str">
            <v>failed</v>
          </cell>
          <cell r="G1483" t="str">
            <v>CA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</row>
        <row r="1484">
          <cell r="D1484">
            <v>5000</v>
          </cell>
          <cell r="F1484" t="str">
            <v>failed</v>
          </cell>
          <cell r="G1484" t="str">
            <v>US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</row>
        <row r="1485">
          <cell r="D1485">
            <v>7000</v>
          </cell>
          <cell r="F1485" t="str">
            <v>failed</v>
          </cell>
          <cell r="G1485" t="str">
            <v>US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</row>
        <row r="1486">
          <cell r="D1486">
            <v>2000</v>
          </cell>
          <cell r="F1486" t="str">
            <v>failed</v>
          </cell>
          <cell r="G1486" t="str">
            <v>US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</row>
        <row r="1487">
          <cell r="D1487">
            <v>6700</v>
          </cell>
          <cell r="F1487" t="str">
            <v>failed</v>
          </cell>
          <cell r="G1487" t="str">
            <v>US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</row>
        <row r="1488">
          <cell r="D1488">
            <v>20000</v>
          </cell>
          <cell r="F1488" t="str">
            <v>failed</v>
          </cell>
          <cell r="G1488" t="str">
            <v>US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</row>
        <row r="1489">
          <cell r="D1489">
            <v>10000</v>
          </cell>
          <cell r="F1489" t="str">
            <v>failed</v>
          </cell>
          <cell r="G1489" t="str">
            <v>US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</row>
        <row r="1490">
          <cell r="D1490">
            <v>15000</v>
          </cell>
          <cell r="F1490" t="str">
            <v>failed</v>
          </cell>
          <cell r="G1490" t="str">
            <v>AU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</row>
        <row r="1491">
          <cell r="D1491">
            <v>5000</v>
          </cell>
          <cell r="F1491" t="str">
            <v>failed</v>
          </cell>
          <cell r="G1491" t="str">
            <v>US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</row>
        <row r="1492">
          <cell r="D1492">
            <v>2900</v>
          </cell>
          <cell r="F1492" t="str">
            <v>failed</v>
          </cell>
          <cell r="G1492" t="str">
            <v>US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</row>
        <row r="1493">
          <cell r="D1493">
            <v>1200</v>
          </cell>
          <cell r="F1493" t="str">
            <v>failed</v>
          </cell>
          <cell r="G1493" t="str">
            <v>US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</row>
        <row r="1494">
          <cell r="D1494">
            <v>4000</v>
          </cell>
          <cell r="F1494" t="str">
            <v>failed</v>
          </cell>
          <cell r="G1494" t="str">
            <v>US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</row>
        <row r="1495">
          <cell r="D1495">
            <v>2400</v>
          </cell>
          <cell r="F1495" t="str">
            <v>failed</v>
          </cell>
          <cell r="G1495" t="str">
            <v>US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</row>
        <row r="1496">
          <cell r="D1496">
            <v>5000</v>
          </cell>
          <cell r="F1496" t="str">
            <v>failed</v>
          </cell>
          <cell r="G1496" t="str">
            <v>US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</row>
        <row r="1497">
          <cell r="D1497">
            <v>2000</v>
          </cell>
          <cell r="F1497" t="str">
            <v>failed</v>
          </cell>
          <cell r="G1497" t="str">
            <v>US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</row>
        <row r="1498">
          <cell r="D1498">
            <v>1500</v>
          </cell>
          <cell r="F1498" t="str">
            <v>failed</v>
          </cell>
          <cell r="G1498" t="str">
            <v>US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</row>
        <row r="1499">
          <cell r="D1499">
            <v>15000</v>
          </cell>
          <cell r="F1499" t="str">
            <v>failed</v>
          </cell>
          <cell r="G1499" t="str">
            <v>US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</row>
        <row r="1500">
          <cell r="D1500">
            <v>3000</v>
          </cell>
          <cell r="F1500" t="str">
            <v>failed</v>
          </cell>
          <cell r="G1500" t="str">
            <v>US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</row>
        <row r="1501">
          <cell r="D1501">
            <v>2000</v>
          </cell>
          <cell r="F1501" t="str">
            <v>failed</v>
          </cell>
          <cell r="G1501" t="str">
            <v>US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</row>
        <row r="1502">
          <cell r="D1502">
            <v>2800</v>
          </cell>
          <cell r="F1502" t="str">
            <v>failed</v>
          </cell>
          <cell r="G1502" t="str">
            <v>US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</row>
        <row r="1503">
          <cell r="D1503">
            <v>52000</v>
          </cell>
          <cell r="F1503" t="str">
            <v>successful</v>
          </cell>
          <cell r="G1503" t="str">
            <v>CA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</row>
        <row r="1504">
          <cell r="D1504">
            <v>22000</v>
          </cell>
          <cell r="F1504" t="str">
            <v>successful</v>
          </cell>
          <cell r="G1504" t="str">
            <v>GB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</row>
        <row r="1505">
          <cell r="D1505">
            <v>3750</v>
          </cell>
          <cell r="F1505" t="str">
            <v>successful</v>
          </cell>
          <cell r="G1505" t="str">
            <v>BE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</row>
        <row r="1506">
          <cell r="D1506">
            <v>6500</v>
          </cell>
          <cell r="F1506" t="str">
            <v>successful</v>
          </cell>
          <cell r="G1506" t="str">
            <v>GB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</row>
        <row r="1507">
          <cell r="D1507">
            <v>16000</v>
          </cell>
          <cell r="F1507" t="str">
            <v>successful</v>
          </cell>
          <cell r="G1507" t="str">
            <v>DE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</row>
        <row r="1508">
          <cell r="D1508">
            <v>1500</v>
          </cell>
          <cell r="F1508" t="str">
            <v>successful</v>
          </cell>
          <cell r="G1508" t="str">
            <v>GB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</row>
        <row r="1509">
          <cell r="D1509">
            <v>1200</v>
          </cell>
          <cell r="F1509" t="str">
            <v>successful</v>
          </cell>
          <cell r="G1509" t="str">
            <v>US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</row>
        <row r="1510">
          <cell r="D1510">
            <v>18500</v>
          </cell>
          <cell r="F1510" t="str">
            <v>successful</v>
          </cell>
          <cell r="G1510" t="str">
            <v>US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</row>
        <row r="1511">
          <cell r="D1511">
            <v>17500</v>
          </cell>
          <cell r="F1511" t="str">
            <v>successful</v>
          </cell>
          <cell r="G1511" t="str">
            <v>DE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</row>
        <row r="1512">
          <cell r="D1512">
            <v>16000</v>
          </cell>
          <cell r="F1512" t="str">
            <v>successful</v>
          </cell>
          <cell r="G1512" t="str">
            <v>GB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</row>
        <row r="1513">
          <cell r="D1513">
            <v>14000</v>
          </cell>
          <cell r="F1513" t="str">
            <v>successful</v>
          </cell>
          <cell r="G1513" t="str">
            <v>US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</row>
        <row r="1514">
          <cell r="D1514">
            <v>3500</v>
          </cell>
          <cell r="F1514" t="str">
            <v>successful</v>
          </cell>
          <cell r="G1514" t="str">
            <v>US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</row>
        <row r="1515">
          <cell r="D1515">
            <v>8000</v>
          </cell>
          <cell r="F1515" t="str">
            <v>successful</v>
          </cell>
          <cell r="G1515" t="str">
            <v>GB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</row>
        <row r="1516">
          <cell r="D1516">
            <v>25000</v>
          </cell>
          <cell r="F1516" t="str">
            <v>successful</v>
          </cell>
          <cell r="G1516" t="str">
            <v>US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</row>
        <row r="1517">
          <cell r="D1517">
            <v>300000</v>
          </cell>
          <cell r="F1517" t="str">
            <v>successful</v>
          </cell>
          <cell r="G1517" t="str">
            <v>NO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</row>
        <row r="1518">
          <cell r="D1518">
            <v>17000</v>
          </cell>
          <cell r="F1518" t="str">
            <v>successful</v>
          </cell>
          <cell r="G1518" t="str">
            <v>US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</row>
        <row r="1519">
          <cell r="D1519">
            <v>15000</v>
          </cell>
          <cell r="F1519" t="str">
            <v>successful</v>
          </cell>
          <cell r="G1519" t="str">
            <v>US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</row>
        <row r="1520">
          <cell r="D1520">
            <v>15000</v>
          </cell>
          <cell r="F1520" t="str">
            <v>successful</v>
          </cell>
          <cell r="G1520" t="str">
            <v>US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D1521">
            <v>9000</v>
          </cell>
          <cell r="F1521" t="str">
            <v>successful</v>
          </cell>
          <cell r="G1521" t="str">
            <v>US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</row>
        <row r="1522">
          <cell r="D1522">
            <v>18000</v>
          </cell>
          <cell r="F1522" t="str">
            <v>successful</v>
          </cell>
          <cell r="G1522" t="str">
            <v>US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</row>
        <row r="1523">
          <cell r="D1523">
            <v>37500</v>
          </cell>
          <cell r="F1523" t="str">
            <v>successful</v>
          </cell>
          <cell r="G1523" t="str">
            <v>US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</row>
        <row r="1524">
          <cell r="D1524">
            <v>43500</v>
          </cell>
          <cell r="F1524" t="str">
            <v>successful</v>
          </cell>
          <cell r="G1524" t="str">
            <v>US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</row>
        <row r="1525">
          <cell r="D1525">
            <v>18500</v>
          </cell>
          <cell r="F1525" t="str">
            <v>successful</v>
          </cell>
          <cell r="G1525" t="str">
            <v>US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</row>
        <row r="1526">
          <cell r="D1526">
            <v>3000</v>
          </cell>
          <cell r="F1526" t="str">
            <v>successful</v>
          </cell>
          <cell r="G1526" t="str">
            <v>SE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</row>
        <row r="1527">
          <cell r="D1527">
            <v>2600</v>
          </cell>
          <cell r="F1527" t="str">
            <v>successful</v>
          </cell>
          <cell r="G1527" t="str">
            <v>US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</row>
        <row r="1528">
          <cell r="D1528">
            <v>23000</v>
          </cell>
          <cell r="F1528" t="str">
            <v>successful</v>
          </cell>
          <cell r="G1528" t="str">
            <v>US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</row>
        <row r="1529">
          <cell r="D1529">
            <v>3500</v>
          </cell>
          <cell r="F1529" t="str">
            <v>successful</v>
          </cell>
          <cell r="G1529" t="str">
            <v>US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</row>
        <row r="1530">
          <cell r="D1530">
            <v>3000</v>
          </cell>
          <cell r="F1530" t="str">
            <v>successful</v>
          </cell>
          <cell r="G1530" t="str">
            <v>US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</row>
        <row r="1531">
          <cell r="D1531">
            <v>19000</v>
          </cell>
          <cell r="F1531" t="str">
            <v>successful</v>
          </cell>
          <cell r="G1531" t="str">
            <v>US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</row>
        <row r="1532">
          <cell r="D1532">
            <v>35000</v>
          </cell>
          <cell r="F1532" t="str">
            <v>successful</v>
          </cell>
          <cell r="G1532" t="str">
            <v>US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</row>
        <row r="1533">
          <cell r="D1533">
            <v>2350</v>
          </cell>
          <cell r="F1533" t="str">
            <v>successful</v>
          </cell>
          <cell r="G1533" t="str">
            <v>US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</row>
        <row r="1534">
          <cell r="D1534">
            <v>5000</v>
          </cell>
          <cell r="F1534" t="str">
            <v>successful</v>
          </cell>
          <cell r="G1534" t="str">
            <v>AU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</row>
        <row r="1535">
          <cell r="D1535">
            <v>45000</v>
          </cell>
          <cell r="F1535" t="str">
            <v>successful</v>
          </cell>
          <cell r="G1535" t="str">
            <v>US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</row>
        <row r="1536">
          <cell r="D1536">
            <v>7500</v>
          </cell>
          <cell r="F1536" t="str">
            <v>successful</v>
          </cell>
          <cell r="G1536" t="str">
            <v>US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</row>
        <row r="1537">
          <cell r="D1537">
            <v>4000</v>
          </cell>
          <cell r="F1537" t="str">
            <v>successful</v>
          </cell>
          <cell r="G1537" t="str">
            <v>US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</row>
        <row r="1538">
          <cell r="D1538">
            <v>12000</v>
          </cell>
          <cell r="F1538" t="str">
            <v>successful</v>
          </cell>
          <cell r="G1538" t="str">
            <v>US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</row>
        <row r="1539">
          <cell r="D1539">
            <v>12000</v>
          </cell>
          <cell r="F1539" t="str">
            <v>successful</v>
          </cell>
          <cell r="G1539" t="str">
            <v>DE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</row>
        <row r="1540">
          <cell r="D1540">
            <v>7000</v>
          </cell>
          <cell r="F1540" t="str">
            <v>successful</v>
          </cell>
          <cell r="G1540" t="str">
            <v>US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</row>
        <row r="1541">
          <cell r="D1541">
            <v>20000</v>
          </cell>
          <cell r="F1541" t="str">
            <v>successful</v>
          </cell>
          <cell r="G1541" t="str">
            <v>US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</row>
        <row r="1542">
          <cell r="D1542">
            <v>15000</v>
          </cell>
          <cell r="F1542" t="str">
            <v>successful</v>
          </cell>
          <cell r="G1542" t="str">
            <v>US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</row>
        <row r="1543">
          <cell r="D1543">
            <v>18000</v>
          </cell>
          <cell r="F1543" t="str">
            <v>failed</v>
          </cell>
          <cell r="G1543" t="str">
            <v>US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</row>
        <row r="1544">
          <cell r="D1544">
            <v>500</v>
          </cell>
          <cell r="F1544" t="str">
            <v>failed</v>
          </cell>
          <cell r="G1544" t="str">
            <v>CA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</row>
        <row r="1545">
          <cell r="D1545">
            <v>2250</v>
          </cell>
          <cell r="F1545" t="str">
            <v>failed</v>
          </cell>
          <cell r="G1545" t="str">
            <v>US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</row>
        <row r="1546">
          <cell r="D1546">
            <v>1000</v>
          </cell>
          <cell r="F1546" t="str">
            <v>failed</v>
          </cell>
          <cell r="G1546" t="str">
            <v>US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</row>
        <row r="1547">
          <cell r="D1547">
            <v>3000</v>
          </cell>
          <cell r="F1547" t="str">
            <v>failed</v>
          </cell>
          <cell r="G1547" t="str">
            <v>US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</row>
        <row r="1548">
          <cell r="D1548">
            <v>1000</v>
          </cell>
          <cell r="F1548" t="str">
            <v>failed</v>
          </cell>
          <cell r="G1548" t="str">
            <v>GB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</row>
        <row r="1549">
          <cell r="D1549">
            <v>20</v>
          </cell>
          <cell r="F1549" t="str">
            <v>failed</v>
          </cell>
          <cell r="G1549" t="str">
            <v>US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</row>
        <row r="1550">
          <cell r="D1550">
            <v>700</v>
          </cell>
          <cell r="F1550" t="str">
            <v>failed</v>
          </cell>
          <cell r="G1550" t="str">
            <v>US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</row>
        <row r="1551">
          <cell r="D1551">
            <v>500</v>
          </cell>
          <cell r="F1551" t="str">
            <v>failed</v>
          </cell>
          <cell r="G1551" t="str">
            <v>US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</row>
        <row r="1552">
          <cell r="D1552">
            <v>750</v>
          </cell>
          <cell r="F1552" t="str">
            <v>failed</v>
          </cell>
          <cell r="G1552" t="str">
            <v>GB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</row>
        <row r="1553">
          <cell r="D1553">
            <v>3500</v>
          </cell>
          <cell r="F1553" t="str">
            <v>failed</v>
          </cell>
          <cell r="G1553" t="str">
            <v>US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</row>
        <row r="1554">
          <cell r="D1554">
            <v>4300</v>
          </cell>
          <cell r="F1554" t="str">
            <v>failed</v>
          </cell>
          <cell r="G1554" t="str">
            <v>US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</row>
        <row r="1555">
          <cell r="D1555">
            <v>6000</v>
          </cell>
          <cell r="F1555" t="str">
            <v>failed</v>
          </cell>
          <cell r="G1555" t="str">
            <v>US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</row>
        <row r="1556">
          <cell r="D1556">
            <v>20000</v>
          </cell>
          <cell r="F1556" t="str">
            <v>failed</v>
          </cell>
          <cell r="G1556" t="str">
            <v>AU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</row>
        <row r="1557">
          <cell r="D1557">
            <v>750</v>
          </cell>
          <cell r="F1557" t="str">
            <v>failed</v>
          </cell>
          <cell r="G1557" t="str">
            <v>US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</row>
        <row r="1558">
          <cell r="D1558">
            <v>1500</v>
          </cell>
          <cell r="F1558" t="str">
            <v>failed</v>
          </cell>
          <cell r="G1558" t="str">
            <v>CA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</row>
        <row r="1559">
          <cell r="D1559">
            <v>2500</v>
          </cell>
          <cell r="F1559" t="str">
            <v>failed</v>
          </cell>
          <cell r="G1559" t="str">
            <v>US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</row>
        <row r="1560">
          <cell r="D1560">
            <v>750</v>
          </cell>
          <cell r="F1560" t="str">
            <v>failed</v>
          </cell>
          <cell r="G1560" t="str">
            <v>GB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</row>
        <row r="1561">
          <cell r="D1561">
            <v>15000</v>
          </cell>
          <cell r="F1561" t="str">
            <v>failed</v>
          </cell>
          <cell r="G1561" t="str">
            <v>US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</row>
        <row r="1562">
          <cell r="D1562">
            <v>2500</v>
          </cell>
          <cell r="F1562" t="str">
            <v>failed</v>
          </cell>
          <cell r="G1562" t="str">
            <v>US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</row>
        <row r="1563">
          <cell r="D1563">
            <v>10000</v>
          </cell>
          <cell r="F1563" t="str">
            <v>canceled</v>
          </cell>
          <cell r="G1563" t="str">
            <v>US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</row>
        <row r="1564">
          <cell r="D1564">
            <v>4000</v>
          </cell>
          <cell r="F1564" t="str">
            <v>canceled</v>
          </cell>
          <cell r="G1564" t="str">
            <v>US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</row>
        <row r="1565">
          <cell r="D1565">
            <v>6000</v>
          </cell>
          <cell r="F1565" t="str">
            <v>canceled</v>
          </cell>
          <cell r="G1565" t="str">
            <v>GB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</row>
        <row r="1566">
          <cell r="D1566">
            <v>10000</v>
          </cell>
          <cell r="F1566" t="str">
            <v>canceled</v>
          </cell>
          <cell r="G1566" t="str">
            <v>US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</row>
        <row r="1567">
          <cell r="D1567">
            <v>4000</v>
          </cell>
          <cell r="F1567" t="str">
            <v>canceled</v>
          </cell>
          <cell r="G1567" t="str">
            <v>US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</row>
        <row r="1568">
          <cell r="D1568">
            <v>30000</v>
          </cell>
          <cell r="F1568" t="str">
            <v>canceled</v>
          </cell>
          <cell r="G1568" t="str">
            <v>US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</row>
        <row r="1569">
          <cell r="D1569">
            <v>8500</v>
          </cell>
          <cell r="F1569" t="str">
            <v>canceled</v>
          </cell>
          <cell r="G1569" t="str">
            <v>US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</row>
        <row r="1570">
          <cell r="D1570">
            <v>25000</v>
          </cell>
          <cell r="F1570" t="str">
            <v>canceled</v>
          </cell>
          <cell r="G1570" t="str">
            <v>US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</row>
        <row r="1571">
          <cell r="D1571">
            <v>30000</v>
          </cell>
          <cell r="F1571" t="str">
            <v>canceled</v>
          </cell>
          <cell r="G1571" t="str">
            <v>US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</row>
        <row r="1572">
          <cell r="D1572">
            <v>6000</v>
          </cell>
          <cell r="F1572" t="str">
            <v>canceled</v>
          </cell>
          <cell r="G1572" t="str">
            <v>US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</row>
        <row r="1573">
          <cell r="D1573">
            <v>12100</v>
          </cell>
          <cell r="F1573" t="str">
            <v>canceled</v>
          </cell>
          <cell r="G1573" t="str">
            <v>GB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</row>
        <row r="1574">
          <cell r="D1574">
            <v>2500</v>
          </cell>
          <cell r="F1574" t="str">
            <v>canceled</v>
          </cell>
          <cell r="G1574" t="str">
            <v>GB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</row>
        <row r="1575">
          <cell r="D1575">
            <v>9000</v>
          </cell>
          <cell r="F1575" t="str">
            <v>canceled</v>
          </cell>
          <cell r="G1575" t="str">
            <v>CA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</row>
        <row r="1576">
          <cell r="D1576">
            <v>10000</v>
          </cell>
          <cell r="F1576" t="str">
            <v>canceled</v>
          </cell>
          <cell r="G1576" t="str">
            <v>US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</row>
        <row r="1577">
          <cell r="D1577">
            <v>10000</v>
          </cell>
          <cell r="F1577" t="str">
            <v>canceled</v>
          </cell>
          <cell r="G1577" t="str">
            <v>US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</row>
        <row r="1578">
          <cell r="D1578">
            <v>5000</v>
          </cell>
          <cell r="F1578" t="str">
            <v>canceled</v>
          </cell>
          <cell r="G1578" t="str">
            <v>US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</row>
        <row r="1579">
          <cell r="D1579">
            <v>10000</v>
          </cell>
          <cell r="F1579" t="str">
            <v>canceled</v>
          </cell>
          <cell r="G1579" t="str">
            <v>US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</row>
        <row r="1580">
          <cell r="D1580">
            <v>1897</v>
          </cell>
          <cell r="F1580" t="str">
            <v>canceled</v>
          </cell>
          <cell r="G1580" t="str">
            <v>US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</row>
        <row r="1581">
          <cell r="D1581">
            <v>3333</v>
          </cell>
          <cell r="F1581" t="str">
            <v>canceled</v>
          </cell>
          <cell r="G1581" t="str">
            <v>US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</row>
        <row r="1582">
          <cell r="D1582">
            <v>1750</v>
          </cell>
          <cell r="F1582" t="str">
            <v>canceled</v>
          </cell>
          <cell r="G1582" t="str">
            <v>US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</row>
        <row r="1583">
          <cell r="D1583">
            <v>1000</v>
          </cell>
          <cell r="F1583" t="str">
            <v>failed</v>
          </cell>
          <cell r="G1583" t="str">
            <v>GB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</row>
        <row r="1584">
          <cell r="D1584">
            <v>1000</v>
          </cell>
          <cell r="F1584" t="str">
            <v>failed</v>
          </cell>
          <cell r="G1584" t="str">
            <v>US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</row>
        <row r="1585">
          <cell r="D1585">
            <v>20000</v>
          </cell>
          <cell r="F1585" t="str">
            <v>failed</v>
          </cell>
          <cell r="G1585" t="str">
            <v>GB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</row>
        <row r="1586">
          <cell r="D1586">
            <v>1200</v>
          </cell>
          <cell r="F1586" t="str">
            <v>failed</v>
          </cell>
          <cell r="G1586" t="str">
            <v>US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</row>
        <row r="1587">
          <cell r="D1587">
            <v>2000</v>
          </cell>
          <cell r="F1587" t="str">
            <v>failed</v>
          </cell>
          <cell r="G1587" t="str">
            <v>CA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</row>
        <row r="1588">
          <cell r="D1588">
            <v>1500</v>
          </cell>
          <cell r="F1588" t="str">
            <v>failed</v>
          </cell>
          <cell r="G1588" t="str">
            <v>US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</row>
        <row r="1589">
          <cell r="D1589">
            <v>7500</v>
          </cell>
          <cell r="F1589" t="str">
            <v>failed</v>
          </cell>
          <cell r="G1589" t="str">
            <v>US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</row>
        <row r="1590">
          <cell r="D1590">
            <v>516</v>
          </cell>
          <cell r="F1590" t="str">
            <v>failed</v>
          </cell>
          <cell r="G1590" t="str">
            <v>US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</row>
        <row r="1591">
          <cell r="D1591">
            <v>1200</v>
          </cell>
          <cell r="F1591" t="str">
            <v>failed</v>
          </cell>
          <cell r="G1591" t="str">
            <v>US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</row>
        <row r="1592">
          <cell r="D1592">
            <v>60000</v>
          </cell>
          <cell r="F1592" t="str">
            <v>failed</v>
          </cell>
          <cell r="G1592" t="str">
            <v>IT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</row>
        <row r="1593">
          <cell r="D1593">
            <v>14000</v>
          </cell>
          <cell r="F1593" t="str">
            <v>failed</v>
          </cell>
          <cell r="G1593" t="str">
            <v>GB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</row>
        <row r="1594">
          <cell r="D1594">
            <v>25</v>
          </cell>
          <cell r="F1594" t="str">
            <v>failed</v>
          </cell>
          <cell r="G1594" t="str">
            <v>US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</row>
        <row r="1595">
          <cell r="D1595">
            <v>22000</v>
          </cell>
          <cell r="F1595" t="str">
            <v>failed</v>
          </cell>
          <cell r="G1595" t="str">
            <v>US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</row>
        <row r="1596">
          <cell r="D1596">
            <v>1000</v>
          </cell>
          <cell r="F1596" t="str">
            <v>failed</v>
          </cell>
          <cell r="G1596" t="str">
            <v>US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</row>
        <row r="1597">
          <cell r="D1597">
            <v>100000</v>
          </cell>
          <cell r="F1597" t="str">
            <v>failed</v>
          </cell>
          <cell r="G1597" t="str">
            <v>US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</row>
        <row r="1598">
          <cell r="D1598">
            <v>3250</v>
          </cell>
          <cell r="F1598" t="str">
            <v>failed</v>
          </cell>
          <cell r="G1598" t="str">
            <v>GB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</row>
        <row r="1599">
          <cell r="D1599">
            <v>15000</v>
          </cell>
          <cell r="F1599" t="str">
            <v>failed</v>
          </cell>
          <cell r="G1599" t="str">
            <v>US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</row>
        <row r="1600">
          <cell r="D1600">
            <v>800</v>
          </cell>
          <cell r="F1600" t="str">
            <v>failed</v>
          </cell>
          <cell r="G1600" t="str">
            <v>US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</row>
        <row r="1601">
          <cell r="D1601">
            <v>500</v>
          </cell>
          <cell r="F1601" t="str">
            <v>failed</v>
          </cell>
          <cell r="G1601" t="str">
            <v>GB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</row>
        <row r="1602">
          <cell r="D1602">
            <v>5000</v>
          </cell>
          <cell r="F1602" t="str">
            <v>failed</v>
          </cell>
          <cell r="G1602" t="str">
            <v>US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</row>
        <row r="1603">
          <cell r="D1603">
            <v>2500</v>
          </cell>
          <cell r="F1603" t="str">
            <v>successful</v>
          </cell>
          <cell r="G1603" t="str">
            <v>US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</row>
        <row r="1604">
          <cell r="D1604">
            <v>1500</v>
          </cell>
          <cell r="F1604" t="str">
            <v>successful</v>
          </cell>
          <cell r="G1604" t="str">
            <v>US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</row>
        <row r="1605">
          <cell r="D1605">
            <v>2000</v>
          </cell>
          <cell r="F1605" t="str">
            <v>successful</v>
          </cell>
          <cell r="G1605" t="str">
            <v>US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</row>
        <row r="1606">
          <cell r="D1606">
            <v>2800</v>
          </cell>
          <cell r="F1606" t="str">
            <v>successful</v>
          </cell>
          <cell r="G1606" t="str">
            <v>US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</row>
        <row r="1607">
          <cell r="D1607">
            <v>6000</v>
          </cell>
          <cell r="F1607" t="str">
            <v>successful</v>
          </cell>
          <cell r="G1607" t="str">
            <v>US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</row>
        <row r="1608">
          <cell r="D1608">
            <v>8000</v>
          </cell>
          <cell r="F1608" t="str">
            <v>successful</v>
          </cell>
          <cell r="G1608" t="str">
            <v>US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</row>
        <row r="1609">
          <cell r="D1609">
            <v>10000</v>
          </cell>
          <cell r="F1609" t="str">
            <v>successful</v>
          </cell>
          <cell r="G1609" t="str">
            <v>US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</row>
        <row r="1610">
          <cell r="D1610">
            <v>1200</v>
          </cell>
          <cell r="F1610" t="str">
            <v>successful</v>
          </cell>
          <cell r="G1610" t="str">
            <v>US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</row>
        <row r="1611">
          <cell r="D1611">
            <v>1500</v>
          </cell>
          <cell r="F1611" t="str">
            <v>successful</v>
          </cell>
          <cell r="G1611" t="str">
            <v>US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</row>
        <row r="1612">
          <cell r="D1612">
            <v>2000</v>
          </cell>
          <cell r="F1612" t="str">
            <v>successful</v>
          </cell>
          <cell r="G1612" t="str">
            <v>US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</row>
        <row r="1613">
          <cell r="D1613">
            <v>800</v>
          </cell>
          <cell r="F1613" t="str">
            <v>successful</v>
          </cell>
          <cell r="G1613" t="str">
            <v>US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</row>
        <row r="1614">
          <cell r="D1614">
            <v>500</v>
          </cell>
          <cell r="F1614" t="str">
            <v>successful</v>
          </cell>
          <cell r="G1614" t="str">
            <v>US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</row>
        <row r="1615">
          <cell r="D1615">
            <v>1000</v>
          </cell>
          <cell r="F1615" t="str">
            <v>successful</v>
          </cell>
          <cell r="G1615" t="str">
            <v>US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</row>
        <row r="1616">
          <cell r="D1616">
            <v>5000</v>
          </cell>
          <cell r="F1616" t="str">
            <v>successful</v>
          </cell>
          <cell r="G1616" t="str">
            <v>US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</row>
        <row r="1617">
          <cell r="D1617">
            <v>8000</v>
          </cell>
          <cell r="F1617" t="str">
            <v>successful</v>
          </cell>
          <cell r="G1617" t="str">
            <v>US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</row>
        <row r="1618">
          <cell r="D1618">
            <v>10000</v>
          </cell>
          <cell r="F1618" t="str">
            <v>successful</v>
          </cell>
          <cell r="G1618" t="str">
            <v>US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</row>
        <row r="1619">
          <cell r="D1619">
            <v>7000</v>
          </cell>
          <cell r="F1619" t="str">
            <v>successful</v>
          </cell>
          <cell r="G1619" t="str">
            <v>US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</row>
        <row r="1620">
          <cell r="D1620">
            <v>1500</v>
          </cell>
          <cell r="F1620" t="str">
            <v>successful</v>
          </cell>
          <cell r="G1620" t="str">
            <v>US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</row>
        <row r="1621">
          <cell r="D1621">
            <v>1500</v>
          </cell>
          <cell r="F1621" t="str">
            <v>successful</v>
          </cell>
          <cell r="G1621" t="str">
            <v>US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</row>
        <row r="1622">
          <cell r="D1622">
            <v>1000</v>
          </cell>
          <cell r="F1622" t="str">
            <v>successful</v>
          </cell>
          <cell r="G1622" t="str">
            <v>US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</row>
        <row r="1623">
          <cell r="D1623">
            <v>5000</v>
          </cell>
          <cell r="F1623" t="str">
            <v>successful</v>
          </cell>
          <cell r="G1623" t="str">
            <v>US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</row>
        <row r="1624">
          <cell r="D1624">
            <v>6900</v>
          </cell>
          <cell r="F1624" t="str">
            <v>successful</v>
          </cell>
          <cell r="G1624" t="str">
            <v>US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</row>
        <row r="1625">
          <cell r="D1625">
            <v>750</v>
          </cell>
          <cell r="F1625" t="str">
            <v>successful</v>
          </cell>
          <cell r="G1625" t="str">
            <v>GB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</row>
        <row r="1626">
          <cell r="D1626">
            <v>1000</v>
          </cell>
          <cell r="F1626" t="str">
            <v>successful</v>
          </cell>
          <cell r="G1626" t="str">
            <v>US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</row>
        <row r="1627">
          <cell r="D1627">
            <v>7500</v>
          </cell>
          <cell r="F1627" t="str">
            <v>successful</v>
          </cell>
          <cell r="G1627" t="str">
            <v>US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</row>
        <row r="1628">
          <cell r="D1628">
            <v>8000</v>
          </cell>
          <cell r="F1628" t="str">
            <v>successful</v>
          </cell>
          <cell r="G1628" t="str">
            <v>US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</row>
        <row r="1629">
          <cell r="D1629">
            <v>2000</v>
          </cell>
          <cell r="F1629" t="str">
            <v>successful</v>
          </cell>
          <cell r="G1629" t="str">
            <v>US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</row>
        <row r="1630">
          <cell r="D1630">
            <v>4000</v>
          </cell>
          <cell r="F1630" t="str">
            <v>successful</v>
          </cell>
          <cell r="G1630" t="str">
            <v>US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</row>
        <row r="1631">
          <cell r="D1631">
            <v>6000</v>
          </cell>
          <cell r="F1631" t="str">
            <v>successful</v>
          </cell>
          <cell r="G1631" t="str">
            <v>US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</row>
        <row r="1632">
          <cell r="D1632">
            <v>4000</v>
          </cell>
          <cell r="F1632" t="str">
            <v>successful</v>
          </cell>
          <cell r="G1632" t="str">
            <v>US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</row>
        <row r="1633">
          <cell r="D1633">
            <v>10000</v>
          </cell>
          <cell r="F1633" t="str">
            <v>successful</v>
          </cell>
          <cell r="G1633" t="str">
            <v>US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</row>
        <row r="1634">
          <cell r="D1634">
            <v>4000</v>
          </cell>
          <cell r="F1634" t="str">
            <v>successful</v>
          </cell>
          <cell r="G1634" t="str">
            <v>US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</row>
        <row r="1635">
          <cell r="D1635">
            <v>10000</v>
          </cell>
          <cell r="F1635" t="str">
            <v>successful</v>
          </cell>
          <cell r="G1635" t="str">
            <v>US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</row>
        <row r="1636">
          <cell r="D1636">
            <v>2000</v>
          </cell>
          <cell r="F1636" t="str">
            <v>successful</v>
          </cell>
          <cell r="G1636" t="str">
            <v>US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</row>
        <row r="1637">
          <cell r="D1637">
            <v>2000</v>
          </cell>
          <cell r="F1637" t="str">
            <v>successful</v>
          </cell>
          <cell r="G1637" t="str">
            <v>US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</row>
        <row r="1638">
          <cell r="D1638">
            <v>4500</v>
          </cell>
          <cell r="F1638" t="str">
            <v>successful</v>
          </cell>
          <cell r="G1638" t="str">
            <v>US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</row>
        <row r="1639">
          <cell r="D1639">
            <v>500</v>
          </cell>
          <cell r="F1639" t="str">
            <v>successful</v>
          </cell>
          <cell r="G1639" t="str">
            <v>US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</row>
        <row r="1640">
          <cell r="D1640">
            <v>1000</v>
          </cell>
          <cell r="F1640" t="str">
            <v>successful</v>
          </cell>
          <cell r="G1640" t="str">
            <v>US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</row>
        <row r="1641">
          <cell r="D1641">
            <v>1800</v>
          </cell>
          <cell r="F1641" t="str">
            <v>successful</v>
          </cell>
          <cell r="G1641" t="str">
            <v>US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</row>
        <row r="1642">
          <cell r="D1642">
            <v>400</v>
          </cell>
          <cell r="F1642" t="str">
            <v>successful</v>
          </cell>
          <cell r="G1642" t="str">
            <v>US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</row>
        <row r="1643">
          <cell r="D1643">
            <v>2500</v>
          </cell>
          <cell r="F1643" t="str">
            <v>successful</v>
          </cell>
          <cell r="G1643" t="str">
            <v>US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</row>
        <row r="1644">
          <cell r="D1644">
            <v>1200</v>
          </cell>
          <cell r="F1644" t="str">
            <v>successful</v>
          </cell>
          <cell r="G1644" t="str">
            <v>US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</row>
        <row r="1645">
          <cell r="D1645">
            <v>5000</v>
          </cell>
          <cell r="F1645" t="str">
            <v>successful</v>
          </cell>
          <cell r="G1645" t="str">
            <v>US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</row>
        <row r="1646">
          <cell r="D1646">
            <v>10000</v>
          </cell>
          <cell r="F1646" t="str">
            <v>successful</v>
          </cell>
          <cell r="G1646" t="str">
            <v>US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</row>
        <row r="1647">
          <cell r="D1647">
            <v>5000</v>
          </cell>
          <cell r="F1647" t="str">
            <v>successful</v>
          </cell>
          <cell r="G1647" t="str">
            <v>US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</row>
        <row r="1648">
          <cell r="D1648">
            <v>2000</v>
          </cell>
          <cell r="F1648" t="str">
            <v>successful</v>
          </cell>
          <cell r="G1648" t="str">
            <v>GB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</row>
        <row r="1649">
          <cell r="D1649">
            <v>5000</v>
          </cell>
          <cell r="F1649" t="str">
            <v>successful</v>
          </cell>
          <cell r="G1649" t="str">
            <v>US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</row>
        <row r="1650">
          <cell r="D1650">
            <v>2300</v>
          </cell>
          <cell r="F1650" t="str">
            <v>successful</v>
          </cell>
          <cell r="G1650" t="str">
            <v>US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</row>
        <row r="1651">
          <cell r="D1651">
            <v>3800</v>
          </cell>
          <cell r="F1651" t="str">
            <v>successful</v>
          </cell>
          <cell r="G1651" t="str">
            <v>US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</row>
        <row r="1652">
          <cell r="D1652">
            <v>2000</v>
          </cell>
          <cell r="F1652" t="str">
            <v>successful</v>
          </cell>
          <cell r="G1652" t="str">
            <v>US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</row>
        <row r="1653">
          <cell r="D1653">
            <v>2000</v>
          </cell>
          <cell r="F1653" t="str">
            <v>successful</v>
          </cell>
          <cell r="G1653" t="str">
            <v>US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</row>
        <row r="1654">
          <cell r="D1654">
            <v>4500</v>
          </cell>
          <cell r="F1654" t="str">
            <v>successful</v>
          </cell>
          <cell r="G1654" t="str">
            <v>US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</row>
        <row r="1655">
          <cell r="D1655">
            <v>5000</v>
          </cell>
          <cell r="F1655" t="str">
            <v>successful</v>
          </cell>
          <cell r="G1655" t="str">
            <v>US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</row>
        <row r="1656">
          <cell r="D1656">
            <v>1100</v>
          </cell>
          <cell r="F1656" t="str">
            <v>successful</v>
          </cell>
          <cell r="G1656" t="str">
            <v>US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</row>
        <row r="1657">
          <cell r="D1657">
            <v>1500</v>
          </cell>
          <cell r="F1657" t="str">
            <v>successful</v>
          </cell>
          <cell r="G1657" t="str">
            <v>US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</row>
        <row r="1658">
          <cell r="D1658">
            <v>7500</v>
          </cell>
          <cell r="F1658" t="str">
            <v>successful</v>
          </cell>
          <cell r="G1658" t="str">
            <v>US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</row>
        <row r="1659">
          <cell r="D1659">
            <v>25000</v>
          </cell>
          <cell r="F1659" t="str">
            <v>successful</v>
          </cell>
          <cell r="G1659" t="str">
            <v>US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</row>
        <row r="1660">
          <cell r="D1660">
            <v>6000</v>
          </cell>
          <cell r="F1660" t="str">
            <v>successful</v>
          </cell>
          <cell r="G1660" t="str">
            <v>US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</row>
        <row r="1661">
          <cell r="D1661">
            <v>500</v>
          </cell>
          <cell r="F1661" t="str">
            <v>successful</v>
          </cell>
          <cell r="G1661" t="str">
            <v>GB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</row>
        <row r="1662">
          <cell r="D1662">
            <v>80</v>
          </cell>
          <cell r="F1662" t="str">
            <v>successful</v>
          </cell>
          <cell r="G1662" t="str">
            <v>IT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</row>
        <row r="1663">
          <cell r="D1663">
            <v>7900</v>
          </cell>
          <cell r="F1663" t="str">
            <v>successful</v>
          </cell>
          <cell r="G1663" t="str">
            <v>AT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</row>
        <row r="1664">
          <cell r="D1664">
            <v>8000</v>
          </cell>
          <cell r="F1664" t="str">
            <v>successful</v>
          </cell>
          <cell r="G1664" t="str">
            <v>US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</row>
        <row r="1665">
          <cell r="D1665">
            <v>1000</v>
          </cell>
          <cell r="F1665" t="str">
            <v>successful</v>
          </cell>
          <cell r="G1665" t="str">
            <v>US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</row>
        <row r="1666">
          <cell r="D1666">
            <v>2500</v>
          </cell>
          <cell r="F1666" t="str">
            <v>successful</v>
          </cell>
          <cell r="G1666" t="str">
            <v>US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</row>
        <row r="1667">
          <cell r="D1667">
            <v>3500</v>
          </cell>
          <cell r="F1667" t="str">
            <v>successful</v>
          </cell>
          <cell r="G1667" t="str">
            <v>US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</row>
        <row r="1668">
          <cell r="D1668">
            <v>2500</v>
          </cell>
          <cell r="F1668" t="str">
            <v>successful</v>
          </cell>
          <cell r="G1668" t="str">
            <v>US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</row>
        <row r="1669">
          <cell r="D1669">
            <v>3400</v>
          </cell>
          <cell r="F1669" t="str">
            <v>successful</v>
          </cell>
          <cell r="G1669" t="str">
            <v>US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</row>
        <row r="1670">
          <cell r="D1670">
            <v>8000</v>
          </cell>
          <cell r="F1670" t="str">
            <v>successful</v>
          </cell>
          <cell r="G1670" t="str">
            <v>US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</row>
        <row r="1671">
          <cell r="D1671">
            <v>2000</v>
          </cell>
          <cell r="F1671" t="str">
            <v>successful</v>
          </cell>
          <cell r="G1671" t="str">
            <v>US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</row>
        <row r="1672">
          <cell r="D1672">
            <v>1000</v>
          </cell>
          <cell r="F1672" t="str">
            <v>successful</v>
          </cell>
          <cell r="G1672" t="str">
            <v>US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</row>
        <row r="1673">
          <cell r="D1673">
            <v>2000</v>
          </cell>
          <cell r="F1673" t="str">
            <v>successful</v>
          </cell>
          <cell r="G1673" t="str">
            <v>US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</row>
        <row r="1674">
          <cell r="D1674">
            <v>1700</v>
          </cell>
          <cell r="F1674" t="str">
            <v>successful</v>
          </cell>
          <cell r="G1674" t="str">
            <v>US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</row>
        <row r="1675">
          <cell r="D1675">
            <v>2100</v>
          </cell>
          <cell r="F1675" t="str">
            <v>successful</v>
          </cell>
          <cell r="G1675" t="str">
            <v>US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</row>
        <row r="1676">
          <cell r="D1676">
            <v>5000</v>
          </cell>
          <cell r="F1676" t="str">
            <v>successful</v>
          </cell>
          <cell r="G1676" t="str">
            <v>US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</row>
        <row r="1677">
          <cell r="D1677">
            <v>1000</v>
          </cell>
          <cell r="F1677" t="str">
            <v>successful</v>
          </cell>
          <cell r="G1677" t="str">
            <v>US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</row>
        <row r="1678">
          <cell r="D1678">
            <v>3000</v>
          </cell>
          <cell r="F1678" t="str">
            <v>successful</v>
          </cell>
          <cell r="G1678" t="str">
            <v>US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</row>
        <row r="1679">
          <cell r="D1679">
            <v>6000</v>
          </cell>
          <cell r="F1679" t="str">
            <v>successful</v>
          </cell>
          <cell r="G1679" t="str">
            <v>ES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</row>
        <row r="1680">
          <cell r="D1680">
            <v>1500</v>
          </cell>
          <cell r="F1680" t="str">
            <v>successful</v>
          </cell>
          <cell r="G1680" t="str">
            <v>US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</row>
        <row r="1681">
          <cell r="D1681">
            <v>2000</v>
          </cell>
          <cell r="F1681" t="str">
            <v>successful</v>
          </cell>
          <cell r="G1681" t="str">
            <v>US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</row>
        <row r="1682">
          <cell r="D1682">
            <v>1000</v>
          </cell>
          <cell r="F1682" t="str">
            <v>successful</v>
          </cell>
          <cell r="G1682" t="str">
            <v>US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</row>
        <row r="1683">
          <cell r="D1683">
            <v>65000</v>
          </cell>
          <cell r="F1683" t="str">
            <v>live</v>
          </cell>
          <cell r="G1683" t="str">
            <v>US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</row>
        <row r="1684">
          <cell r="D1684">
            <v>6000</v>
          </cell>
          <cell r="F1684" t="str">
            <v>live</v>
          </cell>
          <cell r="G1684" t="str">
            <v>US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</row>
        <row r="1685">
          <cell r="D1685">
            <v>3500</v>
          </cell>
          <cell r="F1685" t="str">
            <v>live</v>
          </cell>
          <cell r="G1685" t="str">
            <v>FR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</row>
        <row r="1686">
          <cell r="D1686">
            <v>8000</v>
          </cell>
          <cell r="F1686" t="str">
            <v>live</v>
          </cell>
          <cell r="G1686" t="str">
            <v>US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</row>
        <row r="1687">
          <cell r="D1687">
            <v>350</v>
          </cell>
          <cell r="F1687" t="str">
            <v>live</v>
          </cell>
          <cell r="G1687" t="str">
            <v>US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</row>
        <row r="1688">
          <cell r="D1688">
            <v>5000</v>
          </cell>
          <cell r="F1688" t="str">
            <v>live</v>
          </cell>
          <cell r="G1688" t="str">
            <v>CA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</row>
        <row r="1689">
          <cell r="D1689">
            <v>10000</v>
          </cell>
          <cell r="F1689" t="str">
            <v>live</v>
          </cell>
          <cell r="G1689" t="str">
            <v>US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</row>
        <row r="1690">
          <cell r="D1690">
            <v>4000</v>
          </cell>
          <cell r="F1690" t="str">
            <v>live</v>
          </cell>
          <cell r="G1690" t="str">
            <v>US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</row>
        <row r="1691">
          <cell r="D1691">
            <v>2400</v>
          </cell>
          <cell r="F1691" t="str">
            <v>live</v>
          </cell>
          <cell r="G1691" t="str">
            <v>US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</row>
        <row r="1692">
          <cell r="D1692">
            <v>2500</v>
          </cell>
          <cell r="F1692" t="str">
            <v>live</v>
          </cell>
          <cell r="G1692" t="str">
            <v>US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</row>
        <row r="1693">
          <cell r="D1693">
            <v>30000</v>
          </cell>
          <cell r="F1693" t="str">
            <v>live</v>
          </cell>
          <cell r="G1693" t="str">
            <v>US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</row>
        <row r="1694">
          <cell r="D1694">
            <v>5000</v>
          </cell>
          <cell r="F1694" t="str">
            <v>live</v>
          </cell>
          <cell r="G1694" t="str">
            <v>US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</row>
        <row r="1695">
          <cell r="D1695">
            <v>3000</v>
          </cell>
          <cell r="F1695" t="str">
            <v>live</v>
          </cell>
          <cell r="G1695" t="str">
            <v>GB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</row>
        <row r="1696">
          <cell r="D1696">
            <v>10000</v>
          </cell>
          <cell r="F1696" t="str">
            <v>live</v>
          </cell>
          <cell r="G1696" t="str">
            <v>US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</row>
        <row r="1697">
          <cell r="D1697">
            <v>12000</v>
          </cell>
          <cell r="F1697" t="str">
            <v>live</v>
          </cell>
          <cell r="G1697" t="str">
            <v>US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</row>
        <row r="1698">
          <cell r="D1698">
            <v>300000</v>
          </cell>
          <cell r="F1698" t="str">
            <v>live</v>
          </cell>
          <cell r="G1698" t="str">
            <v>US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</row>
        <row r="1699">
          <cell r="D1699">
            <v>12500</v>
          </cell>
          <cell r="F1699" t="str">
            <v>live</v>
          </cell>
          <cell r="G1699" t="str">
            <v>US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</row>
        <row r="1700">
          <cell r="D1700">
            <v>125000</v>
          </cell>
          <cell r="F1700" t="str">
            <v>live</v>
          </cell>
          <cell r="G1700" t="str">
            <v>US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</row>
        <row r="1701">
          <cell r="D1701">
            <v>5105</v>
          </cell>
          <cell r="F1701" t="str">
            <v>live</v>
          </cell>
          <cell r="G1701" t="str">
            <v>US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</row>
        <row r="1702">
          <cell r="D1702">
            <v>20000</v>
          </cell>
          <cell r="F1702" t="str">
            <v>live</v>
          </cell>
          <cell r="G1702" t="str">
            <v>US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</row>
        <row r="1703">
          <cell r="D1703">
            <v>5050</v>
          </cell>
          <cell r="F1703" t="str">
            <v>failed</v>
          </cell>
          <cell r="G1703" t="str">
            <v>US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</row>
        <row r="1704">
          <cell r="D1704">
            <v>16500</v>
          </cell>
          <cell r="F1704" t="str">
            <v>failed</v>
          </cell>
          <cell r="G1704" t="str">
            <v>US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</row>
        <row r="1705">
          <cell r="D1705">
            <v>5000</v>
          </cell>
          <cell r="F1705" t="str">
            <v>failed</v>
          </cell>
          <cell r="G1705" t="str">
            <v>US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</row>
        <row r="1706">
          <cell r="D1706">
            <v>2000</v>
          </cell>
          <cell r="F1706" t="str">
            <v>failed</v>
          </cell>
          <cell r="G1706" t="str">
            <v>US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</row>
        <row r="1707">
          <cell r="D1707">
            <v>2000</v>
          </cell>
          <cell r="F1707" t="str">
            <v>failed</v>
          </cell>
          <cell r="G1707" t="str">
            <v>US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</row>
        <row r="1708">
          <cell r="D1708">
            <v>5500</v>
          </cell>
          <cell r="F1708" t="str">
            <v>failed</v>
          </cell>
          <cell r="G1708" t="str">
            <v>DE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</row>
        <row r="1709">
          <cell r="D1709">
            <v>5000</v>
          </cell>
          <cell r="F1709" t="str">
            <v>failed</v>
          </cell>
          <cell r="G1709" t="str">
            <v>US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</row>
        <row r="1710">
          <cell r="D1710">
            <v>7000</v>
          </cell>
          <cell r="F1710" t="str">
            <v>failed</v>
          </cell>
          <cell r="G1710" t="str">
            <v>US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</row>
        <row r="1711">
          <cell r="D1711">
            <v>1750</v>
          </cell>
          <cell r="F1711" t="str">
            <v>failed</v>
          </cell>
          <cell r="G1711" t="str">
            <v>US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</row>
        <row r="1712">
          <cell r="D1712">
            <v>5000</v>
          </cell>
          <cell r="F1712" t="str">
            <v>failed</v>
          </cell>
          <cell r="G1712" t="str">
            <v>DE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</row>
        <row r="1713">
          <cell r="D1713">
            <v>10000</v>
          </cell>
          <cell r="F1713" t="str">
            <v>failed</v>
          </cell>
          <cell r="G1713" t="str">
            <v>US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</row>
        <row r="1714">
          <cell r="D1714">
            <v>5000</v>
          </cell>
          <cell r="F1714" t="str">
            <v>failed</v>
          </cell>
          <cell r="G1714" t="str">
            <v>US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</row>
        <row r="1715">
          <cell r="D1715">
            <v>3000</v>
          </cell>
          <cell r="F1715" t="str">
            <v>failed</v>
          </cell>
          <cell r="G1715" t="str">
            <v>US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</row>
        <row r="1716">
          <cell r="D1716">
            <v>25000</v>
          </cell>
          <cell r="F1716" t="str">
            <v>failed</v>
          </cell>
          <cell r="G1716" t="str">
            <v>US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</row>
        <row r="1717">
          <cell r="D1717">
            <v>5000</v>
          </cell>
          <cell r="F1717" t="str">
            <v>failed</v>
          </cell>
          <cell r="G1717" t="str">
            <v>US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</row>
        <row r="1718">
          <cell r="D1718">
            <v>2000</v>
          </cell>
          <cell r="F1718" t="str">
            <v>failed</v>
          </cell>
          <cell r="G1718" t="str">
            <v>US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</row>
        <row r="1719">
          <cell r="D1719">
            <v>3265</v>
          </cell>
          <cell r="F1719" t="str">
            <v>failed</v>
          </cell>
          <cell r="G1719" t="str">
            <v>US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</row>
        <row r="1720">
          <cell r="D1720">
            <v>35000</v>
          </cell>
          <cell r="F1720" t="str">
            <v>failed</v>
          </cell>
          <cell r="G1720" t="str">
            <v>US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</row>
        <row r="1721">
          <cell r="D1721">
            <v>4000</v>
          </cell>
          <cell r="F1721" t="str">
            <v>failed</v>
          </cell>
          <cell r="G1721" t="str">
            <v>US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</row>
        <row r="1722">
          <cell r="D1722">
            <v>4000</v>
          </cell>
          <cell r="F1722" t="str">
            <v>failed</v>
          </cell>
          <cell r="G1722" t="str">
            <v>US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</row>
        <row r="1723">
          <cell r="D1723">
            <v>5000</v>
          </cell>
          <cell r="F1723" t="str">
            <v>failed</v>
          </cell>
          <cell r="G1723" t="str">
            <v>US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</row>
        <row r="1724">
          <cell r="D1724">
            <v>2880</v>
          </cell>
          <cell r="F1724" t="str">
            <v>failed</v>
          </cell>
          <cell r="G1724" t="str">
            <v>US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</row>
        <row r="1725">
          <cell r="D1725">
            <v>10000</v>
          </cell>
          <cell r="F1725" t="str">
            <v>failed</v>
          </cell>
          <cell r="G1725" t="str">
            <v>US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</row>
        <row r="1726">
          <cell r="D1726">
            <v>6000</v>
          </cell>
          <cell r="F1726" t="str">
            <v>failed</v>
          </cell>
          <cell r="G1726" t="str">
            <v>US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</row>
        <row r="1727">
          <cell r="D1727">
            <v>5500</v>
          </cell>
          <cell r="F1727" t="str">
            <v>failed</v>
          </cell>
          <cell r="G1727" t="str">
            <v>US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</row>
        <row r="1728">
          <cell r="D1728">
            <v>6500</v>
          </cell>
          <cell r="F1728" t="str">
            <v>failed</v>
          </cell>
          <cell r="G1728" t="str">
            <v>US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</row>
        <row r="1729">
          <cell r="D1729">
            <v>3000</v>
          </cell>
          <cell r="F1729" t="str">
            <v>failed</v>
          </cell>
          <cell r="G1729" t="str">
            <v>GB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</row>
        <row r="1730">
          <cell r="D1730">
            <v>1250</v>
          </cell>
          <cell r="F1730" t="str">
            <v>failed</v>
          </cell>
          <cell r="G1730" t="str">
            <v>US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</row>
        <row r="1731">
          <cell r="D1731">
            <v>10000</v>
          </cell>
          <cell r="F1731" t="str">
            <v>failed</v>
          </cell>
          <cell r="G1731" t="str">
            <v>US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</row>
        <row r="1732">
          <cell r="D1732">
            <v>3000</v>
          </cell>
          <cell r="F1732" t="str">
            <v>failed</v>
          </cell>
          <cell r="G1732" t="str">
            <v>US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</row>
        <row r="1733">
          <cell r="D1733">
            <v>1000</v>
          </cell>
          <cell r="F1733" t="str">
            <v>failed</v>
          </cell>
          <cell r="G1733" t="str">
            <v>US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</row>
        <row r="1734">
          <cell r="D1734">
            <v>4000</v>
          </cell>
          <cell r="F1734" t="str">
            <v>failed</v>
          </cell>
          <cell r="G1734" t="str">
            <v>US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</row>
        <row r="1735">
          <cell r="D1735">
            <v>10000</v>
          </cell>
          <cell r="F1735" t="str">
            <v>failed</v>
          </cell>
          <cell r="G1735" t="str">
            <v>US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</row>
        <row r="1736">
          <cell r="D1736">
            <v>4500</v>
          </cell>
          <cell r="F1736" t="str">
            <v>failed</v>
          </cell>
          <cell r="G1736" t="str">
            <v>US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</row>
        <row r="1737">
          <cell r="D1737">
            <v>1000</v>
          </cell>
          <cell r="F1737" t="str">
            <v>failed</v>
          </cell>
          <cell r="G1737" t="str">
            <v>US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</row>
        <row r="1738">
          <cell r="D1738">
            <v>3000</v>
          </cell>
          <cell r="F1738" t="str">
            <v>failed</v>
          </cell>
          <cell r="G1738" t="str">
            <v>US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</row>
        <row r="1739">
          <cell r="D1739">
            <v>4000</v>
          </cell>
          <cell r="F1739" t="str">
            <v>failed</v>
          </cell>
          <cell r="G1739" t="str">
            <v>US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</row>
        <row r="1740">
          <cell r="D1740">
            <v>5000</v>
          </cell>
          <cell r="F1740" t="str">
            <v>failed</v>
          </cell>
          <cell r="G1740" t="str">
            <v>US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</row>
        <row r="1741">
          <cell r="D1741">
            <v>1000</v>
          </cell>
          <cell r="F1741" t="str">
            <v>failed</v>
          </cell>
          <cell r="G1741" t="str">
            <v>US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</row>
        <row r="1742">
          <cell r="D1742">
            <v>3000</v>
          </cell>
          <cell r="F1742" t="str">
            <v>failed</v>
          </cell>
          <cell r="G1742" t="str">
            <v>US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</row>
        <row r="1743">
          <cell r="D1743">
            <v>1200</v>
          </cell>
          <cell r="F1743" t="str">
            <v>successful</v>
          </cell>
          <cell r="G1743" t="str">
            <v>GB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</row>
        <row r="1744">
          <cell r="D1744">
            <v>2000</v>
          </cell>
          <cell r="F1744" t="str">
            <v>successful</v>
          </cell>
          <cell r="G1744" t="str">
            <v>US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</row>
        <row r="1745">
          <cell r="D1745">
            <v>6000</v>
          </cell>
          <cell r="F1745" t="str">
            <v>successful</v>
          </cell>
          <cell r="G1745" t="str">
            <v>US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</row>
        <row r="1746">
          <cell r="D1746">
            <v>5500</v>
          </cell>
          <cell r="F1746" t="str">
            <v>successful</v>
          </cell>
          <cell r="G1746" t="str">
            <v>GB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</row>
        <row r="1747">
          <cell r="D1747">
            <v>7000</v>
          </cell>
          <cell r="F1747" t="str">
            <v>successful</v>
          </cell>
          <cell r="G1747" t="str">
            <v>US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</row>
        <row r="1748">
          <cell r="D1748">
            <v>15000</v>
          </cell>
          <cell r="F1748" t="str">
            <v>successful</v>
          </cell>
          <cell r="G1748" t="str">
            <v>US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</row>
        <row r="1749">
          <cell r="D1749">
            <v>9000</v>
          </cell>
          <cell r="F1749" t="str">
            <v>successful</v>
          </cell>
          <cell r="G1749" t="str">
            <v>GB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</row>
        <row r="1750">
          <cell r="D1750">
            <v>50000</v>
          </cell>
          <cell r="F1750" t="str">
            <v>successful</v>
          </cell>
          <cell r="G1750" t="str">
            <v>CA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</row>
        <row r="1751">
          <cell r="D1751">
            <v>10050</v>
          </cell>
          <cell r="F1751" t="str">
            <v>successful</v>
          </cell>
          <cell r="G1751" t="str">
            <v>LU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</row>
        <row r="1752">
          <cell r="D1752">
            <v>5000</v>
          </cell>
          <cell r="F1752" t="str">
            <v>successful</v>
          </cell>
          <cell r="G1752" t="str">
            <v>US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</row>
        <row r="1753">
          <cell r="D1753">
            <v>10000</v>
          </cell>
          <cell r="F1753" t="str">
            <v>successful</v>
          </cell>
          <cell r="G1753" t="str">
            <v>US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</row>
        <row r="1754">
          <cell r="D1754">
            <v>1200</v>
          </cell>
          <cell r="F1754" t="str">
            <v>successful</v>
          </cell>
          <cell r="G1754" t="str">
            <v>GB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</row>
        <row r="1755">
          <cell r="D1755">
            <v>15000</v>
          </cell>
          <cell r="F1755" t="str">
            <v>successful</v>
          </cell>
          <cell r="G1755" t="str">
            <v>DK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</row>
        <row r="1756">
          <cell r="D1756">
            <v>8500</v>
          </cell>
          <cell r="F1756" t="str">
            <v>successful</v>
          </cell>
          <cell r="G1756" t="str">
            <v>CA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</row>
        <row r="1757">
          <cell r="D1757">
            <v>25</v>
          </cell>
          <cell r="F1757" t="str">
            <v>successful</v>
          </cell>
          <cell r="G1757" t="str">
            <v>US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</row>
        <row r="1758">
          <cell r="D1758">
            <v>5500</v>
          </cell>
          <cell r="F1758" t="str">
            <v>successful</v>
          </cell>
          <cell r="G1758" t="str">
            <v>US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</row>
        <row r="1759">
          <cell r="D1759">
            <v>5000</v>
          </cell>
          <cell r="F1759" t="str">
            <v>successful</v>
          </cell>
          <cell r="G1759" t="str">
            <v>US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</row>
        <row r="1760">
          <cell r="D1760">
            <v>1000</v>
          </cell>
          <cell r="F1760" t="str">
            <v>successful</v>
          </cell>
          <cell r="G1760" t="str">
            <v>US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</row>
        <row r="1761">
          <cell r="D1761">
            <v>5000</v>
          </cell>
          <cell r="F1761" t="str">
            <v>successful</v>
          </cell>
          <cell r="G1761" t="str">
            <v>US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</row>
        <row r="1762">
          <cell r="D1762">
            <v>5000</v>
          </cell>
          <cell r="F1762" t="str">
            <v>successful</v>
          </cell>
          <cell r="G1762" t="str">
            <v>US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</row>
        <row r="1763">
          <cell r="D1763">
            <v>100</v>
          </cell>
          <cell r="F1763" t="str">
            <v>successful</v>
          </cell>
          <cell r="G1763" t="str">
            <v>GB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</row>
        <row r="1764">
          <cell r="D1764">
            <v>100</v>
          </cell>
          <cell r="F1764" t="str">
            <v>successful</v>
          </cell>
          <cell r="G1764" t="str">
            <v>US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</row>
        <row r="1765">
          <cell r="D1765">
            <v>12000</v>
          </cell>
          <cell r="F1765" t="str">
            <v>successful</v>
          </cell>
          <cell r="G1765" t="str">
            <v>US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</row>
        <row r="1766">
          <cell r="D1766">
            <v>11000</v>
          </cell>
          <cell r="F1766" t="str">
            <v>failed</v>
          </cell>
          <cell r="G1766" t="str">
            <v>GB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</row>
        <row r="1767">
          <cell r="D1767">
            <v>12500</v>
          </cell>
          <cell r="F1767" t="str">
            <v>failed</v>
          </cell>
          <cell r="G1767" t="str">
            <v>US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</row>
        <row r="1768">
          <cell r="D1768">
            <v>1500</v>
          </cell>
          <cell r="F1768" t="str">
            <v>failed</v>
          </cell>
          <cell r="G1768" t="str">
            <v>AU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</row>
        <row r="1769">
          <cell r="D1769">
            <v>5000</v>
          </cell>
          <cell r="F1769" t="str">
            <v>failed</v>
          </cell>
          <cell r="G1769" t="str">
            <v>US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</row>
        <row r="1770">
          <cell r="D1770">
            <v>5000</v>
          </cell>
          <cell r="F1770" t="str">
            <v>failed</v>
          </cell>
          <cell r="G1770" t="str">
            <v>US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</row>
        <row r="1771">
          <cell r="D1771">
            <v>40000</v>
          </cell>
          <cell r="F1771" t="str">
            <v>failed</v>
          </cell>
          <cell r="G1771" t="str">
            <v>US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</row>
        <row r="1772">
          <cell r="D1772">
            <v>24500</v>
          </cell>
          <cell r="F1772" t="str">
            <v>failed</v>
          </cell>
          <cell r="G1772" t="str">
            <v>US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</row>
        <row r="1773">
          <cell r="D1773">
            <v>4200</v>
          </cell>
          <cell r="F1773" t="str">
            <v>failed</v>
          </cell>
          <cell r="G1773" t="str">
            <v>GB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</row>
        <row r="1774">
          <cell r="D1774">
            <v>5500</v>
          </cell>
          <cell r="F1774" t="str">
            <v>failed</v>
          </cell>
          <cell r="G1774" t="str">
            <v>GB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</row>
        <row r="1775">
          <cell r="D1775">
            <v>30000</v>
          </cell>
          <cell r="F1775" t="str">
            <v>failed</v>
          </cell>
          <cell r="G1775" t="str">
            <v>US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</row>
        <row r="1776">
          <cell r="D1776">
            <v>2500</v>
          </cell>
          <cell r="F1776" t="str">
            <v>failed</v>
          </cell>
          <cell r="G1776" t="str">
            <v>US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</row>
        <row r="1777">
          <cell r="D1777">
            <v>32500</v>
          </cell>
          <cell r="F1777" t="str">
            <v>failed</v>
          </cell>
          <cell r="G1777" t="str">
            <v>US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</row>
        <row r="1778">
          <cell r="D1778">
            <v>5000</v>
          </cell>
          <cell r="F1778" t="str">
            <v>failed</v>
          </cell>
          <cell r="G1778" t="str">
            <v>GB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</row>
        <row r="1779">
          <cell r="D1779">
            <v>4800</v>
          </cell>
          <cell r="F1779" t="str">
            <v>failed</v>
          </cell>
          <cell r="G1779" t="str">
            <v>NL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</row>
        <row r="1780">
          <cell r="D1780">
            <v>50000</v>
          </cell>
          <cell r="F1780" t="str">
            <v>failed</v>
          </cell>
          <cell r="G1780" t="str">
            <v>US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</row>
        <row r="1781">
          <cell r="D1781">
            <v>11000</v>
          </cell>
          <cell r="F1781" t="str">
            <v>failed</v>
          </cell>
          <cell r="G1781" t="str">
            <v>US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</row>
        <row r="1782">
          <cell r="D1782">
            <v>30000</v>
          </cell>
          <cell r="F1782" t="str">
            <v>failed</v>
          </cell>
          <cell r="G1782" t="str">
            <v>US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</row>
        <row r="1783">
          <cell r="D1783">
            <v>5500</v>
          </cell>
          <cell r="F1783" t="str">
            <v>failed</v>
          </cell>
          <cell r="G1783" t="str">
            <v>US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</row>
        <row r="1784">
          <cell r="D1784">
            <v>35000</v>
          </cell>
          <cell r="F1784" t="str">
            <v>failed</v>
          </cell>
          <cell r="G1784" t="str">
            <v>US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</row>
        <row r="1785">
          <cell r="D1785">
            <v>40000</v>
          </cell>
          <cell r="F1785" t="str">
            <v>failed</v>
          </cell>
          <cell r="G1785" t="str">
            <v>US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</row>
        <row r="1786">
          <cell r="D1786">
            <v>5000</v>
          </cell>
          <cell r="F1786" t="str">
            <v>failed</v>
          </cell>
          <cell r="G1786" t="str">
            <v>US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</row>
        <row r="1787">
          <cell r="D1787">
            <v>24000</v>
          </cell>
          <cell r="F1787" t="str">
            <v>failed</v>
          </cell>
          <cell r="G1787" t="str">
            <v>US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</row>
        <row r="1788">
          <cell r="D1788">
            <v>1900</v>
          </cell>
          <cell r="F1788" t="str">
            <v>failed</v>
          </cell>
          <cell r="G1788" t="str">
            <v>NL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</row>
        <row r="1789">
          <cell r="D1789">
            <v>10000</v>
          </cell>
          <cell r="F1789" t="str">
            <v>failed</v>
          </cell>
          <cell r="G1789" t="str">
            <v>US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</row>
        <row r="1790">
          <cell r="D1790">
            <v>5500</v>
          </cell>
          <cell r="F1790" t="str">
            <v>failed</v>
          </cell>
          <cell r="G1790" t="str">
            <v>GB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</row>
        <row r="1791">
          <cell r="D1791">
            <v>8000</v>
          </cell>
          <cell r="F1791" t="str">
            <v>failed</v>
          </cell>
          <cell r="G1791" t="str">
            <v>US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</row>
        <row r="1792">
          <cell r="D1792">
            <v>33000</v>
          </cell>
          <cell r="F1792" t="str">
            <v>failed</v>
          </cell>
          <cell r="G1792" t="str">
            <v>US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</row>
        <row r="1793">
          <cell r="D1793">
            <v>3000</v>
          </cell>
          <cell r="F1793" t="str">
            <v>failed</v>
          </cell>
          <cell r="G1793" t="str">
            <v>GB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</row>
        <row r="1794">
          <cell r="D1794">
            <v>25000</v>
          </cell>
          <cell r="F1794" t="str">
            <v>failed</v>
          </cell>
          <cell r="G1794" t="str">
            <v>US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</row>
        <row r="1795">
          <cell r="D1795">
            <v>3000</v>
          </cell>
          <cell r="F1795" t="str">
            <v>failed</v>
          </cell>
          <cell r="G1795" t="str">
            <v>AU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</row>
        <row r="1796">
          <cell r="D1796">
            <v>9000</v>
          </cell>
          <cell r="F1796" t="str">
            <v>failed</v>
          </cell>
          <cell r="G1796" t="str">
            <v>US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</row>
        <row r="1797">
          <cell r="D1797">
            <v>28000</v>
          </cell>
          <cell r="F1797" t="str">
            <v>failed</v>
          </cell>
          <cell r="G1797" t="str">
            <v>DE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</row>
        <row r="1798">
          <cell r="D1798">
            <v>19000</v>
          </cell>
          <cell r="F1798" t="str">
            <v>failed</v>
          </cell>
          <cell r="G1798" t="str">
            <v>GB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</row>
        <row r="1799">
          <cell r="D1799">
            <v>10000</v>
          </cell>
          <cell r="F1799" t="str">
            <v>failed</v>
          </cell>
          <cell r="G1799" t="str">
            <v>US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</row>
        <row r="1800">
          <cell r="D1800">
            <v>16000</v>
          </cell>
          <cell r="F1800" t="str">
            <v>failed</v>
          </cell>
          <cell r="G1800" t="str">
            <v>US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</row>
        <row r="1801">
          <cell r="D1801">
            <v>4000</v>
          </cell>
          <cell r="F1801" t="str">
            <v>failed</v>
          </cell>
          <cell r="G1801" t="str">
            <v>GB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</row>
        <row r="1802">
          <cell r="D1802">
            <v>46260</v>
          </cell>
          <cell r="F1802" t="str">
            <v>failed</v>
          </cell>
          <cell r="G1802" t="str">
            <v>GB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</row>
        <row r="1803">
          <cell r="D1803">
            <v>17000</v>
          </cell>
          <cell r="F1803" t="str">
            <v>failed</v>
          </cell>
          <cell r="G1803" t="str">
            <v>GB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</row>
        <row r="1804">
          <cell r="D1804">
            <v>3500</v>
          </cell>
          <cell r="F1804" t="str">
            <v>failed</v>
          </cell>
          <cell r="G1804" t="str">
            <v>DE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</row>
        <row r="1805">
          <cell r="D1805">
            <v>17500</v>
          </cell>
          <cell r="F1805" t="str">
            <v>failed</v>
          </cell>
          <cell r="G1805" t="str">
            <v>US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</row>
        <row r="1806">
          <cell r="D1806">
            <v>15500</v>
          </cell>
          <cell r="F1806" t="str">
            <v>failed</v>
          </cell>
          <cell r="G1806" t="str">
            <v>US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</row>
        <row r="1807">
          <cell r="D1807">
            <v>22500</v>
          </cell>
          <cell r="F1807" t="str">
            <v>failed</v>
          </cell>
          <cell r="G1807" t="str">
            <v>DE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</row>
        <row r="1808">
          <cell r="D1808">
            <v>20000</v>
          </cell>
          <cell r="F1808" t="str">
            <v>failed</v>
          </cell>
          <cell r="G1808" t="str">
            <v>GB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</row>
        <row r="1809">
          <cell r="D1809">
            <v>5000</v>
          </cell>
          <cell r="F1809" t="str">
            <v>failed</v>
          </cell>
          <cell r="G1809" t="str">
            <v>US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</row>
        <row r="1810">
          <cell r="D1810">
            <v>28000</v>
          </cell>
          <cell r="F1810" t="str">
            <v>failed</v>
          </cell>
          <cell r="G1810" t="str">
            <v>US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</row>
        <row r="1811">
          <cell r="D1811">
            <v>3500</v>
          </cell>
          <cell r="F1811" t="str">
            <v>failed</v>
          </cell>
          <cell r="G1811" t="str">
            <v>CA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</row>
        <row r="1812">
          <cell r="D1812">
            <v>450</v>
          </cell>
          <cell r="F1812" t="str">
            <v>failed</v>
          </cell>
          <cell r="G1812" t="str">
            <v>US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</row>
        <row r="1813">
          <cell r="D1813">
            <v>54000</v>
          </cell>
          <cell r="F1813" t="str">
            <v>failed</v>
          </cell>
          <cell r="G1813" t="str">
            <v>US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</row>
        <row r="1814">
          <cell r="D1814">
            <v>6500</v>
          </cell>
          <cell r="F1814" t="str">
            <v>failed</v>
          </cell>
          <cell r="G1814" t="str">
            <v>GB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</row>
        <row r="1815">
          <cell r="D1815">
            <v>8750</v>
          </cell>
          <cell r="F1815" t="str">
            <v>failed</v>
          </cell>
          <cell r="G1815" t="str">
            <v>GB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</row>
        <row r="1816">
          <cell r="D1816">
            <v>12000</v>
          </cell>
          <cell r="F1816" t="str">
            <v>failed</v>
          </cell>
          <cell r="G1816" t="str">
            <v>GB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</row>
        <row r="1817">
          <cell r="D1817">
            <v>3000</v>
          </cell>
          <cell r="F1817" t="str">
            <v>failed</v>
          </cell>
          <cell r="G1817" t="str">
            <v>US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</row>
        <row r="1818">
          <cell r="D1818">
            <v>25000</v>
          </cell>
          <cell r="F1818" t="str">
            <v>failed</v>
          </cell>
          <cell r="G1818" t="str">
            <v>CH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</row>
        <row r="1819">
          <cell r="D1819">
            <v>18000</v>
          </cell>
          <cell r="F1819" t="str">
            <v>failed</v>
          </cell>
          <cell r="G1819" t="str">
            <v>US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</row>
        <row r="1820">
          <cell r="D1820">
            <v>15000</v>
          </cell>
          <cell r="F1820" t="str">
            <v>failed</v>
          </cell>
          <cell r="G1820" t="str">
            <v>US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</row>
        <row r="1821">
          <cell r="D1821">
            <v>1200</v>
          </cell>
          <cell r="F1821" t="str">
            <v>failed</v>
          </cell>
          <cell r="G1821" t="str">
            <v>US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</row>
        <row r="1822">
          <cell r="D1822">
            <v>26000</v>
          </cell>
          <cell r="F1822" t="str">
            <v>failed</v>
          </cell>
          <cell r="G1822" t="str">
            <v>US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</row>
        <row r="1823">
          <cell r="D1823">
            <v>2500</v>
          </cell>
          <cell r="F1823" t="str">
            <v>successful</v>
          </cell>
          <cell r="G1823" t="str">
            <v>US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</row>
        <row r="1824">
          <cell r="D1824">
            <v>300</v>
          </cell>
          <cell r="F1824" t="str">
            <v>successful</v>
          </cell>
          <cell r="G1824" t="str">
            <v>CA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</row>
        <row r="1825">
          <cell r="D1825">
            <v>700</v>
          </cell>
          <cell r="F1825" t="str">
            <v>successful</v>
          </cell>
          <cell r="G1825" t="str">
            <v>US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</row>
        <row r="1826">
          <cell r="D1826">
            <v>3000</v>
          </cell>
          <cell r="F1826" t="str">
            <v>successful</v>
          </cell>
          <cell r="G1826" t="str">
            <v>US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</row>
        <row r="1827">
          <cell r="D1827">
            <v>2000</v>
          </cell>
          <cell r="F1827" t="str">
            <v>successful</v>
          </cell>
          <cell r="G1827" t="str">
            <v>US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</row>
        <row r="1828">
          <cell r="D1828">
            <v>2000</v>
          </cell>
          <cell r="F1828" t="str">
            <v>successful</v>
          </cell>
          <cell r="G1828" t="str">
            <v>US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</row>
        <row r="1829">
          <cell r="D1829">
            <v>8000</v>
          </cell>
          <cell r="F1829" t="str">
            <v>successful</v>
          </cell>
          <cell r="G1829" t="str">
            <v>US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</row>
        <row r="1830">
          <cell r="D1830">
            <v>20000</v>
          </cell>
          <cell r="F1830" t="str">
            <v>successful</v>
          </cell>
          <cell r="G1830" t="str">
            <v>US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</row>
        <row r="1831">
          <cell r="D1831">
            <v>1500</v>
          </cell>
          <cell r="F1831" t="str">
            <v>successful</v>
          </cell>
          <cell r="G1831" t="str">
            <v>US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</row>
        <row r="1832">
          <cell r="D1832">
            <v>15000</v>
          </cell>
          <cell r="F1832" t="str">
            <v>successful</v>
          </cell>
          <cell r="G1832" t="str">
            <v>US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</row>
        <row r="1833">
          <cell r="D1833">
            <v>1000</v>
          </cell>
          <cell r="F1833" t="str">
            <v>successful</v>
          </cell>
          <cell r="G1833" t="str">
            <v>US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</row>
        <row r="1834">
          <cell r="D1834">
            <v>350</v>
          </cell>
          <cell r="F1834" t="str">
            <v>successful</v>
          </cell>
          <cell r="G1834" t="str">
            <v>US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</row>
        <row r="1835">
          <cell r="D1835">
            <v>400</v>
          </cell>
          <cell r="F1835" t="str">
            <v>successful</v>
          </cell>
          <cell r="G1835" t="str">
            <v>US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</row>
        <row r="1836">
          <cell r="D1836">
            <v>10000</v>
          </cell>
          <cell r="F1836" t="str">
            <v>successful</v>
          </cell>
          <cell r="G1836" t="str">
            <v>US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</row>
        <row r="1837">
          <cell r="D1837">
            <v>500</v>
          </cell>
          <cell r="F1837" t="str">
            <v>successful</v>
          </cell>
          <cell r="G1837" t="str">
            <v>GB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</row>
        <row r="1838">
          <cell r="D1838">
            <v>5000</v>
          </cell>
          <cell r="F1838" t="str">
            <v>successful</v>
          </cell>
          <cell r="G1838" t="str">
            <v>US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</row>
        <row r="1839">
          <cell r="D1839">
            <v>600</v>
          </cell>
          <cell r="F1839" t="str">
            <v>successful</v>
          </cell>
          <cell r="G1839" t="str">
            <v>US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</row>
        <row r="1840">
          <cell r="D1840">
            <v>1000</v>
          </cell>
          <cell r="F1840" t="str">
            <v>successful</v>
          </cell>
          <cell r="G1840" t="str">
            <v>US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</row>
        <row r="1841">
          <cell r="D1841">
            <v>1000</v>
          </cell>
          <cell r="F1841" t="str">
            <v>successful</v>
          </cell>
          <cell r="G1841" t="str">
            <v>US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</row>
        <row r="1842">
          <cell r="D1842">
            <v>900</v>
          </cell>
          <cell r="F1842" t="str">
            <v>successful</v>
          </cell>
          <cell r="G1842" t="str">
            <v>US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</row>
        <row r="1843">
          <cell r="D1843">
            <v>2000</v>
          </cell>
          <cell r="F1843" t="str">
            <v>successful</v>
          </cell>
          <cell r="G1843" t="str">
            <v>US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</row>
        <row r="1844">
          <cell r="D1844">
            <v>2000</v>
          </cell>
          <cell r="F1844" t="str">
            <v>successful</v>
          </cell>
          <cell r="G1844" t="str">
            <v>US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</row>
        <row r="1845">
          <cell r="D1845">
            <v>10000</v>
          </cell>
          <cell r="F1845" t="str">
            <v>successful</v>
          </cell>
          <cell r="G1845" t="str">
            <v>US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</row>
        <row r="1846">
          <cell r="D1846">
            <v>1500</v>
          </cell>
          <cell r="F1846" t="str">
            <v>successful</v>
          </cell>
          <cell r="G1846" t="str">
            <v>US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</row>
        <row r="1847">
          <cell r="D1847">
            <v>1000</v>
          </cell>
          <cell r="F1847" t="str">
            <v>successful</v>
          </cell>
          <cell r="G1847" t="str">
            <v>US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</row>
        <row r="1848">
          <cell r="D1848">
            <v>15000</v>
          </cell>
          <cell r="F1848" t="str">
            <v>successful</v>
          </cell>
          <cell r="G1848" t="str">
            <v>US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</row>
        <row r="1849">
          <cell r="D1849">
            <v>2500</v>
          </cell>
          <cell r="F1849" t="str">
            <v>successful</v>
          </cell>
          <cell r="G1849" t="str">
            <v>US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</row>
        <row r="1850">
          <cell r="D1850">
            <v>3000</v>
          </cell>
          <cell r="F1850" t="str">
            <v>successful</v>
          </cell>
          <cell r="G1850" t="str">
            <v>US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</row>
        <row r="1851">
          <cell r="D1851">
            <v>300</v>
          </cell>
          <cell r="F1851" t="str">
            <v>successful</v>
          </cell>
          <cell r="G1851" t="str">
            <v>US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</row>
        <row r="1852">
          <cell r="D1852">
            <v>9000</v>
          </cell>
          <cell r="F1852" t="str">
            <v>successful</v>
          </cell>
          <cell r="G1852" t="str">
            <v>US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</row>
        <row r="1853">
          <cell r="D1853">
            <v>1300</v>
          </cell>
          <cell r="F1853" t="str">
            <v>successful</v>
          </cell>
          <cell r="G1853" t="str">
            <v>US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</row>
        <row r="1854">
          <cell r="D1854">
            <v>15000</v>
          </cell>
          <cell r="F1854" t="str">
            <v>successful</v>
          </cell>
          <cell r="G1854" t="str">
            <v>US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</row>
        <row r="1855">
          <cell r="D1855">
            <v>800</v>
          </cell>
          <cell r="F1855" t="str">
            <v>successful</v>
          </cell>
          <cell r="G1855" t="str">
            <v>US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</row>
        <row r="1856">
          <cell r="D1856">
            <v>15000</v>
          </cell>
          <cell r="F1856" t="str">
            <v>successful</v>
          </cell>
          <cell r="G1856" t="str">
            <v>US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</row>
        <row r="1857">
          <cell r="D1857">
            <v>8750</v>
          </cell>
          <cell r="F1857" t="str">
            <v>successful</v>
          </cell>
          <cell r="G1857" t="str">
            <v>CA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</row>
        <row r="1858">
          <cell r="D1858">
            <v>2000</v>
          </cell>
          <cell r="F1858" t="str">
            <v>successful</v>
          </cell>
          <cell r="G1858" t="str">
            <v>US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</row>
        <row r="1859">
          <cell r="D1859">
            <v>3000</v>
          </cell>
          <cell r="F1859" t="str">
            <v>successful</v>
          </cell>
          <cell r="G1859" t="str">
            <v>US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</row>
        <row r="1860">
          <cell r="D1860">
            <v>5555.55</v>
          </cell>
          <cell r="F1860" t="str">
            <v>successful</v>
          </cell>
          <cell r="G1860" t="str">
            <v>US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</row>
        <row r="1861">
          <cell r="D1861">
            <v>3000</v>
          </cell>
          <cell r="F1861" t="str">
            <v>successful</v>
          </cell>
          <cell r="G1861" t="str">
            <v>US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</row>
        <row r="1862">
          <cell r="D1862">
            <v>750</v>
          </cell>
          <cell r="F1862" t="str">
            <v>successful</v>
          </cell>
          <cell r="G1862" t="str">
            <v>US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</row>
        <row r="1863">
          <cell r="D1863">
            <v>250000</v>
          </cell>
          <cell r="F1863" t="str">
            <v>failed</v>
          </cell>
          <cell r="G1863" t="str">
            <v>GB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</row>
        <row r="1864">
          <cell r="D1864">
            <v>18000</v>
          </cell>
          <cell r="F1864" t="str">
            <v>failed</v>
          </cell>
          <cell r="G1864" t="str">
            <v>US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</row>
        <row r="1865">
          <cell r="D1865">
            <v>2500</v>
          </cell>
          <cell r="F1865" t="str">
            <v>failed</v>
          </cell>
          <cell r="G1865" t="str">
            <v>US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</row>
        <row r="1866">
          <cell r="D1866">
            <v>6500</v>
          </cell>
          <cell r="F1866" t="str">
            <v>failed</v>
          </cell>
          <cell r="G1866" t="str">
            <v>US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</row>
        <row r="1867">
          <cell r="D1867">
            <v>110000</v>
          </cell>
          <cell r="F1867" t="str">
            <v>failed</v>
          </cell>
          <cell r="G1867" t="str">
            <v>GB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</row>
        <row r="1868">
          <cell r="D1868">
            <v>25000</v>
          </cell>
          <cell r="F1868" t="str">
            <v>failed</v>
          </cell>
          <cell r="G1868" t="str">
            <v>US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</row>
        <row r="1869">
          <cell r="D1869">
            <v>20000</v>
          </cell>
          <cell r="F1869" t="str">
            <v>failed</v>
          </cell>
          <cell r="G1869" t="str">
            <v>US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</row>
        <row r="1870">
          <cell r="D1870">
            <v>25000</v>
          </cell>
          <cell r="F1870" t="str">
            <v>failed</v>
          </cell>
          <cell r="G1870" t="str">
            <v>US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</row>
        <row r="1871">
          <cell r="D1871">
            <v>10000</v>
          </cell>
          <cell r="F1871" t="str">
            <v>failed</v>
          </cell>
          <cell r="G1871" t="str">
            <v>US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</row>
        <row r="1872">
          <cell r="D1872">
            <v>3500</v>
          </cell>
          <cell r="F1872" t="str">
            <v>failed</v>
          </cell>
          <cell r="G1872" t="str">
            <v>US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</row>
        <row r="1873">
          <cell r="D1873">
            <v>6500</v>
          </cell>
          <cell r="F1873" t="str">
            <v>failed</v>
          </cell>
          <cell r="G1873" t="str">
            <v>US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</row>
        <row r="1874">
          <cell r="D1874">
            <v>20000</v>
          </cell>
          <cell r="F1874" t="str">
            <v>failed</v>
          </cell>
          <cell r="G1874" t="str">
            <v>US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</row>
        <row r="1875">
          <cell r="D1875">
            <v>8000</v>
          </cell>
          <cell r="F1875" t="str">
            <v>failed</v>
          </cell>
          <cell r="G1875" t="str">
            <v>CA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</row>
        <row r="1876">
          <cell r="D1876">
            <v>160000</v>
          </cell>
          <cell r="F1876" t="str">
            <v>failed</v>
          </cell>
          <cell r="G1876" t="str">
            <v>US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</row>
        <row r="1877">
          <cell r="D1877">
            <v>10000</v>
          </cell>
          <cell r="F1877" t="str">
            <v>failed</v>
          </cell>
          <cell r="G1877" t="str">
            <v>US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</row>
        <row r="1878">
          <cell r="D1878">
            <v>280</v>
          </cell>
          <cell r="F1878" t="str">
            <v>failed</v>
          </cell>
          <cell r="G1878" t="str">
            <v>AU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</row>
        <row r="1879">
          <cell r="D1879">
            <v>60</v>
          </cell>
          <cell r="F1879" t="str">
            <v>failed</v>
          </cell>
          <cell r="G1879" t="str">
            <v>US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</row>
        <row r="1880">
          <cell r="D1880">
            <v>8000</v>
          </cell>
          <cell r="F1880" t="str">
            <v>failed</v>
          </cell>
          <cell r="G1880" t="str">
            <v>AU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</row>
        <row r="1881">
          <cell r="D1881">
            <v>5000</v>
          </cell>
          <cell r="F1881" t="str">
            <v>failed</v>
          </cell>
          <cell r="G1881" t="str">
            <v>ES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</row>
        <row r="1882">
          <cell r="D1882">
            <v>5000</v>
          </cell>
          <cell r="F1882" t="str">
            <v>failed</v>
          </cell>
          <cell r="G1882" t="str">
            <v>GB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</row>
        <row r="1883">
          <cell r="D1883">
            <v>2000</v>
          </cell>
          <cell r="F1883" t="str">
            <v>successful</v>
          </cell>
          <cell r="G1883" t="str">
            <v>US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</row>
        <row r="1884">
          <cell r="D1884">
            <v>3350</v>
          </cell>
          <cell r="F1884" t="str">
            <v>successful</v>
          </cell>
          <cell r="G1884" t="str">
            <v>US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</row>
        <row r="1885">
          <cell r="D1885">
            <v>999</v>
          </cell>
          <cell r="F1885" t="str">
            <v>successful</v>
          </cell>
          <cell r="G1885" t="str">
            <v>US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</row>
        <row r="1886">
          <cell r="D1886">
            <v>1000</v>
          </cell>
          <cell r="F1886" t="str">
            <v>successful</v>
          </cell>
          <cell r="G1886" t="str">
            <v>US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</row>
        <row r="1887">
          <cell r="D1887">
            <v>4575</v>
          </cell>
          <cell r="F1887" t="str">
            <v>successful</v>
          </cell>
          <cell r="G1887" t="str">
            <v>US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</row>
        <row r="1888">
          <cell r="D1888">
            <v>1200</v>
          </cell>
          <cell r="F1888" t="str">
            <v>successful</v>
          </cell>
          <cell r="G1888" t="str">
            <v>US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</row>
        <row r="1889">
          <cell r="D1889">
            <v>3000</v>
          </cell>
          <cell r="F1889" t="str">
            <v>successful</v>
          </cell>
          <cell r="G1889" t="str">
            <v>ES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</row>
        <row r="1890">
          <cell r="D1890">
            <v>2500</v>
          </cell>
          <cell r="F1890" t="str">
            <v>successful</v>
          </cell>
          <cell r="G1890" t="str">
            <v>US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</row>
        <row r="1891">
          <cell r="D1891">
            <v>2000</v>
          </cell>
          <cell r="F1891" t="str">
            <v>successful</v>
          </cell>
          <cell r="G1891" t="str">
            <v>US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</row>
        <row r="1892">
          <cell r="D1892">
            <v>12000</v>
          </cell>
          <cell r="F1892" t="str">
            <v>successful</v>
          </cell>
          <cell r="G1892" t="str">
            <v>US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</row>
        <row r="1893">
          <cell r="D1893">
            <v>10000</v>
          </cell>
          <cell r="F1893" t="str">
            <v>successful</v>
          </cell>
          <cell r="G1893" t="str">
            <v>US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</row>
        <row r="1894">
          <cell r="D1894">
            <v>500</v>
          </cell>
          <cell r="F1894" t="str">
            <v>successful</v>
          </cell>
          <cell r="G1894" t="str">
            <v>US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</row>
        <row r="1895">
          <cell r="D1895">
            <v>2500</v>
          </cell>
          <cell r="F1895" t="str">
            <v>successful</v>
          </cell>
          <cell r="G1895" t="str">
            <v>US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</row>
        <row r="1896">
          <cell r="D1896">
            <v>1000</v>
          </cell>
          <cell r="F1896" t="str">
            <v>successful</v>
          </cell>
          <cell r="G1896" t="str">
            <v>US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</row>
        <row r="1897">
          <cell r="D1897">
            <v>9072</v>
          </cell>
          <cell r="F1897" t="str">
            <v>successful</v>
          </cell>
          <cell r="G1897" t="str">
            <v>US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</row>
        <row r="1898">
          <cell r="D1898">
            <v>451</v>
          </cell>
          <cell r="F1898" t="str">
            <v>successful</v>
          </cell>
          <cell r="G1898" t="str">
            <v>US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</row>
        <row r="1899">
          <cell r="D1899">
            <v>6350</v>
          </cell>
          <cell r="F1899" t="str">
            <v>successful</v>
          </cell>
          <cell r="G1899" t="str">
            <v>US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</row>
        <row r="1900">
          <cell r="D1900">
            <v>1000</v>
          </cell>
          <cell r="F1900" t="str">
            <v>successful</v>
          </cell>
          <cell r="G1900" t="str">
            <v>US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</row>
        <row r="1901">
          <cell r="D1901">
            <v>900</v>
          </cell>
          <cell r="F1901" t="str">
            <v>successful</v>
          </cell>
          <cell r="G1901" t="str">
            <v>US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</row>
        <row r="1902">
          <cell r="D1902">
            <v>2500</v>
          </cell>
          <cell r="F1902" t="str">
            <v>successful</v>
          </cell>
          <cell r="G1902" t="str">
            <v>US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</row>
        <row r="1903">
          <cell r="D1903">
            <v>99000</v>
          </cell>
          <cell r="F1903" t="str">
            <v>failed</v>
          </cell>
          <cell r="G1903" t="str">
            <v>GB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</row>
        <row r="1904">
          <cell r="D1904">
            <v>1000</v>
          </cell>
          <cell r="F1904" t="str">
            <v>failed</v>
          </cell>
          <cell r="G1904" t="str">
            <v>NL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</row>
        <row r="1905">
          <cell r="D1905">
            <v>3000</v>
          </cell>
          <cell r="F1905" t="str">
            <v>failed</v>
          </cell>
          <cell r="G1905" t="str">
            <v>US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</row>
        <row r="1906">
          <cell r="D1906">
            <v>50000</v>
          </cell>
          <cell r="F1906" t="str">
            <v>failed</v>
          </cell>
          <cell r="G1906" t="str">
            <v>US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</row>
        <row r="1907">
          <cell r="D1907">
            <v>25000</v>
          </cell>
          <cell r="F1907" t="str">
            <v>failed</v>
          </cell>
          <cell r="G1907" t="str">
            <v>US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</row>
        <row r="1908">
          <cell r="D1908">
            <v>50000</v>
          </cell>
          <cell r="F1908" t="str">
            <v>failed</v>
          </cell>
          <cell r="G1908" t="str">
            <v>US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</row>
        <row r="1909">
          <cell r="D1909">
            <v>30000</v>
          </cell>
          <cell r="F1909" t="str">
            <v>failed</v>
          </cell>
          <cell r="G1909" t="str">
            <v>US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</row>
        <row r="1910">
          <cell r="D1910">
            <v>25000</v>
          </cell>
          <cell r="F1910" t="str">
            <v>failed</v>
          </cell>
          <cell r="G1910" t="str">
            <v>US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</row>
        <row r="1911">
          <cell r="D1911">
            <v>35000</v>
          </cell>
          <cell r="F1911" t="str">
            <v>failed</v>
          </cell>
          <cell r="G1911" t="str">
            <v>US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</row>
        <row r="1912">
          <cell r="D1912">
            <v>85000</v>
          </cell>
          <cell r="F1912" t="str">
            <v>failed</v>
          </cell>
          <cell r="G1912" t="str">
            <v>NL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</row>
        <row r="1913">
          <cell r="D1913">
            <v>42500</v>
          </cell>
          <cell r="F1913" t="str">
            <v>failed</v>
          </cell>
          <cell r="G1913" t="str">
            <v>NZ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</row>
        <row r="1914">
          <cell r="D1914">
            <v>5000</v>
          </cell>
          <cell r="F1914" t="str">
            <v>failed</v>
          </cell>
          <cell r="G1914" t="str">
            <v>US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</row>
        <row r="1915">
          <cell r="D1915">
            <v>48000</v>
          </cell>
          <cell r="F1915" t="str">
            <v>failed</v>
          </cell>
          <cell r="G1915" t="str">
            <v>GB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</row>
        <row r="1916">
          <cell r="D1916">
            <v>666</v>
          </cell>
          <cell r="F1916" t="str">
            <v>failed</v>
          </cell>
          <cell r="G1916" t="str">
            <v>US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</row>
        <row r="1917">
          <cell r="D1917">
            <v>500</v>
          </cell>
          <cell r="F1917" t="str">
            <v>failed</v>
          </cell>
          <cell r="G1917" t="str">
            <v>US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</row>
        <row r="1918">
          <cell r="D1918">
            <v>20000</v>
          </cell>
          <cell r="F1918" t="str">
            <v>failed</v>
          </cell>
          <cell r="G1918" t="str">
            <v>US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</row>
        <row r="1919">
          <cell r="D1919">
            <v>390000</v>
          </cell>
          <cell r="F1919" t="str">
            <v>failed</v>
          </cell>
          <cell r="G1919" t="str">
            <v>HK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</row>
        <row r="1920">
          <cell r="D1920">
            <v>25000</v>
          </cell>
          <cell r="F1920" t="str">
            <v>failed</v>
          </cell>
          <cell r="G1920" t="str">
            <v>US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</row>
        <row r="1921">
          <cell r="D1921">
            <v>500</v>
          </cell>
          <cell r="F1921" t="str">
            <v>failed</v>
          </cell>
          <cell r="G1921" t="str">
            <v>US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</row>
        <row r="1922">
          <cell r="D1922">
            <v>10000</v>
          </cell>
          <cell r="F1922" t="str">
            <v>failed</v>
          </cell>
          <cell r="G1922" t="str">
            <v>GB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</row>
        <row r="1923">
          <cell r="D1923">
            <v>1500</v>
          </cell>
          <cell r="F1923" t="str">
            <v>successful</v>
          </cell>
          <cell r="G1923" t="str">
            <v>US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</row>
        <row r="1924">
          <cell r="D1924">
            <v>2000</v>
          </cell>
          <cell r="F1924" t="str">
            <v>successful</v>
          </cell>
          <cell r="G1924" t="str">
            <v>US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</row>
        <row r="1925">
          <cell r="D1925">
            <v>125</v>
          </cell>
          <cell r="F1925" t="str">
            <v>successful</v>
          </cell>
          <cell r="G1925" t="str">
            <v>US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</row>
        <row r="1926">
          <cell r="D1926">
            <v>3000</v>
          </cell>
          <cell r="F1926" t="str">
            <v>successful</v>
          </cell>
          <cell r="G1926" t="str">
            <v>US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</row>
        <row r="1927">
          <cell r="D1927">
            <v>1500</v>
          </cell>
          <cell r="F1927" t="str">
            <v>successful</v>
          </cell>
          <cell r="G1927" t="str">
            <v>US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</row>
        <row r="1928">
          <cell r="D1928">
            <v>1500</v>
          </cell>
          <cell r="F1928" t="str">
            <v>successful</v>
          </cell>
          <cell r="G1928" t="str">
            <v>US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</row>
        <row r="1929">
          <cell r="D1929">
            <v>600</v>
          </cell>
          <cell r="F1929" t="str">
            <v>successful</v>
          </cell>
          <cell r="G1929" t="str">
            <v>US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</row>
        <row r="1930">
          <cell r="D1930">
            <v>2550</v>
          </cell>
          <cell r="F1930" t="str">
            <v>successful</v>
          </cell>
          <cell r="G1930" t="str">
            <v>US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</row>
        <row r="1931">
          <cell r="D1931">
            <v>3200</v>
          </cell>
          <cell r="F1931" t="str">
            <v>successful</v>
          </cell>
          <cell r="G1931" t="str">
            <v>US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</row>
        <row r="1932">
          <cell r="D1932">
            <v>1000</v>
          </cell>
          <cell r="F1932" t="str">
            <v>successful</v>
          </cell>
          <cell r="G1932" t="str">
            <v>US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</row>
        <row r="1933">
          <cell r="D1933">
            <v>2000</v>
          </cell>
          <cell r="F1933" t="str">
            <v>successful</v>
          </cell>
          <cell r="G1933" t="str">
            <v>US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</row>
        <row r="1934">
          <cell r="D1934">
            <v>5250</v>
          </cell>
          <cell r="F1934" t="str">
            <v>successful</v>
          </cell>
          <cell r="G1934" t="str">
            <v>US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</row>
        <row r="1935">
          <cell r="D1935">
            <v>6000</v>
          </cell>
          <cell r="F1935" t="str">
            <v>successful</v>
          </cell>
          <cell r="G1935" t="str">
            <v>US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</row>
        <row r="1936">
          <cell r="D1936">
            <v>5000</v>
          </cell>
          <cell r="F1936" t="str">
            <v>successful</v>
          </cell>
          <cell r="G1936" t="str">
            <v>US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</row>
        <row r="1937">
          <cell r="D1937">
            <v>2500</v>
          </cell>
          <cell r="F1937" t="str">
            <v>successful</v>
          </cell>
          <cell r="G1937" t="str">
            <v>US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</row>
        <row r="1938">
          <cell r="D1938">
            <v>7500</v>
          </cell>
          <cell r="F1938" t="str">
            <v>successful</v>
          </cell>
          <cell r="G1938" t="str">
            <v>US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</row>
        <row r="1939">
          <cell r="D1939">
            <v>600</v>
          </cell>
          <cell r="F1939" t="str">
            <v>successful</v>
          </cell>
          <cell r="G1939" t="str">
            <v>US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</row>
        <row r="1940">
          <cell r="D1940">
            <v>15000</v>
          </cell>
          <cell r="F1940" t="str">
            <v>successful</v>
          </cell>
          <cell r="G1940" t="str">
            <v>US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</row>
        <row r="1941">
          <cell r="D1941">
            <v>10000</v>
          </cell>
          <cell r="F1941" t="str">
            <v>successful</v>
          </cell>
          <cell r="G1941" t="str">
            <v>US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</row>
        <row r="1942">
          <cell r="D1942">
            <v>650</v>
          </cell>
          <cell r="F1942" t="str">
            <v>successful</v>
          </cell>
          <cell r="G1942" t="str">
            <v>US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</row>
        <row r="1943">
          <cell r="D1943">
            <v>250000</v>
          </cell>
          <cell r="F1943" t="str">
            <v>successful</v>
          </cell>
          <cell r="G1943" t="str">
            <v>US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</row>
        <row r="1944">
          <cell r="D1944">
            <v>6000</v>
          </cell>
          <cell r="F1944" t="str">
            <v>successful</v>
          </cell>
          <cell r="G1944" t="str">
            <v>US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</row>
        <row r="1945">
          <cell r="D1945">
            <v>10000</v>
          </cell>
          <cell r="F1945" t="str">
            <v>successful</v>
          </cell>
          <cell r="G1945" t="str">
            <v>US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</row>
        <row r="1946">
          <cell r="D1946">
            <v>40000</v>
          </cell>
          <cell r="F1946" t="str">
            <v>successful</v>
          </cell>
          <cell r="G1946" t="str">
            <v>US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</row>
        <row r="1947">
          <cell r="D1947">
            <v>100000</v>
          </cell>
          <cell r="F1947" t="str">
            <v>successful</v>
          </cell>
          <cell r="G1947" t="str">
            <v>ES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</row>
        <row r="1948">
          <cell r="D1948">
            <v>7500</v>
          </cell>
          <cell r="F1948" t="str">
            <v>successful</v>
          </cell>
          <cell r="G1948" t="str">
            <v>US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</row>
        <row r="1949">
          <cell r="D1949">
            <v>800</v>
          </cell>
          <cell r="F1949" t="str">
            <v>successful</v>
          </cell>
          <cell r="G1949" t="str">
            <v>US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</row>
        <row r="1950">
          <cell r="D1950">
            <v>100000</v>
          </cell>
          <cell r="F1950" t="str">
            <v>successful</v>
          </cell>
          <cell r="G1950" t="str">
            <v>US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</row>
        <row r="1951">
          <cell r="D1951">
            <v>50000</v>
          </cell>
          <cell r="F1951" t="str">
            <v>successful</v>
          </cell>
          <cell r="G1951" t="str">
            <v>GB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</row>
        <row r="1952">
          <cell r="D1952">
            <v>48000</v>
          </cell>
          <cell r="F1952" t="str">
            <v>successful</v>
          </cell>
          <cell r="G1952" t="str">
            <v>US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</row>
        <row r="1953">
          <cell r="D1953">
            <v>50000</v>
          </cell>
          <cell r="F1953" t="str">
            <v>successful</v>
          </cell>
          <cell r="G1953" t="str">
            <v>US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</row>
        <row r="1954">
          <cell r="D1954">
            <v>35000</v>
          </cell>
          <cell r="F1954" t="str">
            <v>successful</v>
          </cell>
          <cell r="G1954" t="str">
            <v>CA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</row>
        <row r="1955">
          <cell r="D1955">
            <v>15000</v>
          </cell>
          <cell r="F1955" t="str">
            <v>successful</v>
          </cell>
          <cell r="G1955" t="str">
            <v>US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</row>
        <row r="1956">
          <cell r="D1956">
            <v>50000</v>
          </cell>
          <cell r="F1956" t="str">
            <v>successful</v>
          </cell>
          <cell r="G1956" t="str">
            <v>US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</row>
        <row r="1957">
          <cell r="D1957">
            <v>42000</v>
          </cell>
          <cell r="F1957" t="str">
            <v>successful</v>
          </cell>
          <cell r="G1957" t="str">
            <v>US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</row>
        <row r="1958">
          <cell r="D1958">
            <v>60000</v>
          </cell>
          <cell r="F1958" t="str">
            <v>successful</v>
          </cell>
          <cell r="G1958" t="str">
            <v>US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</row>
        <row r="1959">
          <cell r="D1959">
            <v>30000</v>
          </cell>
          <cell r="F1959" t="str">
            <v>successful</v>
          </cell>
          <cell r="G1959" t="str">
            <v>US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</row>
        <row r="1960">
          <cell r="D1960">
            <v>7000</v>
          </cell>
          <cell r="F1960" t="str">
            <v>successful</v>
          </cell>
          <cell r="G1960" t="str">
            <v>US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</row>
        <row r="1961">
          <cell r="D1961">
            <v>10000</v>
          </cell>
          <cell r="F1961" t="str">
            <v>successful</v>
          </cell>
          <cell r="G1961" t="str">
            <v>US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</row>
        <row r="1962">
          <cell r="D1962">
            <v>70000</v>
          </cell>
          <cell r="F1962" t="str">
            <v>successful</v>
          </cell>
          <cell r="G1962" t="str">
            <v>SE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</row>
        <row r="1963">
          <cell r="D1963">
            <v>10000</v>
          </cell>
          <cell r="F1963" t="str">
            <v>successful</v>
          </cell>
          <cell r="G1963" t="str">
            <v>US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</row>
        <row r="1964">
          <cell r="D1964">
            <v>10000</v>
          </cell>
          <cell r="F1964" t="str">
            <v>successful</v>
          </cell>
          <cell r="G1964" t="str">
            <v>US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</row>
        <row r="1965">
          <cell r="D1965">
            <v>19000</v>
          </cell>
          <cell r="F1965" t="str">
            <v>successful</v>
          </cell>
          <cell r="G1965" t="str">
            <v>GB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</row>
        <row r="1966">
          <cell r="D1966">
            <v>89200</v>
          </cell>
          <cell r="F1966" t="str">
            <v>successful</v>
          </cell>
          <cell r="G1966" t="str">
            <v>IT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</row>
        <row r="1967">
          <cell r="D1967">
            <v>5000</v>
          </cell>
          <cell r="F1967" t="str">
            <v>successful</v>
          </cell>
          <cell r="G1967" t="str">
            <v>US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</row>
        <row r="1968">
          <cell r="D1968">
            <v>100000</v>
          </cell>
          <cell r="F1968" t="str">
            <v>successful</v>
          </cell>
          <cell r="G1968" t="str">
            <v>US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</row>
        <row r="1969">
          <cell r="D1969">
            <v>20000</v>
          </cell>
          <cell r="F1969" t="str">
            <v>successful</v>
          </cell>
          <cell r="G1969" t="str">
            <v>US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</row>
        <row r="1970">
          <cell r="D1970">
            <v>50000</v>
          </cell>
          <cell r="F1970" t="str">
            <v>successful</v>
          </cell>
          <cell r="G1970" t="str">
            <v>US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</row>
        <row r="1971">
          <cell r="D1971">
            <v>20000</v>
          </cell>
          <cell r="F1971" t="str">
            <v>successful</v>
          </cell>
          <cell r="G1971" t="str">
            <v>GB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</row>
        <row r="1972">
          <cell r="D1972">
            <v>5000</v>
          </cell>
          <cell r="F1972" t="str">
            <v>successful</v>
          </cell>
          <cell r="G1972" t="str">
            <v>US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</row>
        <row r="1973">
          <cell r="D1973">
            <v>400000</v>
          </cell>
          <cell r="F1973" t="str">
            <v>successful</v>
          </cell>
          <cell r="G1973" t="str">
            <v>US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</row>
        <row r="1974">
          <cell r="D1974">
            <v>2500</v>
          </cell>
          <cell r="F1974" t="str">
            <v>successful</v>
          </cell>
          <cell r="G1974" t="str">
            <v>US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</row>
        <row r="1975">
          <cell r="D1975">
            <v>198000</v>
          </cell>
          <cell r="F1975" t="str">
            <v>successful</v>
          </cell>
          <cell r="G1975" t="str">
            <v>US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</row>
        <row r="1976">
          <cell r="D1976">
            <v>20000</v>
          </cell>
          <cell r="F1976" t="str">
            <v>successful</v>
          </cell>
          <cell r="G1976" t="str">
            <v>GB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</row>
        <row r="1977">
          <cell r="D1977">
            <v>16000</v>
          </cell>
          <cell r="F1977" t="str">
            <v>successful</v>
          </cell>
          <cell r="G1977" t="str">
            <v>US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</row>
        <row r="1978">
          <cell r="D1978">
            <v>4000</v>
          </cell>
          <cell r="F1978" t="str">
            <v>successful</v>
          </cell>
          <cell r="G1978" t="str">
            <v>GB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</row>
        <row r="1979">
          <cell r="D1979">
            <v>50000</v>
          </cell>
          <cell r="F1979" t="str">
            <v>successful</v>
          </cell>
          <cell r="G1979" t="str">
            <v>US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</row>
        <row r="1980">
          <cell r="D1980">
            <v>50000</v>
          </cell>
          <cell r="F1980" t="str">
            <v>successful</v>
          </cell>
          <cell r="G1980" t="str">
            <v>US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</row>
        <row r="1981">
          <cell r="D1981">
            <v>200000</v>
          </cell>
          <cell r="F1981" t="str">
            <v>successful</v>
          </cell>
          <cell r="G1981" t="str">
            <v>US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</row>
        <row r="1982">
          <cell r="D1982">
            <v>50000</v>
          </cell>
          <cell r="F1982" t="str">
            <v>successful</v>
          </cell>
          <cell r="G1982" t="str">
            <v>DE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</row>
        <row r="1983">
          <cell r="D1983">
            <v>7500</v>
          </cell>
          <cell r="F1983" t="str">
            <v>failed</v>
          </cell>
          <cell r="G1983" t="str">
            <v>CA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</row>
        <row r="1984">
          <cell r="D1984">
            <v>180000</v>
          </cell>
          <cell r="F1984" t="str">
            <v>failed</v>
          </cell>
          <cell r="G1984" t="str">
            <v>HK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</row>
        <row r="1985">
          <cell r="D1985">
            <v>33000</v>
          </cell>
          <cell r="F1985" t="str">
            <v>failed</v>
          </cell>
          <cell r="G1985" t="str">
            <v>US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</row>
        <row r="1986">
          <cell r="D1986">
            <v>15000</v>
          </cell>
          <cell r="F1986" t="str">
            <v>failed</v>
          </cell>
          <cell r="G1986" t="str">
            <v>US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</row>
        <row r="1987">
          <cell r="D1987">
            <v>1600</v>
          </cell>
          <cell r="F1987" t="str">
            <v>failed</v>
          </cell>
          <cell r="G1987" t="str">
            <v>GB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</row>
        <row r="1988">
          <cell r="D1988">
            <v>2000</v>
          </cell>
          <cell r="F1988" t="str">
            <v>failed</v>
          </cell>
          <cell r="G1988" t="str">
            <v>GB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</row>
        <row r="1989">
          <cell r="D1989">
            <v>5500</v>
          </cell>
          <cell r="F1989" t="str">
            <v>failed</v>
          </cell>
          <cell r="G1989" t="str">
            <v>GB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</row>
        <row r="1990">
          <cell r="D1990">
            <v>6000</v>
          </cell>
          <cell r="F1990" t="str">
            <v>failed</v>
          </cell>
          <cell r="G1990" t="str">
            <v>US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</row>
        <row r="1991">
          <cell r="D1991">
            <v>5000</v>
          </cell>
          <cell r="F1991" t="str">
            <v>failed</v>
          </cell>
          <cell r="G1991" t="str">
            <v>US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</row>
        <row r="1992">
          <cell r="D1992">
            <v>3000</v>
          </cell>
          <cell r="F1992" t="str">
            <v>failed</v>
          </cell>
          <cell r="G1992" t="str">
            <v>US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</row>
        <row r="1993">
          <cell r="D1993">
            <v>2000</v>
          </cell>
          <cell r="F1993" t="str">
            <v>failed</v>
          </cell>
          <cell r="G1993" t="str">
            <v>US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</row>
        <row r="1994">
          <cell r="D1994">
            <v>1500</v>
          </cell>
          <cell r="F1994" t="str">
            <v>failed</v>
          </cell>
          <cell r="G1994" t="str">
            <v>US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</row>
        <row r="1995">
          <cell r="D1995">
            <v>2000</v>
          </cell>
          <cell r="F1995" t="str">
            <v>failed</v>
          </cell>
          <cell r="G1995" t="str">
            <v>GB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</row>
        <row r="1996">
          <cell r="D1996">
            <v>3200</v>
          </cell>
          <cell r="F1996" t="str">
            <v>failed</v>
          </cell>
          <cell r="G1996" t="str">
            <v>US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</row>
        <row r="1997">
          <cell r="D1997">
            <v>1000</v>
          </cell>
          <cell r="F1997" t="str">
            <v>failed</v>
          </cell>
          <cell r="G1997" t="str">
            <v>CA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</row>
        <row r="1998">
          <cell r="D1998">
            <v>133800</v>
          </cell>
          <cell r="F1998" t="str">
            <v>failed</v>
          </cell>
          <cell r="G1998" t="str">
            <v>US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</row>
        <row r="1999">
          <cell r="D1999">
            <v>6500</v>
          </cell>
          <cell r="F1999" t="str">
            <v>failed</v>
          </cell>
          <cell r="G1999" t="str">
            <v>US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</row>
        <row r="2000">
          <cell r="D2000">
            <v>2500</v>
          </cell>
          <cell r="F2000" t="str">
            <v>failed</v>
          </cell>
          <cell r="G2000" t="str">
            <v>US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</row>
        <row r="2001">
          <cell r="D2001">
            <v>31000</v>
          </cell>
          <cell r="F2001" t="str">
            <v>failed</v>
          </cell>
          <cell r="G2001" t="str">
            <v>GB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</row>
        <row r="2002">
          <cell r="D2002">
            <v>5000</v>
          </cell>
          <cell r="F2002" t="str">
            <v>failed</v>
          </cell>
          <cell r="G2002" t="str">
            <v>CA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</row>
        <row r="2003">
          <cell r="D2003">
            <v>55000</v>
          </cell>
          <cell r="F2003" t="str">
            <v>successful</v>
          </cell>
          <cell r="G2003" t="str">
            <v>DE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</row>
        <row r="2004">
          <cell r="D2004">
            <v>50000</v>
          </cell>
          <cell r="F2004" t="str">
            <v>successful</v>
          </cell>
          <cell r="G2004" t="str">
            <v>US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</row>
        <row r="2005">
          <cell r="D2005">
            <v>500</v>
          </cell>
          <cell r="F2005" t="str">
            <v>successful</v>
          </cell>
          <cell r="G2005" t="str">
            <v>US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</row>
        <row r="2006">
          <cell r="D2006">
            <v>50000</v>
          </cell>
          <cell r="F2006" t="str">
            <v>successful</v>
          </cell>
          <cell r="G2006" t="str">
            <v>US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</row>
        <row r="2007">
          <cell r="D2007">
            <v>30000</v>
          </cell>
          <cell r="F2007" t="str">
            <v>successful</v>
          </cell>
          <cell r="G2007" t="str">
            <v>US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</row>
        <row r="2008">
          <cell r="D2008">
            <v>50000</v>
          </cell>
          <cell r="F2008" t="str">
            <v>successful</v>
          </cell>
          <cell r="G2008" t="str">
            <v>US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</row>
        <row r="2009">
          <cell r="D2009">
            <v>10000</v>
          </cell>
          <cell r="F2009" t="str">
            <v>successful</v>
          </cell>
          <cell r="G2009" t="str">
            <v>US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</row>
        <row r="2010">
          <cell r="D2010">
            <v>1570.79</v>
          </cell>
          <cell r="F2010" t="str">
            <v>successful</v>
          </cell>
          <cell r="G2010" t="str">
            <v>US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</row>
        <row r="2011">
          <cell r="D2011">
            <v>50000</v>
          </cell>
          <cell r="F2011" t="str">
            <v>successful</v>
          </cell>
          <cell r="G2011" t="str">
            <v>DE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</row>
        <row r="2012">
          <cell r="D2012">
            <v>30000</v>
          </cell>
          <cell r="F2012" t="str">
            <v>successful</v>
          </cell>
          <cell r="G2012" t="str">
            <v>US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</row>
        <row r="2013">
          <cell r="D2013">
            <v>50000</v>
          </cell>
          <cell r="F2013" t="str">
            <v>successful</v>
          </cell>
          <cell r="G2013" t="str">
            <v>AT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</row>
        <row r="2014">
          <cell r="D2014">
            <v>5000</v>
          </cell>
          <cell r="F2014" t="str">
            <v>successful</v>
          </cell>
          <cell r="G2014" t="str">
            <v>US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</row>
        <row r="2015">
          <cell r="D2015">
            <v>160000</v>
          </cell>
          <cell r="F2015" t="str">
            <v>successful</v>
          </cell>
          <cell r="G2015" t="str">
            <v>US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</row>
        <row r="2016">
          <cell r="D2016">
            <v>30000</v>
          </cell>
          <cell r="F2016" t="str">
            <v>successful</v>
          </cell>
          <cell r="G2016" t="str">
            <v>US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</row>
        <row r="2017">
          <cell r="D2017">
            <v>7200</v>
          </cell>
          <cell r="F2017" t="str">
            <v>successful</v>
          </cell>
          <cell r="G2017" t="str">
            <v>US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</row>
        <row r="2018">
          <cell r="D2018">
            <v>10000</v>
          </cell>
          <cell r="F2018" t="str">
            <v>successful</v>
          </cell>
          <cell r="G2018" t="str">
            <v>US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</row>
        <row r="2019">
          <cell r="D2019">
            <v>25000</v>
          </cell>
          <cell r="F2019" t="str">
            <v>successful</v>
          </cell>
          <cell r="G2019" t="str">
            <v>US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</row>
        <row r="2020">
          <cell r="D2020">
            <v>65000</v>
          </cell>
          <cell r="F2020" t="str">
            <v>successful</v>
          </cell>
          <cell r="G2020" t="str">
            <v>IE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</row>
        <row r="2021">
          <cell r="D2021">
            <v>40000</v>
          </cell>
          <cell r="F2021" t="str">
            <v>successful</v>
          </cell>
          <cell r="G2021" t="str">
            <v>US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</row>
        <row r="2022">
          <cell r="D2022">
            <v>1500</v>
          </cell>
          <cell r="F2022" t="str">
            <v>successful</v>
          </cell>
          <cell r="G2022" t="str">
            <v>US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</row>
        <row r="2023">
          <cell r="D2023">
            <v>5000</v>
          </cell>
          <cell r="F2023" t="str">
            <v>successful</v>
          </cell>
          <cell r="G2023" t="str">
            <v>US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</row>
        <row r="2024">
          <cell r="D2024">
            <v>100000</v>
          </cell>
          <cell r="F2024" t="str">
            <v>successful</v>
          </cell>
          <cell r="G2024" t="str">
            <v>US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</row>
        <row r="2025">
          <cell r="D2025">
            <v>100000</v>
          </cell>
          <cell r="F2025" t="str">
            <v>successful</v>
          </cell>
          <cell r="G2025" t="str">
            <v>US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</row>
        <row r="2026">
          <cell r="D2026">
            <v>4000</v>
          </cell>
          <cell r="F2026" t="str">
            <v>successful</v>
          </cell>
          <cell r="G2026" t="str">
            <v>US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</row>
        <row r="2027">
          <cell r="D2027">
            <v>80000</v>
          </cell>
          <cell r="F2027" t="str">
            <v>successful</v>
          </cell>
          <cell r="G2027" t="str">
            <v>DE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</row>
        <row r="2028">
          <cell r="D2028">
            <v>25000</v>
          </cell>
          <cell r="F2028" t="str">
            <v>successful</v>
          </cell>
          <cell r="G2028" t="str">
            <v>US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</row>
        <row r="2029">
          <cell r="D2029">
            <v>100000</v>
          </cell>
          <cell r="F2029" t="str">
            <v>successful</v>
          </cell>
          <cell r="G2029" t="str">
            <v>US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</row>
        <row r="2030">
          <cell r="D2030">
            <v>3000</v>
          </cell>
          <cell r="F2030" t="str">
            <v>successful</v>
          </cell>
          <cell r="G2030" t="str">
            <v>US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</row>
        <row r="2031">
          <cell r="D2031">
            <v>2500</v>
          </cell>
          <cell r="F2031" t="str">
            <v>successful</v>
          </cell>
          <cell r="G2031" t="str">
            <v>US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</row>
        <row r="2032">
          <cell r="D2032">
            <v>32768</v>
          </cell>
          <cell r="F2032" t="str">
            <v>successful</v>
          </cell>
          <cell r="G2032" t="str">
            <v>GB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</row>
        <row r="2033">
          <cell r="D2033">
            <v>50000</v>
          </cell>
          <cell r="F2033" t="str">
            <v>successful</v>
          </cell>
          <cell r="G2033" t="str">
            <v>NL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</row>
        <row r="2034">
          <cell r="D2034">
            <v>25000</v>
          </cell>
          <cell r="F2034" t="str">
            <v>successful</v>
          </cell>
          <cell r="G2034" t="str">
            <v>US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</row>
        <row r="2035">
          <cell r="D2035">
            <v>25000</v>
          </cell>
          <cell r="F2035" t="str">
            <v>successful</v>
          </cell>
          <cell r="G2035" t="str">
            <v>US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</row>
        <row r="2036">
          <cell r="D2036">
            <v>78000</v>
          </cell>
          <cell r="F2036" t="str">
            <v>successful</v>
          </cell>
          <cell r="G2036" t="str">
            <v>US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</row>
        <row r="2037">
          <cell r="D2037">
            <v>80000</v>
          </cell>
          <cell r="F2037" t="str">
            <v>successful</v>
          </cell>
          <cell r="G2037" t="str">
            <v>US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</row>
        <row r="2038">
          <cell r="D2038">
            <v>30000</v>
          </cell>
          <cell r="F2038" t="str">
            <v>successful</v>
          </cell>
          <cell r="G2038" t="str">
            <v>US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</row>
        <row r="2039">
          <cell r="D2039">
            <v>10000</v>
          </cell>
          <cell r="F2039" t="str">
            <v>successful</v>
          </cell>
          <cell r="G2039" t="str">
            <v>US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</row>
        <row r="2040">
          <cell r="D2040">
            <v>8000</v>
          </cell>
          <cell r="F2040" t="str">
            <v>successful</v>
          </cell>
          <cell r="G2040" t="str">
            <v>GB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</row>
        <row r="2041">
          <cell r="D2041">
            <v>125000</v>
          </cell>
          <cell r="F2041" t="str">
            <v>successful</v>
          </cell>
          <cell r="G2041" t="str">
            <v>US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</row>
        <row r="2042">
          <cell r="D2042">
            <v>3000</v>
          </cell>
          <cell r="F2042" t="str">
            <v>successful</v>
          </cell>
          <cell r="G2042" t="str">
            <v>US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</row>
        <row r="2043">
          <cell r="D2043">
            <v>9500</v>
          </cell>
          <cell r="F2043" t="str">
            <v>successful</v>
          </cell>
          <cell r="G2043" t="str">
            <v>US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</row>
        <row r="2044">
          <cell r="D2044">
            <v>10000</v>
          </cell>
          <cell r="F2044" t="str">
            <v>successful</v>
          </cell>
          <cell r="G2044" t="str">
            <v>US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</row>
        <row r="2045">
          <cell r="D2045">
            <v>1385</v>
          </cell>
          <cell r="F2045" t="str">
            <v>successful</v>
          </cell>
          <cell r="G2045" t="str">
            <v>US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</row>
        <row r="2046">
          <cell r="D2046">
            <v>15000</v>
          </cell>
          <cell r="F2046" t="str">
            <v>successful</v>
          </cell>
          <cell r="G2046" t="str">
            <v>US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</row>
        <row r="2047">
          <cell r="D2047">
            <v>4900</v>
          </cell>
          <cell r="F2047" t="str">
            <v>successful</v>
          </cell>
          <cell r="G2047" t="str">
            <v>US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</row>
        <row r="2048">
          <cell r="D2048">
            <v>10000</v>
          </cell>
          <cell r="F2048" t="str">
            <v>successful</v>
          </cell>
          <cell r="G2048" t="str">
            <v>US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</row>
        <row r="2049">
          <cell r="D2049">
            <v>98000</v>
          </cell>
          <cell r="F2049" t="str">
            <v>successful</v>
          </cell>
          <cell r="G2049" t="str">
            <v>AU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</row>
        <row r="2050">
          <cell r="D2050">
            <v>85000</v>
          </cell>
          <cell r="F2050" t="str">
            <v>successful</v>
          </cell>
          <cell r="G2050" t="str">
            <v>US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</row>
        <row r="2051">
          <cell r="D2051">
            <v>50000</v>
          </cell>
          <cell r="F2051" t="str">
            <v>successful</v>
          </cell>
          <cell r="G2051" t="str">
            <v>GB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</row>
        <row r="2052">
          <cell r="D2052">
            <v>10000</v>
          </cell>
          <cell r="F2052" t="str">
            <v>successful</v>
          </cell>
          <cell r="G2052" t="str">
            <v>US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</row>
        <row r="2053">
          <cell r="D2053">
            <v>8000</v>
          </cell>
          <cell r="F2053" t="str">
            <v>successful</v>
          </cell>
          <cell r="G2053" t="str">
            <v>US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</row>
        <row r="2054">
          <cell r="D2054">
            <v>50000</v>
          </cell>
          <cell r="F2054" t="str">
            <v>successful</v>
          </cell>
          <cell r="G2054" t="str">
            <v>US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</row>
        <row r="2055">
          <cell r="D2055">
            <v>5000</v>
          </cell>
          <cell r="F2055" t="str">
            <v>successful</v>
          </cell>
          <cell r="G2055" t="str">
            <v>US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</row>
        <row r="2056">
          <cell r="D2056">
            <v>35000</v>
          </cell>
          <cell r="F2056" t="str">
            <v>successful</v>
          </cell>
          <cell r="G2056" t="str">
            <v>GB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</row>
        <row r="2057">
          <cell r="D2057">
            <v>6000</v>
          </cell>
          <cell r="F2057" t="str">
            <v>successful</v>
          </cell>
          <cell r="G2057" t="str">
            <v>US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</row>
        <row r="2058">
          <cell r="D2058">
            <v>50000</v>
          </cell>
          <cell r="F2058" t="str">
            <v>successful</v>
          </cell>
          <cell r="G2058" t="str">
            <v>US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</row>
        <row r="2059">
          <cell r="D2059">
            <v>15000</v>
          </cell>
          <cell r="F2059" t="str">
            <v>successful</v>
          </cell>
          <cell r="G2059" t="str">
            <v>GB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</row>
        <row r="2060">
          <cell r="D2060">
            <v>2560</v>
          </cell>
          <cell r="F2060" t="str">
            <v>successful</v>
          </cell>
          <cell r="G2060" t="str">
            <v>GB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</row>
        <row r="2061">
          <cell r="D2061">
            <v>30000</v>
          </cell>
          <cell r="F2061" t="str">
            <v>successful</v>
          </cell>
          <cell r="G2061" t="str">
            <v>US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</row>
        <row r="2062">
          <cell r="D2062">
            <v>25000</v>
          </cell>
          <cell r="F2062" t="str">
            <v>successful</v>
          </cell>
          <cell r="G2062" t="str">
            <v>US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</row>
        <row r="2063">
          <cell r="D2063">
            <v>5000</v>
          </cell>
          <cell r="F2063" t="str">
            <v>successful</v>
          </cell>
          <cell r="G2063" t="str">
            <v>US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</row>
        <row r="2064">
          <cell r="D2064">
            <v>100000</v>
          </cell>
          <cell r="F2064" t="str">
            <v>successful</v>
          </cell>
          <cell r="G2064" t="str">
            <v>DK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</row>
        <row r="2065">
          <cell r="D2065">
            <v>4000</v>
          </cell>
          <cell r="F2065" t="str">
            <v>successful</v>
          </cell>
          <cell r="G2065" t="str">
            <v>DE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</row>
        <row r="2066">
          <cell r="D2066">
            <v>261962</v>
          </cell>
          <cell r="F2066" t="str">
            <v>successful</v>
          </cell>
          <cell r="G2066" t="str">
            <v>US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</row>
        <row r="2067">
          <cell r="D2067">
            <v>40000</v>
          </cell>
          <cell r="F2067" t="str">
            <v>successful</v>
          </cell>
          <cell r="G2067" t="str">
            <v>GB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</row>
        <row r="2068">
          <cell r="D2068">
            <v>2000</v>
          </cell>
          <cell r="F2068" t="str">
            <v>successful</v>
          </cell>
          <cell r="G2068" t="str">
            <v>US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</row>
        <row r="2069">
          <cell r="D2069">
            <v>495</v>
          </cell>
          <cell r="F2069" t="str">
            <v>successful</v>
          </cell>
          <cell r="G2069" t="str">
            <v>GB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</row>
        <row r="2070">
          <cell r="D2070">
            <v>25000</v>
          </cell>
          <cell r="F2070" t="str">
            <v>successful</v>
          </cell>
          <cell r="G2070" t="str">
            <v>US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</row>
        <row r="2071">
          <cell r="D2071">
            <v>50000</v>
          </cell>
          <cell r="F2071" t="str">
            <v>successful</v>
          </cell>
          <cell r="G2071" t="str">
            <v>US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</row>
        <row r="2072">
          <cell r="D2072">
            <v>125000</v>
          </cell>
          <cell r="F2072" t="str">
            <v>successful</v>
          </cell>
          <cell r="G2072" t="str">
            <v>DE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D2073">
            <v>20000</v>
          </cell>
          <cell r="F2073" t="str">
            <v>successful</v>
          </cell>
          <cell r="G2073" t="str">
            <v>US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</row>
        <row r="2074">
          <cell r="D2074">
            <v>71500</v>
          </cell>
          <cell r="F2074" t="str">
            <v>successful</v>
          </cell>
          <cell r="G2074" t="str">
            <v>US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</row>
        <row r="2075">
          <cell r="D2075">
            <v>100000</v>
          </cell>
          <cell r="F2075" t="str">
            <v>successful</v>
          </cell>
          <cell r="G2075" t="str">
            <v>US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</row>
        <row r="2076">
          <cell r="D2076">
            <v>600</v>
          </cell>
          <cell r="F2076" t="str">
            <v>successful</v>
          </cell>
          <cell r="G2076" t="str">
            <v>US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</row>
        <row r="2077">
          <cell r="D2077">
            <v>9999</v>
          </cell>
          <cell r="F2077" t="str">
            <v>successful</v>
          </cell>
          <cell r="G2077" t="str">
            <v>US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</row>
        <row r="2078">
          <cell r="D2078">
            <v>179000</v>
          </cell>
          <cell r="F2078" t="str">
            <v>successful</v>
          </cell>
          <cell r="G2078" t="str">
            <v>GB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</row>
        <row r="2079">
          <cell r="D2079">
            <v>50000</v>
          </cell>
          <cell r="F2079" t="str">
            <v>successful</v>
          </cell>
          <cell r="G2079" t="str">
            <v>US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</row>
        <row r="2080">
          <cell r="D2080">
            <v>20000</v>
          </cell>
          <cell r="F2080" t="str">
            <v>successful</v>
          </cell>
          <cell r="G2080" t="str">
            <v>ES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</row>
        <row r="2081">
          <cell r="D2081">
            <v>10000</v>
          </cell>
          <cell r="F2081" t="str">
            <v>successful</v>
          </cell>
          <cell r="G2081" t="str">
            <v>GB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</row>
        <row r="2082">
          <cell r="D2082">
            <v>1000</v>
          </cell>
          <cell r="F2082" t="str">
            <v>successful</v>
          </cell>
          <cell r="G2082" t="str">
            <v>US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</row>
        <row r="2083">
          <cell r="D2083">
            <v>3500</v>
          </cell>
          <cell r="F2083" t="str">
            <v>successful</v>
          </cell>
          <cell r="G2083" t="str">
            <v>US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</row>
        <row r="2084">
          <cell r="D2084">
            <v>1500</v>
          </cell>
          <cell r="F2084" t="str">
            <v>successful</v>
          </cell>
          <cell r="G2084" t="str">
            <v>US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</row>
        <row r="2085">
          <cell r="D2085">
            <v>750</v>
          </cell>
          <cell r="F2085" t="str">
            <v>successful</v>
          </cell>
          <cell r="G2085" t="str">
            <v>US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</row>
        <row r="2086">
          <cell r="D2086">
            <v>3000</v>
          </cell>
          <cell r="F2086" t="str">
            <v>successful</v>
          </cell>
          <cell r="G2086" t="str">
            <v>US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</row>
        <row r="2087">
          <cell r="D2087">
            <v>6000</v>
          </cell>
          <cell r="F2087" t="str">
            <v>successful</v>
          </cell>
          <cell r="G2087" t="str">
            <v>US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</row>
        <row r="2088">
          <cell r="D2088">
            <v>4000</v>
          </cell>
          <cell r="F2088" t="str">
            <v>successful</v>
          </cell>
          <cell r="G2088" t="str">
            <v>US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</row>
        <row r="2089">
          <cell r="D2089">
            <v>1500</v>
          </cell>
          <cell r="F2089" t="str">
            <v>successful</v>
          </cell>
          <cell r="G2089" t="str">
            <v>US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</row>
        <row r="2090">
          <cell r="D2090">
            <v>3000</v>
          </cell>
          <cell r="F2090" t="str">
            <v>successful</v>
          </cell>
          <cell r="G2090" t="str">
            <v>US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</row>
        <row r="2091">
          <cell r="D2091">
            <v>2500</v>
          </cell>
          <cell r="F2091" t="str">
            <v>successful</v>
          </cell>
          <cell r="G2091" t="str">
            <v>US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</row>
        <row r="2092">
          <cell r="D2092">
            <v>8000</v>
          </cell>
          <cell r="F2092" t="str">
            <v>successful</v>
          </cell>
          <cell r="G2092" t="str">
            <v>US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</row>
        <row r="2093">
          <cell r="D2093">
            <v>18000</v>
          </cell>
          <cell r="F2093" t="str">
            <v>successful</v>
          </cell>
          <cell r="G2093" t="str">
            <v>US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</row>
        <row r="2094">
          <cell r="D2094">
            <v>6000</v>
          </cell>
          <cell r="F2094" t="str">
            <v>successful</v>
          </cell>
          <cell r="G2094" t="str">
            <v>US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</row>
        <row r="2095">
          <cell r="D2095">
            <v>1500</v>
          </cell>
          <cell r="F2095" t="str">
            <v>successful</v>
          </cell>
          <cell r="G2095" t="str">
            <v>US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</row>
        <row r="2096">
          <cell r="D2096">
            <v>3500</v>
          </cell>
          <cell r="F2096" t="str">
            <v>successful</v>
          </cell>
          <cell r="G2096" t="str">
            <v>US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</row>
        <row r="2097">
          <cell r="D2097">
            <v>2500</v>
          </cell>
          <cell r="F2097" t="str">
            <v>successful</v>
          </cell>
          <cell r="G2097" t="str">
            <v>US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</row>
        <row r="2098">
          <cell r="D2098">
            <v>600</v>
          </cell>
          <cell r="F2098" t="str">
            <v>successful</v>
          </cell>
          <cell r="G2098" t="str">
            <v>US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</row>
        <row r="2099">
          <cell r="D2099">
            <v>3000</v>
          </cell>
          <cell r="F2099" t="str">
            <v>successful</v>
          </cell>
          <cell r="G2099" t="str">
            <v>US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</row>
        <row r="2100">
          <cell r="D2100">
            <v>6000</v>
          </cell>
          <cell r="F2100" t="str">
            <v>successful</v>
          </cell>
          <cell r="G2100" t="str">
            <v>US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</row>
        <row r="2101">
          <cell r="D2101">
            <v>3000</v>
          </cell>
          <cell r="F2101" t="str">
            <v>successful</v>
          </cell>
          <cell r="G2101" t="str">
            <v>US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</row>
        <row r="2102">
          <cell r="D2102">
            <v>600</v>
          </cell>
          <cell r="F2102" t="str">
            <v>successful</v>
          </cell>
          <cell r="G2102" t="str">
            <v>US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</row>
        <row r="2103">
          <cell r="D2103">
            <v>2000</v>
          </cell>
          <cell r="F2103" t="str">
            <v>successful</v>
          </cell>
          <cell r="G2103" t="str">
            <v>US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</row>
        <row r="2104">
          <cell r="D2104">
            <v>1000</v>
          </cell>
          <cell r="F2104" t="str">
            <v>successful</v>
          </cell>
          <cell r="G2104" t="str">
            <v>US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</row>
        <row r="2105">
          <cell r="D2105">
            <v>7777</v>
          </cell>
          <cell r="F2105" t="str">
            <v>successful</v>
          </cell>
          <cell r="G2105" t="str">
            <v>US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</row>
        <row r="2106">
          <cell r="D2106">
            <v>800</v>
          </cell>
          <cell r="F2106" t="str">
            <v>successful</v>
          </cell>
          <cell r="G2106" t="str">
            <v>US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</row>
        <row r="2107">
          <cell r="D2107">
            <v>2000</v>
          </cell>
          <cell r="F2107" t="str">
            <v>successful</v>
          </cell>
          <cell r="G2107" t="str">
            <v>US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</row>
        <row r="2108">
          <cell r="D2108">
            <v>2200</v>
          </cell>
          <cell r="F2108" t="str">
            <v>successful</v>
          </cell>
          <cell r="G2108" t="str">
            <v>US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</row>
        <row r="2109">
          <cell r="D2109">
            <v>2000</v>
          </cell>
          <cell r="F2109" t="str">
            <v>successful</v>
          </cell>
          <cell r="G2109" t="str">
            <v>US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</row>
        <row r="2110">
          <cell r="D2110">
            <v>16000</v>
          </cell>
          <cell r="F2110" t="str">
            <v>successful</v>
          </cell>
          <cell r="G2110" t="str">
            <v>US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</row>
        <row r="2111">
          <cell r="D2111">
            <v>4000</v>
          </cell>
          <cell r="F2111" t="str">
            <v>successful</v>
          </cell>
          <cell r="G2111" t="str">
            <v>US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</row>
        <row r="2112">
          <cell r="D2112">
            <v>2000</v>
          </cell>
          <cell r="F2112" t="str">
            <v>successful</v>
          </cell>
          <cell r="G2112" t="str">
            <v>US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</row>
        <row r="2113">
          <cell r="D2113">
            <v>2000</v>
          </cell>
          <cell r="F2113" t="str">
            <v>successful</v>
          </cell>
          <cell r="G2113" t="str">
            <v>US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</row>
        <row r="2114">
          <cell r="D2114">
            <v>300</v>
          </cell>
          <cell r="F2114" t="str">
            <v>successful</v>
          </cell>
          <cell r="G2114" t="str">
            <v>US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</row>
        <row r="2115">
          <cell r="D2115">
            <v>7000</v>
          </cell>
          <cell r="F2115" t="str">
            <v>successful</v>
          </cell>
          <cell r="G2115" t="str">
            <v>US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</row>
        <row r="2116">
          <cell r="D2116">
            <v>5000</v>
          </cell>
          <cell r="F2116" t="str">
            <v>successful</v>
          </cell>
          <cell r="G2116" t="str">
            <v>US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</row>
        <row r="2117">
          <cell r="D2117">
            <v>1500</v>
          </cell>
          <cell r="F2117" t="str">
            <v>successful</v>
          </cell>
          <cell r="G2117" t="str">
            <v>US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</row>
        <row r="2118">
          <cell r="D2118">
            <v>48000</v>
          </cell>
          <cell r="F2118" t="str">
            <v>successful</v>
          </cell>
          <cell r="G2118" t="str">
            <v>US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</row>
        <row r="2119">
          <cell r="D2119">
            <v>1200</v>
          </cell>
          <cell r="F2119" t="str">
            <v>successful</v>
          </cell>
          <cell r="G2119" t="str">
            <v>US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</row>
        <row r="2120">
          <cell r="D2120">
            <v>1000</v>
          </cell>
          <cell r="F2120" t="str">
            <v>successful</v>
          </cell>
          <cell r="G2120" t="str">
            <v>US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</row>
        <row r="2121">
          <cell r="D2121">
            <v>2000</v>
          </cell>
          <cell r="F2121" t="str">
            <v>successful</v>
          </cell>
          <cell r="G2121" t="str">
            <v>US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</row>
        <row r="2122">
          <cell r="D2122">
            <v>8000</v>
          </cell>
          <cell r="F2122" t="str">
            <v>successful</v>
          </cell>
          <cell r="G2122" t="str">
            <v>US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</row>
        <row r="2123">
          <cell r="D2123">
            <v>50000</v>
          </cell>
          <cell r="F2123" t="str">
            <v>failed</v>
          </cell>
          <cell r="G2123" t="str">
            <v>CH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D2124">
            <v>80000</v>
          </cell>
          <cell r="F2124" t="str">
            <v>failed</v>
          </cell>
          <cell r="G2124" t="str">
            <v>MX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</row>
        <row r="2125">
          <cell r="D2125">
            <v>500</v>
          </cell>
          <cell r="F2125" t="str">
            <v>failed</v>
          </cell>
          <cell r="G2125" t="str">
            <v>US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</row>
        <row r="2126">
          <cell r="D2126">
            <v>1100</v>
          </cell>
          <cell r="F2126" t="str">
            <v>failed</v>
          </cell>
          <cell r="G2126" t="str">
            <v>US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</row>
        <row r="2127">
          <cell r="D2127">
            <v>60000</v>
          </cell>
          <cell r="F2127" t="str">
            <v>failed</v>
          </cell>
          <cell r="G2127" t="str">
            <v>US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</row>
        <row r="2128">
          <cell r="D2128">
            <v>20000</v>
          </cell>
          <cell r="F2128" t="str">
            <v>failed</v>
          </cell>
          <cell r="G2128" t="str">
            <v>US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</row>
        <row r="2129">
          <cell r="D2129">
            <v>28000</v>
          </cell>
          <cell r="F2129" t="str">
            <v>failed</v>
          </cell>
          <cell r="G2129" t="str">
            <v>GB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</row>
        <row r="2130">
          <cell r="D2130">
            <v>15000</v>
          </cell>
          <cell r="F2130" t="str">
            <v>failed</v>
          </cell>
          <cell r="G2130" t="str">
            <v>CA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</row>
        <row r="2131">
          <cell r="D2131">
            <v>2000</v>
          </cell>
          <cell r="F2131" t="str">
            <v>failed</v>
          </cell>
          <cell r="G2131" t="str">
            <v>US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</row>
        <row r="2132">
          <cell r="D2132">
            <v>42000</v>
          </cell>
          <cell r="F2132" t="str">
            <v>failed</v>
          </cell>
          <cell r="G2132" t="str">
            <v>US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</row>
        <row r="2133">
          <cell r="D2133">
            <v>500</v>
          </cell>
          <cell r="F2133" t="str">
            <v>failed</v>
          </cell>
          <cell r="G2133" t="str">
            <v>US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</row>
        <row r="2134">
          <cell r="D2134">
            <v>100000</v>
          </cell>
          <cell r="F2134" t="str">
            <v>failed</v>
          </cell>
          <cell r="G2134" t="str">
            <v>US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</row>
        <row r="2135">
          <cell r="D2135">
            <v>1000</v>
          </cell>
          <cell r="F2135" t="str">
            <v>failed</v>
          </cell>
          <cell r="G2135" t="str">
            <v>US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</row>
        <row r="2136">
          <cell r="D2136">
            <v>6000</v>
          </cell>
          <cell r="F2136" t="str">
            <v>failed</v>
          </cell>
          <cell r="G2136" t="str">
            <v>US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</row>
        <row r="2137">
          <cell r="D2137">
            <v>5000</v>
          </cell>
          <cell r="F2137" t="str">
            <v>failed</v>
          </cell>
          <cell r="G2137" t="str">
            <v>US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</row>
        <row r="2138">
          <cell r="D2138">
            <v>80000</v>
          </cell>
          <cell r="F2138" t="str">
            <v>failed</v>
          </cell>
          <cell r="G2138" t="str">
            <v>US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</row>
        <row r="2139">
          <cell r="D2139">
            <v>50000</v>
          </cell>
          <cell r="F2139" t="str">
            <v>failed</v>
          </cell>
          <cell r="G2139" t="str">
            <v>CA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</row>
        <row r="2140">
          <cell r="D2140">
            <v>1000</v>
          </cell>
          <cell r="F2140" t="str">
            <v>failed</v>
          </cell>
          <cell r="G2140" t="str">
            <v>GB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</row>
        <row r="2141">
          <cell r="D2141">
            <v>30000</v>
          </cell>
          <cell r="F2141" t="str">
            <v>failed</v>
          </cell>
          <cell r="G2141" t="str">
            <v>US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</row>
        <row r="2142">
          <cell r="D2142">
            <v>500000</v>
          </cell>
          <cell r="F2142" t="str">
            <v>failed</v>
          </cell>
          <cell r="G2142" t="str">
            <v>US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</row>
        <row r="2143">
          <cell r="D2143">
            <v>15000</v>
          </cell>
          <cell r="F2143" t="str">
            <v>failed</v>
          </cell>
          <cell r="G2143" t="str">
            <v>US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</row>
        <row r="2144">
          <cell r="D2144">
            <v>10500</v>
          </cell>
          <cell r="F2144" t="str">
            <v>failed</v>
          </cell>
          <cell r="G2144" t="str">
            <v>DE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</row>
        <row r="2145">
          <cell r="D2145">
            <v>2000</v>
          </cell>
          <cell r="F2145" t="str">
            <v>failed</v>
          </cell>
          <cell r="G2145" t="str">
            <v>US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</row>
        <row r="2146">
          <cell r="D2146">
            <v>35500</v>
          </cell>
          <cell r="F2146" t="str">
            <v>failed</v>
          </cell>
          <cell r="G2146" t="str">
            <v>US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</row>
        <row r="2147">
          <cell r="D2147">
            <v>15000</v>
          </cell>
          <cell r="F2147" t="str">
            <v>failed</v>
          </cell>
          <cell r="G2147" t="str">
            <v>US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</row>
        <row r="2148">
          <cell r="D2148">
            <v>5000</v>
          </cell>
          <cell r="F2148" t="str">
            <v>failed</v>
          </cell>
          <cell r="G2148" t="str">
            <v>US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</row>
        <row r="2149">
          <cell r="D2149">
            <v>390000</v>
          </cell>
          <cell r="F2149" t="str">
            <v>failed</v>
          </cell>
          <cell r="G2149" t="str">
            <v>US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</row>
        <row r="2150">
          <cell r="D2150">
            <v>100</v>
          </cell>
          <cell r="F2150" t="str">
            <v>failed</v>
          </cell>
          <cell r="G2150" t="str">
            <v>GB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</row>
        <row r="2151">
          <cell r="D2151">
            <v>2000</v>
          </cell>
          <cell r="F2151" t="str">
            <v>failed</v>
          </cell>
          <cell r="G2151" t="str">
            <v>US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</row>
        <row r="2152">
          <cell r="D2152">
            <v>50000</v>
          </cell>
          <cell r="F2152" t="str">
            <v>failed</v>
          </cell>
          <cell r="G2152" t="str">
            <v>NO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</row>
        <row r="2153">
          <cell r="D2153">
            <v>45000</v>
          </cell>
          <cell r="F2153" t="str">
            <v>failed</v>
          </cell>
          <cell r="G2153" t="str">
            <v>US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</row>
        <row r="2154">
          <cell r="D2154">
            <v>30000</v>
          </cell>
          <cell r="F2154" t="str">
            <v>failed</v>
          </cell>
          <cell r="G2154" t="str">
            <v>US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</row>
        <row r="2155">
          <cell r="D2155">
            <v>372625</v>
          </cell>
          <cell r="F2155" t="str">
            <v>failed</v>
          </cell>
          <cell r="G2155" t="str">
            <v>US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</row>
        <row r="2156">
          <cell r="D2156">
            <v>250</v>
          </cell>
          <cell r="F2156" t="str">
            <v>failed</v>
          </cell>
          <cell r="G2156" t="str">
            <v>US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</row>
        <row r="2157">
          <cell r="D2157">
            <v>5000</v>
          </cell>
          <cell r="F2157" t="str">
            <v>failed</v>
          </cell>
          <cell r="G2157" t="str">
            <v>GB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</row>
        <row r="2158">
          <cell r="D2158">
            <v>56000</v>
          </cell>
          <cell r="F2158" t="str">
            <v>failed</v>
          </cell>
          <cell r="G2158" t="str">
            <v>US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</row>
        <row r="2159">
          <cell r="D2159">
            <v>75000</v>
          </cell>
          <cell r="F2159" t="str">
            <v>failed</v>
          </cell>
          <cell r="G2159" t="str">
            <v>US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</row>
        <row r="2160">
          <cell r="D2160">
            <v>300000</v>
          </cell>
          <cell r="F2160" t="str">
            <v>failed</v>
          </cell>
          <cell r="G2160" t="str">
            <v>US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</row>
        <row r="2161">
          <cell r="D2161">
            <v>3600</v>
          </cell>
          <cell r="F2161" t="str">
            <v>failed</v>
          </cell>
          <cell r="G2161" t="str">
            <v>US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</row>
        <row r="2162">
          <cell r="D2162">
            <v>10000</v>
          </cell>
          <cell r="F2162" t="str">
            <v>failed</v>
          </cell>
          <cell r="G2162" t="str">
            <v>US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</row>
        <row r="2163">
          <cell r="D2163">
            <v>400</v>
          </cell>
          <cell r="F2163" t="str">
            <v>successful</v>
          </cell>
          <cell r="G2163" t="str">
            <v>US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</row>
        <row r="2164">
          <cell r="D2164">
            <v>4500</v>
          </cell>
          <cell r="F2164" t="str">
            <v>successful</v>
          </cell>
          <cell r="G2164" t="str">
            <v>US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</row>
        <row r="2165">
          <cell r="D2165">
            <v>2500</v>
          </cell>
          <cell r="F2165" t="str">
            <v>successful</v>
          </cell>
          <cell r="G2165" t="str">
            <v>US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</row>
        <row r="2166">
          <cell r="D2166">
            <v>5500</v>
          </cell>
          <cell r="F2166" t="str">
            <v>successful</v>
          </cell>
          <cell r="G2166" t="str">
            <v>US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</row>
        <row r="2167">
          <cell r="D2167">
            <v>2500</v>
          </cell>
          <cell r="F2167" t="str">
            <v>successful</v>
          </cell>
          <cell r="G2167" t="str">
            <v>FR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</row>
        <row r="2168">
          <cell r="D2168">
            <v>2000</v>
          </cell>
          <cell r="F2168" t="str">
            <v>successful</v>
          </cell>
          <cell r="G2168" t="str">
            <v>US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</row>
        <row r="2169">
          <cell r="D2169">
            <v>150</v>
          </cell>
          <cell r="F2169" t="str">
            <v>successful</v>
          </cell>
          <cell r="G2169" t="str">
            <v>US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</row>
        <row r="2170">
          <cell r="D2170">
            <v>18000</v>
          </cell>
          <cell r="F2170" t="str">
            <v>successful</v>
          </cell>
          <cell r="G2170" t="str">
            <v>US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</row>
        <row r="2171">
          <cell r="D2171">
            <v>153</v>
          </cell>
          <cell r="F2171" t="str">
            <v>successful</v>
          </cell>
          <cell r="G2171" t="str">
            <v>US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</row>
        <row r="2172">
          <cell r="D2172">
            <v>350</v>
          </cell>
          <cell r="F2172" t="str">
            <v>successful</v>
          </cell>
          <cell r="G2172" t="str">
            <v>US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</row>
        <row r="2173">
          <cell r="D2173">
            <v>4000</v>
          </cell>
          <cell r="F2173" t="str">
            <v>successful</v>
          </cell>
          <cell r="G2173" t="str">
            <v>US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</row>
        <row r="2174">
          <cell r="D2174">
            <v>1000</v>
          </cell>
          <cell r="F2174" t="str">
            <v>successful</v>
          </cell>
          <cell r="G2174" t="str">
            <v>US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</row>
        <row r="2175">
          <cell r="D2175">
            <v>4200</v>
          </cell>
          <cell r="F2175" t="str">
            <v>successful</v>
          </cell>
          <cell r="G2175" t="str">
            <v>US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</row>
        <row r="2176">
          <cell r="D2176">
            <v>4000</v>
          </cell>
          <cell r="F2176" t="str">
            <v>successful</v>
          </cell>
          <cell r="G2176" t="str">
            <v>GB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</row>
        <row r="2177">
          <cell r="D2177">
            <v>700</v>
          </cell>
          <cell r="F2177" t="str">
            <v>successful</v>
          </cell>
          <cell r="G2177" t="str">
            <v>US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</row>
        <row r="2178">
          <cell r="D2178">
            <v>5000</v>
          </cell>
          <cell r="F2178" t="str">
            <v>successful</v>
          </cell>
          <cell r="G2178" t="str">
            <v>US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</row>
        <row r="2179">
          <cell r="D2179">
            <v>2500</v>
          </cell>
          <cell r="F2179" t="str">
            <v>successful</v>
          </cell>
          <cell r="G2179" t="str">
            <v>US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</row>
        <row r="2180">
          <cell r="D2180">
            <v>25000</v>
          </cell>
          <cell r="F2180" t="str">
            <v>successful</v>
          </cell>
          <cell r="G2180" t="str">
            <v>US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</row>
        <row r="2181">
          <cell r="D2181">
            <v>1000</v>
          </cell>
          <cell r="F2181" t="str">
            <v>successful</v>
          </cell>
          <cell r="G2181" t="str">
            <v>US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</row>
        <row r="2182">
          <cell r="D2182">
            <v>5000</v>
          </cell>
          <cell r="F2182" t="str">
            <v>successful</v>
          </cell>
          <cell r="G2182" t="str">
            <v>US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</row>
        <row r="2183">
          <cell r="D2183">
            <v>2000</v>
          </cell>
          <cell r="F2183" t="str">
            <v>successful</v>
          </cell>
          <cell r="G2183" t="str">
            <v>US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</row>
        <row r="2184">
          <cell r="D2184">
            <v>3000</v>
          </cell>
          <cell r="F2184" t="str">
            <v>successful</v>
          </cell>
          <cell r="G2184" t="str">
            <v>CA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</row>
        <row r="2185">
          <cell r="D2185">
            <v>1800</v>
          </cell>
          <cell r="F2185" t="str">
            <v>successful</v>
          </cell>
          <cell r="G2185" t="str">
            <v>US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</row>
        <row r="2186">
          <cell r="D2186">
            <v>10000</v>
          </cell>
          <cell r="F2186" t="str">
            <v>successful</v>
          </cell>
          <cell r="G2186" t="str">
            <v>US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</row>
        <row r="2187">
          <cell r="D2187">
            <v>5000</v>
          </cell>
          <cell r="F2187" t="str">
            <v>successful</v>
          </cell>
          <cell r="G2187" t="str">
            <v>GB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</row>
        <row r="2188">
          <cell r="D2188">
            <v>20000</v>
          </cell>
          <cell r="F2188" t="str">
            <v>successful</v>
          </cell>
          <cell r="G2188" t="str">
            <v>US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</row>
        <row r="2189">
          <cell r="D2189">
            <v>20000</v>
          </cell>
          <cell r="F2189" t="str">
            <v>successful</v>
          </cell>
          <cell r="G2189" t="str">
            <v>US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</row>
        <row r="2190">
          <cell r="D2190">
            <v>5494</v>
          </cell>
          <cell r="F2190" t="str">
            <v>successful</v>
          </cell>
          <cell r="G2190" t="str">
            <v>AU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</row>
        <row r="2191">
          <cell r="D2191">
            <v>1200</v>
          </cell>
          <cell r="F2191" t="str">
            <v>successful</v>
          </cell>
          <cell r="G2191" t="str">
            <v>GB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</row>
        <row r="2192">
          <cell r="D2192">
            <v>19000</v>
          </cell>
          <cell r="F2192" t="str">
            <v>successful</v>
          </cell>
          <cell r="G2192" t="str">
            <v>US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</row>
        <row r="2193">
          <cell r="D2193">
            <v>750</v>
          </cell>
          <cell r="F2193" t="str">
            <v>successful</v>
          </cell>
          <cell r="G2193" t="str">
            <v>GB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</row>
        <row r="2194">
          <cell r="D2194">
            <v>12000</v>
          </cell>
          <cell r="F2194" t="str">
            <v>successful</v>
          </cell>
          <cell r="G2194" t="str">
            <v>GB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</row>
        <row r="2195">
          <cell r="D2195">
            <v>15000</v>
          </cell>
          <cell r="F2195" t="str">
            <v>successful</v>
          </cell>
          <cell r="G2195" t="str">
            <v>US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</row>
        <row r="2196">
          <cell r="D2196">
            <v>10000</v>
          </cell>
          <cell r="F2196" t="str">
            <v>successful</v>
          </cell>
          <cell r="G2196" t="str">
            <v>US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</row>
        <row r="2197">
          <cell r="D2197">
            <v>4600</v>
          </cell>
          <cell r="F2197" t="str">
            <v>successful</v>
          </cell>
          <cell r="G2197" t="str">
            <v>US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</row>
        <row r="2198">
          <cell r="D2198">
            <v>14000</v>
          </cell>
          <cell r="F2198" t="str">
            <v>successful</v>
          </cell>
          <cell r="G2198" t="str">
            <v>US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</row>
        <row r="2199">
          <cell r="D2199">
            <v>30000</v>
          </cell>
          <cell r="F2199" t="str">
            <v>successful</v>
          </cell>
          <cell r="G2199" t="str">
            <v>US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</row>
        <row r="2200">
          <cell r="D2200">
            <v>40000</v>
          </cell>
          <cell r="F2200" t="str">
            <v>successful</v>
          </cell>
          <cell r="G2200" t="str">
            <v>US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</row>
        <row r="2201">
          <cell r="D2201">
            <v>9000</v>
          </cell>
          <cell r="F2201" t="str">
            <v>successful</v>
          </cell>
          <cell r="G2201" t="str">
            <v>IE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</row>
        <row r="2202">
          <cell r="D2202">
            <v>2000</v>
          </cell>
          <cell r="F2202" t="str">
            <v>successful</v>
          </cell>
          <cell r="G2202" t="str">
            <v>GB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</row>
        <row r="2203">
          <cell r="D2203">
            <v>110</v>
          </cell>
          <cell r="F2203" t="str">
            <v>successful</v>
          </cell>
          <cell r="G2203" t="str">
            <v>GB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</row>
        <row r="2204">
          <cell r="D2204">
            <v>4000</v>
          </cell>
          <cell r="F2204" t="str">
            <v>successful</v>
          </cell>
          <cell r="G2204" t="str">
            <v>US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</row>
        <row r="2205">
          <cell r="D2205">
            <v>2000</v>
          </cell>
          <cell r="F2205" t="str">
            <v>successful</v>
          </cell>
          <cell r="G2205" t="str">
            <v>CA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</row>
        <row r="2206">
          <cell r="D2206">
            <v>1500</v>
          </cell>
          <cell r="F2206" t="str">
            <v>successful</v>
          </cell>
          <cell r="G2206" t="str">
            <v>US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</row>
        <row r="2207">
          <cell r="D2207">
            <v>750</v>
          </cell>
          <cell r="F2207" t="str">
            <v>successful</v>
          </cell>
          <cell r="G2207" t="str">
            <v>US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</row>
        <row r="2208">
          <cell r="D2208">
            <v>1100</v>
          </cell>
          <cell r="F2208" t="str">
            <v>successful</v>
          </cell>
          <cell r="G2208" t="str">
            <v>US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</row>
        <row r="2209">
          <cell r="D2209">
            <v>2000</v>
          </cell>
          <cell r="F2209" t="str">
            <v>successful</v>
          </cell>
          <cell r="G2209" t="str">
            <v>US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</row>
        <row r="2210">
          <cell r="D2210">
            <v>1000</v>
          </cell>
          <cell r="F2210" t="str">
            <v>successful</v>
          </cell>
          <cell r="G2210" t="str">
            <v>US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</row>
        <row r="2211">
          <cell r="D2211">
            <v>500</v>
          </cell>
          <cell r="F2211" t="str">
            <v>successful</v>
          </cell>
          <cell r="G2211" t="str">
            <v>GB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</row>
        <row r="2212">
          <cell r="D2212">
            <v>4000</v>
          </cell>
          <cell r="F2212" t="str">
            <v>successful</v>
          </cell>
          <cell r="G2212" t="str">
            <v>US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</row>
        <row r="2213">
          <cell r="D2213">
            <v>2500</v>
          </cell>
          <cell r="F2213" t="str">
            <v>successful</v>
          </cell>
          <cell r="G2213" t="str">
            <v>US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</row>
        <row r="2214">
          <cell r="D2214">
            <v>6000</v>
          </cell>
          <cell r="F2214" t="str">
            <v>successful</v>
          </cell>
          <cell r="G2214" t="str">
            <v>US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</row>
        <row r="2215">
          <cell r="D2215">
            <v>5</v>
          </cell>
          <cell r="F2215" t="str">
            <v>successful</v>
          </cell>
          <cell r="G2215" t="str">
            <v>US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</row>
        <row r="2216">
          <cell r="D2216">
            <v>600</v>
          </cell>
          <cell r="F2216" t="str">
            <v>successful</v>
          </cell>
          <cell r="G2216" t="str">
            <v>US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</row>
        <row r="2217">
          <cell r="D2217">
            <v>550</v>
          </cell>
          <cell r="F2217" t="str">
            <v>successful</v>
          </cell>
          <cell r="G2217" t="str">
            <v>US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</row>
        <row r="2218">
          <cell r="D2218">
            <v>300</v>
          </cell>
          <cell r="F2218" t="str">
            <v>successful</v>
          </cell>
          <cell r="G2218" t="str">
            <v>US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</row>
        <row r="2219">
          <cell r="D2219">
            <v>420</v>
          </cell>
          <cell r="F2219" t="str">
            <v>successful</v>
          </cell>
          <cell r="G2219" t="str">
            <v>US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</row>
        <row r="2220">
          <cell r="D2220">
            <v>2000</v>
          </cell>
          <cell r="F2220" t="str">
            <v>successful</v>
          </cell>
          <cell r="G2220" t="str">
            <v>US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</row>
        <row r="2221">
          <cell r="D2221">
            <v>1000</v>
          </cell>
          <cell r="F2221" t="str">
            <v>successful</v>
          </cell>
          <cell r="G2221" t="str">
            <v>US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</row>
        <row r="2222">
          <cell r="D2222">
            <v>3500</v>
          </cell>
          <cell r="F2222" t="str">
            <v>successful</v>
          </cell>
          <cell r="G2222" t="str">
            <v>US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</row>
        <row r="2223">
          <cell r="D2223">
            <v>7500</v>
          </cell>
          <cell r="F2223" t="str">
            <v>successful</v>
          </cell>
          <cell r="G2223" t="str">
            <v>US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</row>
        <row r="2224">
          <cell r="D2224">
            <v>500</v>
          </cell>
          <cell r="F2224" t="str">
            <v>successful</v>
          </cell>
          <cell r="G2224" t="str">
            <v>US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</row>
        <row r="2225">
          <cell r="D2225">
            <v>19500</v>
          </cell>
          <cell r="F2225" t="str">
            <v>successful</v>
          </cell>
          <cell r="G2225" t="str">
            <v>CA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</row>
        <row r="2226">
          <cell r="D2226">
            <v>10000</v>
          </cell>
          <cell r="F2226" t="str">
            <v>successful</v>
          </cell>
          <cell r="G2226" t="str">
            <v>US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</row>
        <row r="2227">
          <cell r="D2227">
            <v>21000</v>
          </cell>
          <cell r="F2227" t="str">
            <v>successful</v>
          </cell>
          <cell r="G2227" t="str">
            <v>GB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</row>
        <row r="2228">
          <cell r="D2228">
            <v>18000</v>
          </cell>
          <cell r="F2228" t="str">
            <v>successful</v>
          </cell>
          <cell r="G2228" t="str">
            <v>US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</row>
        <row r="2229">
          <cell r="D2229">
            <v>13000</v>
          </cell>
          <cell r="F2229" t="str">
            <v>successful</v>
          </cell>
          <cell r="G2229" t="str">
            <v>GB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</row>
        <row r="2230">
          <cell r="D2230">
            <v>1000</v>
          </cell>
          <cell r="F2230" t="str">
            <v>successful</v>
          </cell>
          <cell r="G2230" t="str">
            <v>DE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</row>
        <row r="2231">
          <cell r="D2231">
            <v>8012</v>
          </cell>
          <cell r="F2231" t="str">
            <v>successful</v>
          </cell>
          <cell r="G2231" t="str">
            <v>US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</row>
        <row r="2232">
          <cell r="D2232">
            <v>8500</v>
          </cell>
          <cell r="F2232" t="str">
            <v>successful</v>
          </cell>
          <cell r="G2232" t="str">
            <v>US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</row>
        <row r="2233">
          <cell r="D2233">
            <v>2500</v>
          </cell>
          <cell r="F2233" t="str">
            <v>successful</v>
          </cell>
          <cell r="G2233" t="str">
            <v>US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</row>
        <row r="2234">
          <cell r="D2234">
            <v>5000</v>
          </cell>
          <cell r="F2234" t="str">
            <v>successful</v>
          </cell>
          <cell r="G2234" t="str">
            <v>US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</row>
        <row r="2235">
          <cell r="D2235">
            <v>2500</v>
          </cell>
          <cell r="F2235" t="str">
            <v>successful</v>
          </cell>
          <cell r="G2235" t="str">
            <v>GB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</row>
        <row r="2236">
          <cell r="D2236">
            <v>100</v>
          </cell>
          <cell r="F2236" t="str">
            <v>successful</v>
          </cell>
          <cell r="G2236" t="str">
            <v>US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</row>
        <row r="2237">
          <cell r="D2237">
            <v>13000</v>
          </cell>
          <cell r="F2237" t="str">
            <v>successful</v>
          </cell>
          <cell r="G2237" t="str">
            <v>CA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</row>
        <row r="2238">
          <cell r="D2238">
            <v>2800</v>
          </cell>
          <cell r="F2238" t="str">
            <v>successful</v>
          </cell>
          <cell r="G2238" t="str">
            <v>US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</row>
        <row r="2239">
          <cell r="D2239">
            <v>18000</v>
          </cell>
          <cell r="F2239" t="str">
            <v>successful</v>
          </cell>
          <cell r="G2239" t="str">
            <v>US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</row>
        <row r="2240">
          <cell r="D2240">
            <v>4000</v>
          </cell>
          <cell r="F2240" t="str">
            <v>successful</v>
          </cell>
          <cell r="G2240" t="str">
            <v>DE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</row>
        <row r="2241">
          <cell r="D2241">
            <v>25000</v>
          </cell>
          <cell r="F2241" t="str">
            <v>successful</v>
          </cell>
          <cell r="G2241" t="str">
            <v>US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</row>
        <row r="2242">
          <cell r="D2242">
            <v>5000</v>
          </cell>
          <cell r="F2242" t="str">
            <v>successful</v>
          </cell>
          <cell r="G2242" t="str">
            <v>US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</row>
        <row r="2243">
          <cell r="D2243">
            <v>1000</v>
          </cell>
          <cell r="F2243" t="str">
            <v>successful</v>
          </cell>
          <cell r="G2243" t="str">
            <v>GB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</row>
        <row r="2244">
          <cell r="D2244">
            <v>10000</v>
          </cell>
          <cell r="F2244" t="str">
            <v>successful</v>
          </cell>
          <cell r="G2244" t="str">
            <v>US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</row>
        <row r="2245">
          <cell r="D2245">
            <v>1</v>
          </cell>
          <cell r="F2245" t="str">
            <v>successful</v>
          </cell>
          <cell r="G2245" t="str">
            <v>US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</row>
        <row r="2246">
          <cell r="D2246">
            <v>5000</v>
          </cell>
          <cell r="F2246" t="str">
            <v>successful</v>
          </cell>
          <cell r="G2246" t="str">
            <v>US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</row>
        <row r="2247">
          <cell r="D2247">
            <v>4000</v>
          </cell>
          <cell r="F2247" t="str">
            <v>successful</v>
          </cell>
          <cell r="G2247" t="str">
            <v>US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</row>
        <row r="2248">
          <cell r="D2248">
            <v>2500</v>
          </cell>
          <cell r="F2248" t="str">
            <v>successful</v>
          </cell>
          <cell r="G2248" t="str">
            <v>GB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</row>
        <row r="2249">
          <cell r="D2249">
            <v>18500</v>
          </cell>
          <cell r="F2249" t="str">
            <v>successful</v>
          </cell>
          <cell r="G2249" t="str">
            <v>US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</row>
        <row r="2250">
          <cell r="D2250">
            <v>7000</v>
          </cell>
          <cell r="F2250" t="str">
            <v>successful</v>
          </cell>
          <cell r="G2250" t="str">
            <v>GB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</row>
        <row r="2251">
          <cell r="D2251">
            <v>3500</v>
          </cell>
          <cell r="F2251" t="str">
            <v>successful</v>
          </cell>
          <cell r="G2251" t="str">
            <v>US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</row>
        <row r="2252">
          <cell r="D2252">
            <v>25000</v>
          </cell>
          <cell r="F2252" t="str">
            <v>successful</v>
          </cell>
          <cell r="G2252" t="str">
            <v>US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</row>
        <row r="2253">
          <cell r="D2253">
            <v>8500</v>
          </cell>
          <cell r="F2253" t="str">
            <v>successful</v>
          </cell>
          <cell r="G2253" t="str">
            <v>US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</row>
        <row r="2254">
          <cell r="D2254">
            <v>9000</v>
          </cell>
          <cell r="F2254" t="str">
            <v>successful</v>
          </cell>
          <cell r="G2254" t="str">
            <v>ES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</row>
        <row r="2255">
          <cell r="D2255">
            <v>8000</v>
          </cell>
          <cell r="F2255" t="str">
            <v>successful</v>
          </cell>
          <cell r="G2255" t="str">
            <v>US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</row>
        <row r="2256">
          <cell r="D2256">
            <v>500</v>
          </cell>
          <cell r="F2256" t="str">
            <v>successful</v>
          </cell>
          <cell r="G2256" t="str">
            <v>US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</row>
        <row r="2257">
          <cell r="D2257">
            <v>3950</v>
          </cell>
          <cell r="F2257" t="str">
            <v>successful</v>
          </cell>
          <cell r="G2257" t="str">
            <v>US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</row>
        <row r="2258">
          <cell r="D2258">
            <v>480</v>
          </cell>
          <cell r="F2258" t="str">
            <v>successful</v>
          </cell>
          <cell r="G2258" t="str">
            <v>GB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</row>
        <row r="2259">
          <cell r="D2259">
            <v>2500</v>
          </cell>
          <cell r="F2259" t="str">
            <v>successful</v>
          </cell>
          <cell r="G2259" t="str">
            <v>GB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</row>
        <row r="2260">
          <cell r="D2260">
            <v>2200</v>
          </cell>
          <cell r="F2260" t="str">
            <v>successful</v>
          </cell>
          <cell r="G2260" t="str">
            <v>US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</row>
        <row r="2261">
          <cell r="D2261">
            <v>1000</v>
          </cell>
          <cell r="F2261" t="str">
            <v>successful</v>
          </cell>
          <cell r="G2261" t="str">
            <v>GB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</row>
        <row r="2262">
          <cell r="D2262">
            <v>2500</v>
          </cell>
          <cell r="F2262" t="str">
            <v>successful</v>
          </cell>
          <cell r="G2262" t="str">
            <v>US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</row>
        <row r="2263">
          <cell r="D2263">
            <v>1000</v>
          </cell>
          <cell r="F2263" t="str">
            <v>successful</v>
          </cell>
          <cell r="G2263" t="str">
            <v>AU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</row>
        <row r="2264">
          <cell r="D2264">
            <v>3300</v>
          </cell>
          <cell r="F2264" t="str">
            <v>successful</v>
          </cell>
          <cell r="G2264" t="str">
            <v>US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</row>
        <row r="2265">
          <cell r="D2265">
            <v>7500</v>
          </cell>
          <cell r="F2265" t="str">
            <v>successful</v>
          </cell>
          <cell r="G2265" t="str">
            <v>SE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</row>
        <row r="2266">
          <cell r="D2266">
            <v>6000</v>
          </cell>
          <cell r="F2266" t="str">
            <v>successful</v>
          </cell>
          <cell r="G2266" t="str">
            <v>US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</row>
        <row r="2267">
          <cell r="D2267">
            <v>200</v>
          </cell>
          <cell r="F2267" t="str">
            <v>successful</v>
          </cell>
          <cell r="G2267" t="str">
            <v>GB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</row>
        <row r="2268">
          <cell r="D2268">
            <v>1500</v>
          </cell>
          <cell r="F2268" t="str">
            <v>successful</v>
          </cell>
          <cell r="G2268" t="str">
            <v>US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</row>
        <row r="2269">
          <cell r="D2269">
            <v>20000</v>
          </cell>
          <cell r="F2269" t="str">
            <v>successful</v>
          </cell>
          <cell r="G2269" t="str">
            <v>US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</row>
        <row r="2270">
          <cell r="D2270">
            <v>28000</v>
          </cell>
          <cell r="F2270" t="str">
            <v>successful</v>
          </cell>
          <cell r="G2270" t="str">
            <v>US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</row>
        <row r="2271">
          <cell r="D2271">
            <v>2500</v>
          </cell>
          <cell r="F2271" t="str">
            <v>successful</v>
          </cell>
          <cell r="G2271" t="str">
            <v>US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</row>
        <row r="2272">
          <cell r="D2272">
            <v>25000</v>
          </cell>
          <cell r="F2272" t="str">
            <v>successful</v>
          </cell>
          <cell r="G2272" t="str">
            <v>US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</row>
        <row r="2273">
          <cell r="D2273">
            <v>20000</v>
          </cell>
          <cell r="F2273" t="str">
            <v>successful</v>
          </cell>
          <cell r="G2273" t="str">
            <v>US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</row>
        <row r="2274">
          <cell r="D2274">
            <v>1000</v>
          </cell>
          <cell r="F2274" t="str">
            <v>successful</v>
          </cell>
          <cell r="G2274" t="str">
            <v>US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</row>
        <row r="2275">
          <cell r="D2275">
            <v>2500</v>
          </cell>
          <cell r="F2275" t="str">
            <v>successful</v>
          </cell>
          <cell r="G2275" t="str">
            <v>CA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</row>
        <row r="2276">
          <cell r="D2276">
            <v>2500</v>
          </cell>
          <cell r="F2276" t="str">
            <v>successful</v>
          </cell>
          <cell r="G2276" t="str">
            <v>US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</row>
        <row r="2277">
          <cell r="D2277">
            <v>650</v>
          </cell>
          <cell r="F2277" t="str">
            <v>successful</v>
          </cell>
          <cell r="G2277" t="str">
            <v>GB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</row>
        <row r="2278">
          <cell r="D2278">
            <v>4589</v>
          </cell>
          <cell r="F2278" t="str">
            <v>successful</v>
          </cell>
          <cell r="G2278" t="str">
            <v>US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</row>
        <row r="2279">
          <cell r="D2279">
            <v>8500</v>
          </cell>
          <cell r="F2279" t="str">
            <v>successful</v>
          </cell>
          <cell r="G2279" t="str">
            <v>US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</row>
        <row r="2280">
          <cell r="D2280">
            <v>2000</v>
          </cell>
          <cell r="F2280" t="str">
            <v>successful</v>
          </cell>
          <cell r="G2280" t="str">
            <v>IT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</row>
        <row r="2281">
          <cell r="D2281">
            <v>1000</v>
          </cell>
          <cell r="F2281" t="str">
            <v>successful</v>
          </cell>
          <cell r="G2281" t="str">
            <v>US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</row>
        <row r="2282">
          <cell r="D2282">
            <v>9800</v>
          </cell>
          <cell r="F2282" t="str">
            <v>successful</v>
          </cell>
          <cell r="G2282" t="str">
            <v>US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</row>
        <row r="2283">
          <cell r="D2283">
            <v>300</v>
          </cell>
          <cell r="F2283" t="str">
            <v>successful</v>
          </cell>
          <cell r="G2283" t="str">
            <v>US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</row>
        <row r="2284">
          <cell r="D2284">
            <v>750</v>
          </cell>
          <cell r="F2284" t="str">
            <v>successful</v>
          </cell>
          <cell r="G2284" t="str">
            <v>US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</row>
        <row r="2285">
          <cell r="D2285">
            <v>3000</v>
          </cell>
          <cell r="F2285" t="str">
            <v>successful</v>
          </cell>
          <cell r="G2285" t="str">
            <v>US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</row>
        <row r="2286">
          <cell r="D2286">
            <v>6000</v>
          </cell>
          <cell r="F2286" t="str">
            <v>successful</v>
          </cell>
          <cell r="G2286" t="str">
            <v>US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</row>
        <row r="2287">
          <cell r="D2287">
            <v>3000</v>
          </cell>
          <cell r="F2287" t="str">
            <v>successful</v>
          </cell>
          <cell r="G2287" t="str">
            <v>US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</row>
        <row r="2288">
          <cell r="D2288">
            <v>1500</v>
          </cell>
          <cell r="F2288" t="str">
            <v>successful</v>
          </cell>
          <cell r="G2288" t="str">
            <v>US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</row>
        <row r="2289">
          <cell r="D2289">
            <v>4500</v>
          </cell>
          <cell r="F2289" t="str">
            <v>successful</v>
          </cell>
          <cell r="G2289" t="str">
            <v>US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</row>
        <row r="2290">
          <cell r="D2290">
            <v>1000</v>
          </cell>
          <cell r="F2290" t="str">
            <v>successful</v>
          </cell>
          <cell r="G2290" t="str">
            <v>US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</row>
        <row r="2291">
          <cell r="D2291">
            <v>1500</v>
          </cell>
          <cell r="F2291" t="str">
            <v>successful</v>
          </cell>
          <cell r="G2291" t="str">
            <v>US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</row>
        <row r="2292">
          <cell r="D2292">
            <v>1500</v>
          </cell>
          <cell r="F2292" t="str">
            <v>successful</v>
          </cell>
          <cell r="G2292" t="str">
            <v>US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</row>
        <row r="2293">
          <cell r="D2293">
            <v>2500</v>
          </cell>
          <cell r="F2293" t="str">
            <v>successful</v>
          </cell>
          <cell r="G2293" t="str">
            <v>US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</row>
        <row r="2294">
          <cell r="D2294">
            <v>2000</v>
          </cell>
          <cell r="F2294" t="str">
            <v>successful</v>
          </cell>
          <cell r="G2294" t="str">
            <v>US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</row>
        <row r="2295">
          <cell r="D2295">
            <v>850</v>
          </cell>
          <cell r="F2295" t="str">
            <v>successful</v>
          </cell>
          <cell r="G2295" t="str">
            <v>US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</row>
        <row r="2296">
          <cell r="D2296">
            <v>5000</v>
          </cell>
          <cell r="F2296" t="str">
            <v>successful</v>
          </cell>
          <cell r="G2296" t="str">
            <v>US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</row>
        <row r="2297">
          <cell r="D2297">
            <v>1200</v>
          </cell>
          <cell r="F2297" t="str">
            <v>successful</v>
          </cell>
          <cell r="G2297" t="str">
            <v>US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</row>
        <row r="2298">
          <cell r="D2298">
            <v>7000</v>
          </cell>
          <cell r="F2298" t="str">
            <v>successful</v>
          </cell>
          <cell r="G2298" t="str">
            <v>US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</row>
        <row r="2299">
          <cell r="D2299">
            <v>1000</v>
          </cell>
          <cell r="F2299" t="str">
            <v>successful</v>
          </cell>
          <cell r="G2299" t="str">
            <v>US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</row>
        <row r="2300">
          <cell r="D2300">
            <v>30000</v>
          </cell>
          <cell r="F2300" t="str">
            <v>successful</v>
          </cell>
          <cell r="G2300" t="str">
            <v>US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</row>
        <row r="2301">
          <cell r="D2301">
            <v>300</v>
          </cell>
          <cell r="F2301" t="str">
            <v>successful</v>
          </cell>
          <cell r="G2301" t="str">
            <v>US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</row>
        <row r="2302">
          <cell r="D2302">
            <v>800</v>
          </cell>
          <cell r="F2302" t="str">
            <v>successful</v>
          </cell>
          <cell r="G2302" t="str">
            <v>US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</row>
        <row r="2303">
          <cell r="D2303">
            <v>5000</v>
          </cell>
          <cell r="F2303" t="str">
            <v>successful</v>
          </cell>
          <cell r="G2303" t="str">
            <v>US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</row>
        <row r="2304">
          <cell r="D2304">
            <v>2300</v>
          </cell>
          <cell r="F2304" t="str">
            <v>successful</v>
          </cell>
          <cell r="G2304" t="str">
            <v>US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</row>
        <row r="2305">
          <cell r="D2305">
            <v>6450</v>
          </cell>
          <cell r="F2305" t="str">
            <v>successful</v>
          </cell>
          <cell r="G2305" t="str">
            <v>US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</row>
        <row r="2306">
          <cell r="D2306">
            <v>6000</v>
          </cell>
          <cell r="F2306" t="str">
            <v>successful</v>
          </cell>
          <cell r="G2306" t="str">
            <v>US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</row>
        <row r="2307">
          <cell r="D2307">
            <v>18000</v>
          </cell>
          <cell r="F2307" t="str">
            <v>successful</v>
          </cell>
          <cell r="G2307" t="str">
            <v>US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</row>
        <row r="2308">
          <cell r="D2308">
            <v>3500</v>
          </cell>
          <cell r="F2308" t="str">
            <v>successful</v>
          </cell>
          <cell r="G2308" t="str">
            <v>US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</row>
        <row r="2309">
          <cell r="D2309">
            <v>1964.47</v>
          </cell>
          <cell r="F2309" t="str">
            <v>successful</v>
          </cell>
          <cell r="G2309" t="str">
            <v>US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</row>
        <row r="2310">
          <cell r="D2310">
            <v>50000</v>
          </cell>
          <cell r="F2310" t="str">
            <v>successful</v>
          </cell>
          <cell r="G2310" t="str">
            <v>US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</row>
        <row r="2311">
          <cell r="D2311">
            <v>6000</v>
          </cell>
          <cell r="F2311" t="str">
            <v>successful</v>
          </cell>
          <cell r="G2311" t="str">
            <v>US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</row>
        <row r="2312">
          <cell r="D2312">
            <v>18500</v>
          </cell>
          <cell r="F2312" t="str">
            <v>successful</v>
          </cell>
          <cell r="G2312" t="str">
            <v>US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</row>
        <row r="2313">
          <cell r="D2313">
            <v>9000</v>
          </cell>
          <cell r="F2313" t="str">
            <v>successful</v>
          </cell>
          <cell r="G2313" t="str">
            <v>US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</row>
        <row r="2314">
          <cell r="D2314">
            <v>3000</v>
          </cell>
          <cell r="F2314" t="str">
            <v>successful</v>
          </cell>
          <cell r="G2314" t="str">
            <v>US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</row>
        <row r="2315">
          <cell r="D2315">
            <v>5000</v>
          </cell>
          <cell r="F2315" t="str">
            <v>successful</v>
          </cell>
          <cell r="G2315" t="str">
            <v>US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</row>
        <row r="2316">
          <cell r="D2316">
            <v>1200</v>
          </cell>
          <cell r="F2316" t="str">
            <v>successful</v>
          </cell>
          <cell r="G2316" t="str">
            <v>US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</row>
        <row r="2317">
          <cell r="D2317">
            <v>2500</v>
          </cell>
          <cell r="F2317" t="str">
            <v>successful</v>
          </cell>
          <cell r="G2317" t="str">
            <v>US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</row>
        <row r="2318">
          <cell r="D2318">
            <v>15000</v>
          </cell>
          <cell r="F2318" t="str">
            <v>successful</v>
          </cell>
          <cell r="G2318" t="str">
            <v>US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</row>
        <row r="2319">
          <cell r="D2319">
            <v>400</v>
          </cell>
          <cell r="F2319" t="str">
            <v>successful</v>
          </cell>
          <cell r="G2319" t="str">
            <v>US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</row>
        <row r="2320">
          <cell r="D2320">
            <v>5000</v>
          </cell>
          <cell r="F2320" t="str">
            <v>successful</v>
          </cell>
          <cell r="G2320" t="str">
            <v>US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</row>
        <row r="2321">
          <cell r="D2321">
            <v>3000</v>
          </cell>
          <cell r="F2321" t="str">
            <v>successful</v>
          </cell>
          <cell r="G2321" t="str">
            <v>US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</row>
        <row r="2322">
          <cell r="D2322">
            <v>5000</v>
          </cell>
          <cell r="F2322" t="str">
            <v>successful</v>
          </cell>
          <cell r="G2322" t="str">
            <v>US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</row>
        <row r="2323">
          <cell r="D2323">
            <v>10557</v>
          </cell>
          <cell r="F2323" t="str">
            <v>live</v>
          </cell>
          <cell r="G2323" t="str">
            <v>AT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</row>
        <row r="2324">
          <cell r="D2324">
            <v>2700</v>
          </cell>
          <cell r="F2324" t="str">
            <v>live</v>
          </cell>
          <cell r="G2324" t="str">
            <v>US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</row>
        <row r="2325">
          <cell r="D2325">
            <v>250</v>
          </cell>
          <cell r="F2325" t="str">
            <v>live</v>
          </cell>
          <cell r="G2325" t="str">
            <v>US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</row>
        <row r="2326">
          <cell r="D2326">
            <v>7500</v>
          </cell>
          <cell r="F2326" t="str">
            <v>live</v>
          </cell>
          <cell r="G2326" t="str">
            <v>GB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</row>
        <row r="2327">
          <cell r="D2327">
            <v>1000</v>
          </cell>
          <cell r="F2327" t="str">
            <v>live</v>
          </cell>
          <cell r="G2327" t="str">
            <v>US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</row>
        <row r="2328">
          <cell r="D2328">
            <v>15000</v>
          </cell>
          <cell r="F2328" t="str">
            <v>live</v>
          </cell>
          <cell r="G2328" t="str">
            <v>US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</row>
        <row r="2329">
          <cell r="D2329">
            <v>35000</v>
          </cell>
          <cell r="F2329" t="str">
            <v>successful</v>
          </cell>
          <cell r="G2329" t="str">
            <v>US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</row>
        <row r="2330">
          <cell r="D2330">
            <v>10000</v>
          </cell>
          <cell r="F2330" t="str">
            <v>successful</v>
          </cell>
          <cell r="G2330" t="str">
            <v>US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</row>
        <row r="2331">
          <cell r="D2331">
            <v>25000</v>
          </cell>
          <cell r="F2331" t="str">
            <v>successful</v>
          </cell>
          <cell r="G2331" t="str">
            <v>US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</row>
        <row r="2332">
          <cell r="D2332">
            <v>35000</v>
          </cell>
          <cell r="F2332" t="str">
            <v>successful</v>
          </cell>
          <cell r="G2332" t="str">
            <v>US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</row>
        <row r="2333">
          <cell r="D2333">
            <v>8000</v>
          </cell>
          <cell r="F2333" t="str">
            <v>successful</v>
          </cell>
          <cell r="G2333" t="str">
            <v>US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</row>
        <row r="2334">
          <cell r="D2334">
            <v>25000</v>
          </cell>
          <cell r="F2334" t="str">
            <v>successful</v>
          </cell>
          <cell r="G2334" t="str">
            <v>US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</row>
        <row r="2335">
          <cell r="D2335">
            <v>600</v>
          </cell>
          <cell r="F2335" t="str">
            <v>successful</v>
          </cell>
          <cell r="G2335" t="str">
            <v>US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</row>
        <row r="2336">
          <cell r="D2336">
            <v>4000</v>
          </cell>
          <cell r="F2336" t="str">
            <v>successful</v>
          </cell>
          <cell r="G2336" t="str">
            <v>US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</row>
        <row r="2337">
          <cell r="D2337">
            <v>25000</v>
          </cell>
          <cell r="F2337" t="str">
            <v>successful</v>
          </cell>
          <cell r="G2337" t="str">
            <v>US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</row>
        <row r="2338">
          <cell r="D2338">
            <v>20000</v>
          </cell>
          <cell r="F2338" t="str">
            <v>successful</v>
          </cell>
          <cell r="G2338" t="str">
            <v>US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</row>
        <row r="2339">
          <cell r="D2339">
            <v>12000</v>
          </cell>
          <cell r="F2339" t="str">
            <v>successful</v>
          </cell>
          <cell r="G2339" t="str">
            <v>US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</row>
        <row r="2340">
          <cell r="D2340">
            <v>15000</v>
          </cell>
          <cell r="F2340" t="str">
            <v>successful</v>
          </cell>
          <cell r="G2340" t="str">
            <v>US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</row>
        <row r="2341">
          <cell r="D2341">
            <v>25000</v>
          </cell>
          <cell r="F2341" t="str">
            <v>successful</v>
          </cell>
          <cell r="G2341" t="str">
            <v>US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</row>
        <row r="2342">
          <cell r="D2342">
            <v>40000</v>
          </cell>
          <cell r="F2342" t="str">
            <v>successful</v>
          </cell>
          <cell r="G2342" t="str">
            <v>US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</row>
        <row r="2343">
          <cell r="D2343">
            <v>5000</v>
          </cell>
          <cell r="F2343" t="str">
            <v>canceled</v>
          </cell>
          <cell r="G2343" t="str">
            <v>US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</row>
        <row r="2344">
          <cell r="D2344">
            <v>5500</v>
          </cell>
          <cell r="F2344" t="str">
            <v>canceled</v>
          </cell>
          <cell r="G2344" t="str">
            <v>US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</row>
        <row r="2345">
          <cell r="D2345">
            <v>10000</v>
          </cell>
          <cell r="F2345" t="str">
            <v>canceled</v>
          </cell>
          <cell r="G2345" t="str">
            <v>US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</row>
        <row r="2346">
          <cell r="D2346">
            <v>1000</v>
          </cell>
          <cell r="F2346" t="str">
            <v>canceled</v>
          </cell>
          <cell r="G2346" t="str">
            <v>CA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</row>
        <row r="2347">
          <cell r="D2347">
            <v>3000</v>
          </cell>
          <cell r="F2347" t="str">
            <v>canceled</v>
          </cell>
          <cell r="G2347" t="str">
            <v>US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</row>
        <row r="2348">
          <cell r="D2348">
            <v>60000</v>
          </cell>
          <cell r="F2348" t="str">
            <v>canceled</v>
          </cell>
          <cell r="G2348" t="str">
            <v>US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</row>
        <row r="2349">
          <cell r="D2349">
            <v>1000</v>
          </cell>
          <cell r="F2349" t="str">
            <v>canceled</v>
          </cell>
          <cell r="G2349" t="str">
            <v>US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</row>
        <row r="2350">
          <cell r="D2350">
            <v>70000</v>
          </cell>
          <cell r="F2350" t="str">
            <v>canceled</v>
          </cell>
          <cell r="G2350" t="str">
            <v>US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</row>
        <row r="2351">
          <cell r="D2351">
            <v>474900</v>
          </cell>
          <cell r="F2351" t="str">
            <v>canceled</v>
          </cell>
          <cell r="G2351" t="str">
            <v>SE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</row>
        <row r="2352">
          <cell r="D2352">
            <v>50000</v>
          </cell>
          <cell r="F2352" t="str">
            <v>canceled</v>
          </cell>
          <cell r="G2352" t="str">
            <v>IE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</row>
        <row r="2353">
          <cell r="D2353">
            <v>18900</v>
          </cell>
          <cell r="F2353" t="str">
            <v>canceled</v>
          </cell>
          <cell r="G2353" t="str">
            <v>NZ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</row>
        <row r="2354">
          <cell r="D2354">
            <v>2000</v>
          </cell>
          <cell r="F2354" t="str">
            <v>canceled</v>
          </cell>
          <cell r="G2354" t="str">
            <v>US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</row>
        <row r="2355">
          <cell r="D2355">
            <v>1000</v>
          </cell>
          <cell r="F2355" t="str">
            <v>canceled</v>
          </cell>
          <cell r="G2355" t="str">
            <v>US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</row>
        <row r="2356">
          <cell r="D2356">
            <v>35000</v>
          </cell>
          <cell r="F2356" t="str">
            <v>canceled</v>
          </cell>
          <cell r="G2356" t="str">
            <v>US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</row>
        <row r="2357">
          <cell r="D2357">
            <v>8000</v>
          </cell>
          <cell r="F2357" t="str">
            <v>canceled</v>
          </cell>
          <cell r="G2357" t="str">
            <v>AU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</row>
        <row r="2358">
          <cell r="D2358">
            <v>10000</v>
          </cell>
          <cell r="F2358" t="str">
            <v>canceled</v>
          </cell>
          <cell r="G2358" t="str">
            <v>NL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</row>
        <row r="2359">
          <cell r="D2359">
            <v>27000</v>
          </cell>
          <cell r="F2359" t="str">
            <v>canceled</v>
          </cell>
          <cell r="G2359" t="str">
            <v>GB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</row>
        <row r="2360">
          <cell r="D2360">
            <v>1500</v>
          </cell>
          <cell r="F2360" t="str">
            <v>canceled</v>
          </cell>
          <cell r="G2360" t="str">
            <v>GB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</row>
        <row r="2361">
          <cell r="D2361">
            <v>7500</v>
          </cell>
          <cell r="F2361" t="str">
            <v>canceled</v>
          </cell>
          <cell r="G2361" t="str">
            <v>US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</row>
        <row r="2362">
          <cell r="D2362">
            <v>5000</v>
          </cell>
          <cell r="F2362" t="str">
            <v>canceled</v>
          </cell>
          <cell r="G2362" t="str">
            <v>CA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</row>
        <row r="2363">
          <cell r="D2363">
            <v>200</v>
          </cell>
          <cell r="F2363" t="str">
            <v>canceled</v>
          </cell>
          <cell r="G2363" t="str">
            <v>CA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</row>
        <row r="2364">
          <cell r="D2364">
            <v>420</v>
          </cell>
          <cell r="F2364" t="str">
            <v>canceled</v>
          </cell>
          <cell r="G2364" t="str">
            <v>US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</row>
        <row r="2365">
          <cell r="D2365">
            <v>175000</v>
          </cell>
          <cell r="F2365" t="str">
            <v>canceled</v>
          </cell>
          <cell r="G2365" t="str">
            <v>US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</row>
        <row r="2366">
          <cell r="D2366">
            <v>128</v>
          </cell>
          <cell r="F2366" t="str">
            <v>canceled</v>
          </cell>
          <cell r="G2366" t="str">
            <v>US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</row>
        <row r="2367">
          <cell r="D2367">
            <v>1000</v>
          </cell>
          <cell r="F2367" t="str">
            <v>canceled</v>
          </cell>
          <cell r="G2367" t="str">
            <v>IT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</row>
        <row r="2368">
          <cell r="D2368">
            <v>25000</v>
          </cell>
          <cell r="F2368" t="str">
            <v>canceled</v>
          </cell>
          <cell r="G2368" t="str">
            <v>GB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</row>
        <row r="2369">
          <cell r="D2369">
            <v>50000</v>
          </cell>
          <cell r="F2369" t="str">
            <v>canceled</v>
          </cell>
          <cell r="G2369" t="str">
            <v>US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</row>
        <row r="2370">
          <cell r="D2370">
            <v>40000</v>
          </cell>
          <cell r="F2370" t="str">
            <v>canceled</v>
          </cell>
          <cell r="G2370" t="str">
            <v>US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</row>
        <row r="2371">
          <cell r="D2371">
            <v>25000</v>
          </cell>
          <cell r="F2371" t="str">
            <v>canceled</v>
          </cell>
          <cell r="G2371" t="str">
            <v>US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</row>
        <row r="2372">
          <cell r="D2372">
            <v>25000</v>
          </cell>
          <cell r="F2372" t="str">
            <v>canceled</v>
          </cell>
          <cell r="G2372" t="str">
            <v>US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</row>
        <row r="2373">
          <cell r="D2373">
            <v>2000</v>
          </cell>
          <cell r="F2373" t="str">
            <v>canceled</v>
          </cell>
          <cell r="G2373" t="str">
            <v>US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</row>
        <row r="2374">
          <cell r="D2374">
            <v>5500</v>
          </cell>
          <cell r="F2374" t="str">
            <v>canceled</v>
          </cell>
          <cell r="G2374" t="str">
            <v>AU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</row>
        <row r="2375">
          <cell r="D2375">
            <v>850000</v>
          </cell>
          <cell r="F2375" t="str">
            <v>canceled</v>
          </cell>
          <cell r="G2375" t="str">
            <v>SE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</row>
        <row r="2376">
          <cell r="D2376">
            <v>22000</v>
          </cell>
          <cell r="F2376" t="str">
            <v>canceled</v>
          </cell>
          <cell r="G2376" t="str">
            <v>US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</row>
        <row r="2377">
          <cell r="D2377">
            <v>10000</v>
          </cell>
          <cell r="F2377" t="str">
            <v>canceled</v>
          </cell>
          <cell r="G2377" t="str">
            <v>US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</row>
        <row r="2378">
          <cell r="D2378">
            <v>3000</v>
          </cell>
          <cell r="F2378" t="str">
            <v>canceled</v>
          </cell>
          <cell r="G2378" t="str">
            <v>US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</row>
        <row r="2379">
          <cell r="D2379">
            <v>2500</v>
          </cell>
          <cell r="F2379" t="str">
            <v>canceled</v>
          </cell>
          <cell r="G2379" t="str">
            <v>CA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</row>
        <row r="2380">
          <cell r="D2380">
            <v>110000</v>
          </cell>
          <cell r="F2380" t="str">
            <v>canceled</v>
          </cell>
          <cell r="G2380" t="str">
            <v>US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</row>
        <row r="2381">
          <cell r="D2381">
            <v>30000</v>
          </cell>
          <cell r="F2381" t="str">
            <v>canceled</v>
          </cell>
          <cell r="G2381" t="str">
            <v>US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</row>
        <row r="2382">
          <cell r="D2382">
            <v>15000</v>
          </cell>
          <cell r="F2382" t="str">
            <v>canceled</v>
          </cell>
          <cell r="G2382" t="str">
            <v>US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</row>
        <row r="2383">
          <cell r="D2383">
            <v>86350</v>
          </cell>
          <cell r="F2383" t="str">
            <v>canceled</v>
          </cell>
          <cell r="G2383" t="str">
            <v>US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</row>
        <row r="2384">
          <cell r="D2384">
            <v>3000</v>
          </cell>
          <cell r="F2384" t="str">
            <v>canceled</v>
          </cell>
          <cell r="G2384" t="str">
            <v>US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</row>
        <row r="2385">
          <cell r="D2385">
            <v>10000</v>
          </cell>
          <cell r="F2385" t="str">
            <v>canceled</v>
          </cell>
          <cell r="G2385" t="str">
            <v>NZ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</row>
        <row r="2386">
          <cell r="D2386">
            <v>1000</v>
          </cell>
          <cell r="F2386" t="str">
            <v>canceled</v>
          </cell>
          <cell r="G2386" t="str">
            <v>US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</row>
        <row r="2387">
          <cell r="D2387">
            <v>65000</v>
          </cell>
          <cell r="F2387" t="str">
            <v>canceled</v>
          </cell>
          <cell r="G2387" t="str">
            <v>US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</row>
        <row r="2388">
          <cell r="D2388">
            <v>30000</v>
          </cell>
          <cell r="F2388" t="str">
            <v>canceled</v>
          </cell>
          <cell r="G2388" t="str">
            <v>CA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</row>
        <row r="2389">
          <cell r="D2389">
            <v>150000</v>
          </cell>
          <cell r="F2389" t="str">
            <v>canceled</v>
          </cell>
          <cell r="G2389" t="str">
            <v>US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</row>
        <row r="2390">
          <cell r="D2390">
            <v>37000</v>
          </cell>
          <cell r="F2390" t="str">
            <v>canceled</v>
          </cell>
          <cell r="G2390" t="str">
            <v>US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</row>
        <row r="2391">
          <cell r="D2391">
            <v>16000</v>
          </cell>
          <cell r="F2391" t="str">
            <v>canceled</v>
          </cell>
          <cell r="G2391" t="str">
            <v>FR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</row>
        <row r="2392">
          <cell r="D2392">
            <v>510000</v>
          </cell>
          <cell r="F2392" t="str">
            <v>canceled</v>
          </cell>
          <cell r="G2392" t="str">
            <v>AU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</row>
        <row r="2393">
          <cell r="D2393">
            <v>20000</v>
          </cell>
          <cell r="F2393" t="str">
            <v>canceled</v>
          </cell>
          <cell r="G2393" t="str">
            <v>US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</row>
        <row r="2394">
          <cell r="D2394">
            <v>4200</v>
          </cell>
          <cell r="F2394" t="str">
            <v>canceled</v>
          </cell>
          <cell r="G2394" t="str">
            <v>US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</row>
        <row r="2395">
          <cell r="D2395">
            <v>100000</v>
          </cell>
          <cell r="F2395" t="str">
            <v>canceled</v>
          </cell>
          <cell r="G2395" t="str">
            <v>US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</row>
        <row r="2396">
          <cell r="D2396">
            <v>5000</v>
          </cell>
          <cell r="F2396" t="str">
            <v>canceled</v>
          </cell>
          <cell r="G2396" t="str">
            <v>IE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</row>
        <row r="2397">
          <cell r="D2397">
            <v>33000</v>
          </cell>
          <cell r="F2397" t="str">
            <v>canceled</v>
          </cell>
          <cell r="G2397" t="str">
            <v>US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</row>
        <row r="2398">
          <cell r="D2398">
            <v>5000</v>
          </cell>
          <cell r="F2398" t="str">
            <v>canceled</v>
          </cell>
          <cell r="G2398" t="str">
            <v>CH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</row>
        <row r="2399">
          <cell r="D2399">
            <v>124000</v>
          </cell>
          <cell r="F2399" t="str">
            <v>canceled</v>
          </cell>
          <cell r="G2399" t="str">
            <v>US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</row>
        <row r="2400">
          <cell r="D2400">
            <v>4000</v>
          </cell>
          <cell r="F2400" t="str">
            <v>canceled</v>
          </cell>
          <cell r="G2400" t="str">
            <v>US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</row>
        <row r="2401">
          <cell r="D2401">
            <v>13000</v>
          </cell>
          <cell r="F2401" t="str">
            <v>canceled</v>
          </cell>
          <cell r="G2401" t="str">
            <v>SE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</row>
        <row r="2402">
          <cell r="D2402">
            <v>50000</v>
          </cell>
          <cell r="F2402" t="str">
            <v>canceled</v>
          </cell>
          <cell r="G2402" t="str">
            <v>AU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</row>
        <row r="2403">
          <cell r="D2403">
            <v>28000</v>
          </cell>
          <cell r="F2403" t="str">
            <v>failed</v>
          </cell>
          <cell r="G2403" t="str">
            <v>US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</row>
        <row r="2404">
          <cell r="D2404">
            <v>12000</v>
          </cell>
          <cell r="F2404" t="str">
            <v>failed</v>
          </cell>
          <cell r="G2404" t="str">
            <v>US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</row>
        <row r="2405">
          <cell r="D2405">
            <v>1200</v>
          </cell>
          <cell r="F2405" t="str">
            <v>failed</v>
          </cell>
          <cell r="G2405" t="str">
            <v>GB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</row>
        <row r="2406">
          <cell r="D2406">
            <v>15000</v>
          </cell>
          <cell r="F2406" t="str">
            <v>failed</v>
          </cell>
          <cell r="G2406" t="str">
            <v>US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</row>
        <row r="2407">
          <cell r="D2407">
            <v>5000</v>
          </cell>
          <cell r="F2407" t="str">
            <v>failed</v>
          </cell>
          <cell r="G2407" t="str">
            <v>US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</row>
        <row r="2408">
          <cell r="D2408">
            <v>3250</v>
          </cell>
          <cell r="F2408" t="str">
            <v>failed</v>
          </cell>
          <cell r="G2408" t="str">
            <v>US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</row>
        <row r="2409">
          <cell r="D2409">
            <v>22000</v>
          </cell>
          <cell r="F2409" t="str">
            <v>failed</v>
          </cell>
          <cell r="G2409" t="str">
            <v>US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</row>
        <row r="2410">
          <cell r="D2410">
            <v>15000</v>
          </cell>
          <cell r="F2410" t="str">
            <v>failed</v>
          </cell>
          <cell r="G2410" t="str">
            <v>US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</row>
        <row r="2411">
          <cell r="D2411">
            <v>25000</v>
          </cell>
          <cell r="F2411" t="str">
            <v>failed</v>
          </cell>
          <cell r="G2411" t="str">
            <v>US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</row>
        <row r="2412">
          <cell r="D2412">
            <v>15000</v>
          </cell>
          <cell r="F2412" t="str">
            <v>failed</v>
          </cell>
          <cell r="G2412" t="str">
            <v>AU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</row>
        <row r="2413">
          <cell r="D2413">
            <v>25000</v>
          </cell>
          <cell r="F2413" t="str">
            <v>failed</v>
          </cell>
          <cell r="G2413" t="str">
            <v>US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</row>
        <row r="2414">
          <cell r="D2414">
            <v>8000</v>
          </cell>
          <cell r="F2414" t="str">
            <v>failed</v>
          </cell>
          <cell r="G2414" t="str">
            <v>FR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</row>
        <row r="2415">
          <cell r="D2415">
            <v>3000</v>
          </cell>
          <cell r="F2415" t="str">
            <v>failed</v>
          </cell>
          <cell r="G2415" t="str">
            <v>US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</row>
        <row r="2416">
          <cell r="D2416">
            <v>15000</v>
          </cell>
          <cell r="F2416" t="str">
            <v>failed</v>
          </cell>
          <cell r="G2416" t="str">
            <v>US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</row>
        <row r="2417">
          <cell r="D2417">
            <v>60000</v>
          </cell>
          <cell r="F2417" t="str">
            <v>failed</v>
          </cell>
          <cell r="G2417" t="str">
            <v>US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</row>
        <row r="2418">
          <cell r="D2418">
            <v>20000</v>
          </cell>
          <cell r="F2418" t="str">
            <v>failed</v>
          </cell>
          <cell r="G2418" t="str">
            <v>US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</row>
        <row r="2419">
          <cell r="D2419">
            <v>1000</v>
          </cell>
          <cell r="F2419" t="str">
            <v>failed</v>
          </cell>
          <cell r="G2419" t="str">
            <v>US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</row>
        <row r="2420">
          <cell r="D2420">
            <v>25000</v>
          </cell>
          <cell r="F2420" t="str">
            <v>failed</v>
          </cell>
          <cell r="G2420" t="str">
            <v>US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</row>
        <row r="2421">
          <cell r="D2421">
            <v>3000</v>
          </cell>
          <cell r="F2421" t="str">
            <v>failed</v>
          </cell>
          <cell r="G2421" t="str">
            <v>US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</row>
        <row r="2422">
          <cell r="D2422">
            <v>16870</v>
          </cell>
          <cell r="F2422" t="str">
            <v>failed</v>
          </cell>
          <cell r="G2422" t="str">
            <v>US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</row>
        <row r="2423">
          <cell r="D2423">
            <v>6000</v>
          </cell>
          <cell r="F2423" t="str">
            <v>failed</v>
          </cell>
          <cell r="G2423" t="str">
            <v>US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</row>
        <row r="2424">
          <cell r="D2424">
            <v>500</v>
          </cell>
          <cell r="F2424" t="str">
            <v>failed</v>
          </cell>
          <cell r="G2424" t="str">
            <v>US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</row>
        <row r="2425">
          <cell r="D2425">
            <v>60000</v>
          </cell>
          <cell r="F2425" t="str">
            <v>failed</v>
          </cell>
          <cell r="G2425" t="str">
            <v>US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</row>
        <row r="2426">
          <cell r="D2426">
            <v>25000</v>
          </cell>
          <cell r="F2426" t="str">
            <v>failed</v>
          </cell>
          <cell r="G2426" t="str">
            <v>US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</row>
        <row r="2427">
          <cell r="D2427">
            <v>3500</v>
          </cell>
          <cell r="F2427" t="str">
            <v>failed</v>
          </cell>
          <cell r="G2427" t="str">
            <v>US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</row>
        <row r="2428">
          <cell r="D2428">
            <v>20000</v>
          </cell>
          <cell r="F2428" t="str">
            <v>failed</v>
          </cell>
          <cell r="G2428" t="str">
            <v>US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</row>
        <row r="2429">
          <cell r="D2429">
            <v>50000</v>
          </cell>
          <cell r="F2429" t="str">
            <v>failed</v>
          </cell>
          <cell r="G2429" t="str">
            <v>US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</row>
        <row r="2430">
          <cell r="D2430">
            <v>35000</v>
          </cell>
          <cell r="F2430" t="str">
            <v>failed</v>
          </cell>
          <cell r="G2430" t="str">
            <v>US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</row>
        <row r="2431">
          <cell r="D2431">
            <v>140000</v>
          </cell>
          <cell r="F2431" t="str">
            <v>failed</v>
          </cell>
          <cell r="G2431" t="str">
            <v>NO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</row>
        <row r="2432">
          <cell r="D2432">
            <v>3000</v>
          </cell>
          <cell r="F2432" t="str">
            <v>failed</v>
          </cell>
          <cell r="G2432" t="str">
            <v>US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</row>
        <row r="2433">
          <cell r="D2433">
            <v>100000</v>
          </cell>
          <cell r="F2433" t="str">
            <v>failed</v>
          </cell>
          <cell r="G2433" t="str">
            <v>US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</row>
        <row r="2434">
          <cell r="D2434">
            <v>14000</v>
          </cell>
          <cell r="F2434" t="str">
            <v>failed</v>
          </cell>
          <cell r="G2434" t="str">
            <v>US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</row>
        <row r="2435">
          <cell r="D2435">
            <v>10000</v>
          </cell>
          <cell r="F2435" t="str">
            <v>failed</v>
          </cell>
          <cell r="G2435" t="str">
            <v>US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</row>
        <row r="2436">
          <cell r="D2436">
            <v>20000</v>
          </cell>
          <cell r="F2436" t="str">
            <v>failed</v>
          </cell>
          <cell r="G2436" t="str">
            <v>US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</row>
        <row r="2437">
          <cell r="D2437">
            <v>250000</v>
          </cell>
          <cell r="F2437" t="str">
            <v>failed</v>
          </cell>
          <cell r="G2437" t="str">
            <v>SE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</row>
        <row r="2438">
          <cell r="D2438">
            <v>117000</v>
          </cell>
          <cell r="F2438" t="str">
            <v>failed</v>
          </cell>
          <cell r="G2438" t="str">
            <v>CA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</row>
        <row r="2439">
          <cell r="D2439">
            <v>8000</v>
          </cell>
          <cell r="F2439" t="str">
            <v>failed</v>
          </cell>
          <cell r="G2439" t="str">
            <v>US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</row>
        <row r="2440">
          <cell r="D2440">
            <v>15000</v>
          </cell>
          <cell r="F2440" t="str">
            <v>failed</v>
          </cell>
          <cell r="G2440" t="str">
            <v>US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</row>
        <row r="2441">
          <cell r="D2441">
            <v>10000</v>
          </cell>
          <cell r="F2441" t="str">
            <v>failed</v>
          </cell>
          <cell r="G2441" t="str">
            <v>US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</row>
        <row r="2442">
          <cell r="D2442">
            <v>5000</v>
          </cell>
          <cell r="F2442" t="str">
            <v>failed</v>
          </cell>
          <cell r="G2442" t="str">
            <v>BE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</row>
        <row r="2443">
          <cell r="D2443">
            <v>7500</v>
          </cell>
          <cell r="F2443" t="str">
            <v>successful</v>
          </cell>
          <cell r="G2443" t="str">
            <v>US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</row>
        <row r="2444">
          <cell r="D2444">
            <v>24000</v>
          </cell>
          <cell r="F2444" t="str">
            <v>successful</v>
          </cell>
          <cell r="G2444" t="str">
            <v>US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</row>
        <row r="2445">
          <cell r="D2445">
            <v>20000</v>
          </cell>
          <cell r="F2445" t="str">
            <v>successful</v>
          </cell>
          <cell r="G2445" t="str">
            <v>US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</row>
        <row r="2446">
          <cell r="D2446">
            <v>3000</v>
          </cell>
          <cell r="F2446" t="str">
            <v>successful</v>
          </cell>
          <cell r="G2446" t="str">
            <v>US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</row>
        <row r="2447">
          <cell r="D2447">
            <v>5000</v>
          </cell>
          <cell r="F2447" t="str">
            <v>successful</v>
          </cell>
          <cell r="G2447" t="str">
            <v>US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</row>
        <row r="2448">
          <cell r="D2448">
            <v>5000</v>
          </cell>
          <cell r="F2448" t="str">
            <v>successful</v>
          </cell>
          <cell r="G2448" t="str">
            <v>US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</row>
        <row r="2449">
          <cell r="D2449">
            <v>2500</v>
          </cell>
          <cell r="F2449" t="str">
            <v>successful</v>
          </cell>
          <cell r="G2449" t="str">
            <v>US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</row>
        <row r="2450">
          <cell r="D2450">
            <v>400</v>
          </cell>
          <cell r="F2450" t="str">
            <v>successful</v>
          </cell>
          <cell r="G2450" t="str">
            <v>US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</row>
        <row r="2451">
          <cell r="D2451">
            <v>10000</v>
          </cell>
          <cell r="F2451" t="str">
            <v>successful</v>
          </cell>
          <cell r="G2451" t="str">
            <v>US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</row>
        <row r="2452">
          <cell r="D2452">
            <v>15000</v>
          </cell>
          <cell r="F2452" t="str">
            <v>successful</v>
          </cell>
          <cell r="G2452" t="str">
            <v>US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</row>
        <row r="2453">
          <cell r="D2453">
            <v>10000</v>
          </cell>
          <cell r="F2453" t="str">
            <v>successful</v>
          </cell>
          <cell r="G2453" t="str">
            <v>US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</row>
        <row r="2454">
          <cell r="D2454">
            <v>600</v>
          </cell>
          <cell r="F2454" t="str">
            <v>successful</v>
          </cell>
          <cell r="G2454" t="str">
            <v>US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</row>
        <row r="2455">
          <cell r="D2455">
            <v>3000</v>
          </cell>
          <cell r="F2455" t="str">
            <v>successful</v>
          </cell>
          <cell r="G2455" t="str">
            <v>US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</row>
        <row r="2456">
          <cell r="D2456">
            <v>35000</v>
          </cell>
          <cell r="F2456" t="str">
            <v>successful</v>
          </cell>
          <cell r="G2456" t="str">
            <v>US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</row>
        <row r="2457">
          <cell r="D2457">
            <v>300</v>
          </cell>
          <cell r="F2457" t="str">
            <v>successful</v>
          </cell>
          <cell r="G2457" t="str">
            <v>US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</row>
        <row r="2458">
          <cell r="D2458">
            <v>1500</v>
          </cell>
          <cell r="F2458" t="str">
            <v>successful</v>
          </cell>
          <cell r="G2458" t="str">
            <v>US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</row>
        <row r="2459">
          <cell r="D2459">
            <v>23000</v>
          </cell>
          <cell r="F2459" t="str">
            <v>successful</v>
          </cell>
          <cell r="G2459" t="str">
            <v>US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</row>
        <row r="2460">
          <cell r="D2460">
            <v>5000</v>
          </cell>
          <cell r="F2460" t="str">
            <v>successful</v>
          </cell>
          <cell r="G2460" t="str">
            <v>US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</row>
        <row r="2461">
          <cell r="D2461">
            <v>30000</v>
          </cell>
          <cell r="F2461" t="str">
            <v>successful</v>
          </cell>
          <cell r="G2461" t="str">
            <v>US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</row>
        <row r="2462">
          <cell r="D2462">
            <v>8500</v>
          </cell>
          <cell r="F2462" t="str">
            <v>successful</v>
          </cell>
          <cell r="G2462" t="str">
            <v>US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</row>
        <row r="2463">
          <cell r="D2463">
            <v>7500</v>
          </cell>
          <cell r="F2463" t="str">
            <v>successful</v>
          </cell>
          <cell r="G2463" t="str">
            <v>US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</row>
        <row r="2464">
          <cell r="D2464">
            <v>3000</v>
          </cell>
          <cell r="F2464" t="str">
            <v>successful</v>
          </cell>
          <cell r="G2464" t="str">
            <v>US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</row>
        <row r="2465">
          <cell r="D2465">
            <v>2000</v>
          </cell>
          <cell r="F2465" t="str">
            <v>successful</v>
          </cell>
          <cell r="G2465" t="str">
            <v>US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</row>
        <row r="2466">
          <cell r="D2466">
            <v>2000</v>
          </cell>
          <cell r="F2466" t="str">
            <v>successful</v>
          </cell>
          <cell r="G2466" t="str">
            <v>CA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</row>
        <row r="2467">
          <cell r="D2467">
            <v>700</v>
          </cell>
          <cell r="F2467" t="str">
            <v>successful</v>
          </cell>
          <cell r="G2467" t="str">
            <v>US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</row>
        <row r="2468">
          <cell r="D2468">
            <v>2500</v>
          </cell>
          <cell r="F2468" t="str">
            <v>successful</v>
          </cell>
          <cell r="G2468" t="str">
            <v>US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</row>
        <row r="2469">
          <cell r="D2469">
            <v>1000</v>
          </cell>
          <cell r="F2469" t="str">
            <v>successful</v>
          </cell>
          <cell r="G2469" t="str">
            <v>US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</row>
        <row r="2470">
          <cell r="D2470">
            <v>2000</v>
          </cell>
          <cell r="F2470" t="str">
            <v>successful</v>
          </cell>
          <cell r="G2470" t="str">
            <v>US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</row>
        <row r="2471">
          <cell r="D2471">
            <v>1200</v>
          </cell>
          <cell r="F2471" t="str">
            <v>successful</v>
          </cell>
          <cell r="G2471" t="str">
            <v>US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</row>
        <row r="2472">
          <cell r="D2472">
            <v>1000</v>
          </cell>
          <cell r="F2472" t="str">
            <v>successful</v>
          </cell>
          <cell r="G2472" t="str">
            <v>US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</row>
        <row r="2473">
          <cell r="D2473">
            <v>500</v>
          </cell>
          <cell r="F2473" t="str">
            <v>successful</v>
          </cell>
          <cell r="G2473" t="str">
            <v>US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</row>
        <row r="2474">
          <cell r="D2474">
            <v>7500</v>
          </cell>
          <cell r="F2474" t="str">
            <v>successful</v>
          </cell>
          <cell r="G2474" t="str">
            <v>US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</row>
        <row r="2475">
          <cell r="D2475">
            <v>2000</v>
          </cell>
          <cell r="F2475" t="str">
            <v>successful</v>
          </cell>
          <cell r="G2475" t="str">
            <v>US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</row>
        <row r="2476">
          <cell r="D2476">
            <v>5000</v>
          </cell>
          <cell r="F2476" t="str">
            <v>successful</v>
          </cell>
          <cell r="G2476" t="str">
            <v>US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</row>
        <row r="2477">
          <cell r="D2477">
            <v>2500</v>
          </cell>
          <cell r="F2477" t="str">
            <v>successful</v>
          </cell>
          <cell r="G2477" t="str">
            <v>US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</row>
        <row r="2478">
          <cell r="D2478">
            <v>3200</v>
          </cell>
          <cell r="F2478" t="str">
            <v>successful</v>
          </cell>
          <cell r="G2478" t="str">
            <v>US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</row>
        <row r="2479">
          <cell r="D2479">
            <v>750</v>
          </cell>
          <cell r="F2479" t="str">
            <v>successful</v>
          </cell>
          <cell r="G2479" t="str">
            <v>US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</row>
        <row r="2480">
          <cell r="D2480">
            <v>8000</v>
          </cell>
          <cell r="F2480" t="str">
            <v>successful</v>
          </cell>
          <cell r="G2480" t="str">
            <v>US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</row>
        <row r="2481">
          <cell r="D2481">
            <v>300</v>
          </cell>
          <cell r="F2481" t="str">
            <v>successful</v>
          </cell>
          <cell r="G2481" t="str">
            <v>US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</row>
        <row r="2482">
          <cell r="D2482">
            <v>2000</v>
          </cell>
          <cell r="F2482" t="str">
            <v>successful</v>
          </cell>
          <cell r="G2482" t="str">
            <v>US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</row>
        <row r="2483">
          <cell r="D2483">
            <v>4000</v>
          </cell>
          <cell r="F2483" t="str">
            <v>successful</v>
          </cell>
          <cell r="G2483" t="str">
            <v>US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</row>
        <row r="2484">
          <cell r="D2484">
            <v>1000</v>
          </cell>
          <cell r="F2484" t="str">
            <v>successful</v>
          </cell>
          <cell r="G2484" t="str">
            <v>US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</row>
        <row r="2485">
          <cell r="D2485">
            <v>1100</v>
          </cell>
          <cell r="F2485" t="str">
            <v>successful</v>
          </cell>
          <cell r="G2485" t="str">
            <v>US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</row>
        <row r="2486">
          <cell r="D2486">
            <v>3500</v>
          </cell>
          <cell r="F2486" t="str">
            <v>successful</v>
          </cell>
          <cell r="G2486" t="str">
            <v>US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</row>
        <row r="2487">
          <cell r="D2487">
            <v>2000</v>
          </cell>
          <cell r="F2487" t="str">
            <v>successful</v>
          </cell>
          <cell r="G2487" t="str">
            <v>US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</row>
        <row r="2488">
          <cell r="D2488">
            <v>300</v>
          </cell>
          <cell r="F2488" t="str">
            <v>successful</v>
          </cell>
          <cell r="G2488" t="str">
            <v>US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</row>
        <row r="2489">
          <cell r="D2489">
            <v>1500</v>
          </cell>
          <cell r="F2489" t="str">
            <v>successful</v>
          </cell>
          <cell r="G2489" t="str">
            <v>US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</row>
        <row r="2490">
          <cell r="D2490">
            <v>3000</v>
          </cell>
          <cell r="F2490" t="str">
            <v>successful</v>
          </cell>
          <cell r="G2490" t="str">
            <v>US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</row>
        <row r="2491">
          <cell r="D2491">
            <v>3500</v>
          </cell>
          <cell r="F2491" t="str">
            <v>successful</v>
          </cell>
          <cell r="G2491" t="str">
            <v>US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</row>
        <row r="2492">
          <cell r="D2492">
            <v>500</v>
          </cell>
          <cell r="F2492" t="str">
            <v>successful</v>
          </cell>
          <cell r="G2492" t="str">
            <v>US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</row>
        <row r="2493">
          <cell r="D2493">
            <v>500</v>
          </cell>
          <cell r="F2493" t="str">
            <v>successful</v>
          </cell>
          <cell r="G2493" t="str">
            <v>US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</row>
        <row r="2494">
          <cell r="D2494">
            <v>600</v>
          </cell>
          <cell r="F2494" t="str">
            <v>successful</v>
          </cell>
          <cell r="G2494" t="str">
            <v>US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</row>
        <row r="2495">
          <cell r="D2495">
            <v>20000</v>
          </cell>
          <cell r="F2495" t="str">
            <v>successful</v>
          </cell>
          <cell r="G2495" t="str">
            <v>US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</row>
        <row r="2496">
          <cell r="D2496">
            <v>1500</v>
          </cell>
          <cell r="F2496" t="str">
            <v>successful</v>
          </cell>
          <cell r="G2496" t="str">
            <v>US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</row>
        <row r="2497">
          <cell r="D2497">
            <v>1500</v>
          </cell>
          <cell r="F2497" t="str">
            <v>successful</v>
          </cell>
          <cell r="G2497" t="str">
            <v>US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</row>
        <row r="2498">
          <cell r="D2498">
            <v>6000</v>
          </cell>
          <cell r="F2498" t="str">
            <v>successful</v>
          </cell>
          <cell r="G2498" t="str">
            <v>US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</row>
        <row r="2499">
          <cell r="D2499">
            <v>4000</v>
          </cell>
          <cell r="F2499" t="str">
            <v>successful</v>
          </cell>
          <cell r="G2499" t="str">
            <v>US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</row>
        <row r="2500">
          <cell r="D2500">
            <v>1000</v>
          </cell>
          <cell r="F2500" t="str">
            <v>successful</v>
          </cell>
          <cell r="G2500" t="str">
            <v>US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</row>
        <row r="2501">
          <cell r="D2501">
            <v>4000</v>
          </cell>
          <cell r="F2501" t="str">
            <v>successful</v>
          </cell>
          <cell r="G2501" t="str">
            <v>US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</row>
        <row r="2502">
          <cell r="D2502">
            <v>600</v>
          </cell>
          <cell r="F2502" t="str">
            <v>successful</v>
          </cell>
          <cell r="G2502" t="str">
            <v>US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</row>
        <row r="2503">
          <cell r="D2503">
            <v>11000</v>
          </cell>
          <cell r="F2503" t="str">
            <v>failed</v>
          </cell>
          <cell r="G2503" t="str">
            <v>CA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</row>
        <row r="2504">
          <cell r="D2504">
            <v>110000</v>
          </cell>
          <cell r="F2504" t="str">
            <v>failed</v>
          </cell>
          <cell r="G2504" t="str">
            <v>US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</row>
        <row r="2505">
          <cell r="D2505">
            <v>10000</v>
          </cell>
          <cell r="F2505" t="str">
            <v>failed</v>
          </cell>
          <cell r="G2505" t="str">
            <v>US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</row>
        <row r="2506">
          <cell r="D2506">
            <v>35000</v>
          </cell>
          <cell r="F2506" t="str">
            <v>failed</v>
          </cell>
          <cell r="G2506" t="str">
            <v>US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</row>
        <row r="2507">
          <cell r="D2507">
            <v>7000</v>
          </cell>
          <cell r="F2507" t="str">
            <v>failed</v>
          </cell>
          <cell r="G2507" t="str">
            <v>US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</row>
        <row r="2508">
          <cell r="D2508">
            <v>5000</v>
          </cell>
          <cell r="F2508" t="str">
            <v>failed</v>
          </cell>
          <cell r="G2508" t="str">
            <v>GB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</row>
        <row r="2509">
          <cell r="D2509">
            <v>42850</v>
          </cell>
          <cell r="F2509" t="str">
            <v>failed</v>
          </cell>
          <cell r="G2509" t="str">
            <v>US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</row>
        <row r="2510">
          <cell r="D2510">
            <v>20000</v>
          </cell>
          <cell r="F2510" t="str">
            <v>failed</v>
          </cell>
          <cell r="G2510" t="str">
            <v>US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</row>
        <row r="2511">
          <cell r="D2511">
            <v>95000</v>
          </cell>
          <cell r="F2511" t="str">
            <v>failed</v>
          </cell>
          <cell r="G2511" t="str">
            <v>GB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</row>
        <row r="2512">
          <cell r="D2512">
            <v>50000</v>
          </cell>
          <cell r="F2512" t="str">
            <v>failed</v>
          </cell>
          <cell r="G2512" t="str">
            <v>US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</row>
        <row r="2513">
          <cell r="D2513">
            <v>100000</v>
          </cell>
          <cell r="F2513" t="str">
            <v>failed</v>
          </cell>
          <cell r="G2513" t="str">
            <v>GB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</row>
        <row r="2514">
          <cell r="D2514">
            <v>1150</v>
          </cell>
          <cell r="F2514" t="str">
            <v>failed</v>
          </cell>
          <cell r="G2514" t="str">
            <v>US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</row>
        <row r="2515">
          <cell r="D2515">
            <v>180000</v>
          </cell>
          <cell r="F2515" t="str">
            <v>failed</v>
          </cell>
          <cell r="G2515" t="str">
            <v>DE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</row>
        <row r="2516">
          <cell r="D2516">
            <v>12000</v>
          </cell>
          <cell r="F2516" t="str">
            <v>failed</v>
          </cell>
          <cell r="G2516" t="str">
            <v>US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</row>
        <row r="2517">
          <cell r="D2517">
            <v>5000</v>
          </cell>
          <cell r="F2517" t="str">
            <v>failed</v>
          </cell>
          <cell r="G2517" t="str">
            <v>US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</row>
        <row r="2518">
          <cell r="D2518">
            <v>22000</v>
          </cell>
          <cell r="F2518" t="str">
            <v>failed</v>
          </cell>
          <cell r="G2518" t="str">
            <v>US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</row>
        <row r="2519">
          <cell r="D2519">
            <v>18000</v>
          </cell>
          <cell r="F2519" t="str">
            <v>failed</v>
          </cell>
          <cell r="G2519" t="str">
            <v>CA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</row>
        <row r="2520">
          <cell r="D2520">
            <v>5000</v>
          </cell>
          <cell r="F2520" t="str">
            <v>failed</v>
          </cell>
          <cell r="G2520" t="str">
            <v>US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</row>
        <row r="2521">
          <cell r="D2521">
            <v>150000</v>
          </cell>
          <cell r="F2521" t="str">
            <v>failed</v>
          </cell>
          <cell r="G2521" t="str">
            <v>US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</row>
        <row r="2522">
          <cell r="D2522">
            <v>100000</v>
          </cell>
          <cell r="F2522" t="str">
            <v>failed</v>
          </cell>
          <cell r="G2522" t="str">
            <v>US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</row>
        <row r="2523">
          <cell r="D2523">
            <v>12500</v>
          </cell>
          <cell r="F2523" t="str">
            <v>successful</v>
          </cell>
          <cell r="G2523" t="str">
            <v>US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</row>
        <row r="2524">
          <cell r="D2524">
            <v>5000</v>
          </cell>
          <cell r="F2524" t="str">
            <v>successful</v>
          </cell>
          <cell r="G2524" t="str">
            <v>US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</row>
        <row r="2525">
          <cell r="D2525">
            <v>900</v>
          </cell>
          <cell r="F2525" t="str">
            <v>successful</v>
          </cell>
          <cell r="G2525" t="str">
            <v>US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</row>
        <row r="2526">
          <cell r="D2526">
            <v>7500</v>
          </cell>
          <cell r="F2526" t="str">
            <v>successful</v>
          </cell>
          <cell r="G2526" t="str">
            <v>US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</row>
        <row r="2527">
          <cell r="D2527">
            <v>8000</v>
          </cell>
          <cell r="F2527" t="str">
            <v>successful</v>
          </cell>
          <cell r="G2527" t="str">
            <v>US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</row>
        <row r="2528">
          <cell r="D2528">
            <v>4000</v>
          </cell>
          <cell r="F2528" t="str">
            <v>successful</v>
          </cell>
          <cell r="G2528" t="str">
            <v>US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</row>
        <row r="2529">
          <cell r="D2529">
            <v>4000</v>
          </cell>
          <cell r="F2529" t="str">
            <v>successful</v>
          </cell>
          <cell r="G2529" t="str">
            <v>US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</row>
        <row r="2530">
          <cell r="D2530">
            <v>4000</v>
          </cell>
          <cell r="F2530" t="str">
            <v>successful</v>
          </cell>
          <cell r="G2530" t="str">
            <v>GB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</row>
        <row r="2531">
          <cell r="D2531">
            <v>6000</v>
          </cell>
          <cell r="F2531" t="str">
            <v>successful</v>
          </cell>
          <cell r="G2531" t="str">
            <v>US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</row>
        <row r="2532">
          <cell r="D2532">
            <v>6500</v>
          </cell>
          <cell r="F2532" t="str">
            <v>successful</v>
          </cell>
          <cell r="G2532" t="str">
            <v>US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</row>
        <row r="2533">
          <cell r="D2533">
            <v>4500</v>
          </cell>
          <cell r="F2533" t="str">
            <v>successful</v>
          </cell>
          <cell r="G2533" t="str">
            <v>US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</row>
        <row r="2534">
          <cell r="D2534">
            <v>4000</v>
          </cell>
          <cell r="F2534" t="str">
            <v>successful</v>
          </cell>
          <cell r="G2534" t="str">
            <v>US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</row>
        <row r="2535">
          <cell r="D2535">
            <v>7500</v>
          </cell>
          <cell r="F2535" t="str">
            <v>successful</v>
          </cell>
          <cell r="G2535" t="str">
            <v>US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</row>
        <row r="2536">
          <cell r="D2536">
            <v>2000</v>
          </cell>
          <cell r="F2536" t="str">
            <v>successful</v>
          </cell>
          <cell r="G2536" t="str">
            <v>US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</row>
        <row r="2537">
          <cell r="D2537">
            <v>20000</v>
          </cell>
          <cell r="F2537" t="str">
            <v>successful</v>
          </cell>
          <cell r="G2537" t="str">
            <v>US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</row>
        <row r="2538">
          <cell r="D2538">
            <v>25</v>
          </cell>
          <cell r="F2538" t="str">
            <v>successful</v>
          </cell>
          <cell r="G2538" t="str">
            <v>US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</row>
        <row r="2539">
          <cell r="D2539">
            <v>1000</v>
          </cell>
          <cell r="F2539" t="str">
            <v>successful</v>
          </cell>
          <cell r="G2539" t="str">
            <v>US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</row>
        <row r="2540">
          <cell r="D2540">
            <v>18000</v>
          </cell>
          <cell r="F2540" t="str">
            <v>successful</v>
          </cell>
          <cell r="G2540" t="str">
            <v>US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</row>
        <row r="2541">
          <cell r="D2541">
            <v>10000</v>
          </cell>
          <cell r="F2541" t="str">
            <v>successful</v>
          </cell>
          <cell r="G2541" t="str">
            <v>US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</row>
        <row r="2542">
          <cell r="D2542">
            <v>2500</v>
          </cell>
          <cell r="F2542" t="str">
            <v>successful</v>
          </cell>
          <cell r="G2542" t="str">
            <v>US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</row>
        <row r="2543">
          <cell r="D2543">
            <v>3500</v>
          </cell>
          <cell r="F2543" t="str">
            <v>successful</v>
          </cell>
          <cell r="G2543" t="str">
            <v>GB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</row>
        <row r="2544">
          <cell r="D2544">
            <v>700</v>
          </cell>
          <cell r="F2544" t="str">
            <v>successful</v>
          </cell>
          <cell r="G2544" t="str">
            <v>US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</row>
        <row r="2545">
          <cell r="D2545">
            <v>250</v>
          </cell>
          <cell r="F2545" t="str">
            <v>successful</v>
          </cell>
          <cell r="G2545" t="str">
            <v>US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</row>
        <row r="2546">
          <cell r="D2546">
            <v>5000</v>
          </cell>
          <cell r="F2546" t="str">
            <v>successful</v>
          </cell>
          <cell r="G2546" t="str">
            <v>US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</row>
        <row r="2547">
          <cell r="D2547">
            <v>2000</v>
          </cell>
          <cell r="F2547" t="str">
            <v>successful</v>
          </cell>
          <cell r="G2547" t="str">
            <v>US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</row>
        <row r="2548">
          <cell r="D2548">
            <v>3500</v>
          </cell>
          <cell r="F2548" t="str">
            <v>successful</v>
          </cell>
          <cell r="G2548" t="str">
            <v>US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</row>
        <row r="2549">
          <cell r="D2549">
            <v>5500</v>
          </cell>
          <cell r="F2549" t="str">
            <v>successful</v>
          </cell>
          <cell r="G2549" t="str">
            <v>US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</row>
        <row r="2550">
          <cell r="D2550">
            <v>6000</v>
          </cell>
          <cell r="F2550" t="str">
            <v>successful</v>
          </cell>
          <cell r="G2550" t="str">
            <v>FR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</row>
        <row r="2551">
          <cell r="D2551">
            <v>1570</v>
          </cell>
          <cell r="F2551" t="str">
            <v>successful</v>
          </cell>
          <cell r="G2551" t="str">
            <v>GB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</row>
        <row r="2552">
          <cell r="D2552">
            <v>6500</v>
          </cell>
          <cell r="F2552" t="str">
            <v>successful</v>
          </cell>
          <cell r="G2552" t="str">
            <v>US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</row>
        <row r="2553">
          <cell r="D2553">
            <v>3675</v>
          </cell>
          <cell r="F2553" t="str">
            <v>successful</v>
          </cell>
          <cell r="G2553" t="str">
            <v>US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</row>
        <row r="2554">
          <cell r="D2554">
            <v>3000</v>
          </cell>
          <cell r="F2554" t="str">
            <v>successful</v>
          </cell>
          <cell r="G2554" t="str">
            <v>US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</row>
        <row r="2555">
          <cell r="D2555">
            <v>1500</v>
          </cell>
          <cell r="F2555" t="str">
            <v>successful</v>
          </cell>
          <cell r="G2555" t="str">
            <v>US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</row>
        <row r="2556">
          <cell r="D2556">
            <v>3000</v>
          </cell>
          <cell r="F2556" t="str">
            <v>successful</v>
          </cell>
          <cell r="G2556" t="str">
            <v>US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</row>
        <row r="2557">
          <cell r="D2557">
            <v>2000</v>
          </cell>
          <cell r="F2557" t="str">
            <v>successful</v>
          </cell>
          <cell r="G2557" t="str">
            <v>US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</row>
        <row r="2558">
          <cell r="D2558">
            <v>745</v>
          </cell>
          <cell r="F2558" t="str">
            <v>successful</v>
          </cell>
          <cell r="G2558" t="str">
            <v>US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</row>
        <row r="2559">
          <cell r="D2559">
            <v>900</v>
          </cell>
          <cell r="F2559" t="str">
            <v>successful</v>
          </cell>
          <cell r="G2559" t="str">
            <v>GB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</row>
        <row r="2560">
          <cell r="D2560">
            <v>1250</v>
          </cell>
          <cell r="F2560" t="str">
            <v>successful</v>
          </cell>
          <cell r="G2560" t="str">
            <v>AU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</row>
        <row r="2561">
          <cell r="D2561">
            <v>800</v>
          </cell>
          <cell r="F2561" t="str">
            <v>successful</v>
          </cell>
          <cell r="G2561" t="str">
            <v>US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</row>
        <row r="2562">
          <cell r="D2562">
            <v>3000</v>
          </cell>
          <cell r="F2562" t="str">
            <v>successful</v>
          </cell>
          <cell r="G2562" t="str">
            <v>GB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</row>
        <row r="2563">
          <cell r="D2563">
            <v>100000</v>
          </cell>
          <cell r="F2563" t="str">
            <v>canceled</v>
          </cell>
          <cell r="G2563" t="str">
            <v>CA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</row>
        <row r="2564">
          <cell r="D2564">
            <v>10000</v>
          </cell>
          <cell r="F2564" t="str">
            <v>canceled</v>
          </cell>
          <cell r="G2564" t="str">
            <v>DE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</row>
        <row r="2565">
          <cell r="D2565">
            <v>20000</v>
          </cell>
          <cell r="F2565" t="str">
            <v>canceled</v>
          </cell>
          <cell r="G2565" t="str">
            <v>US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</row>
        <row r="2566">
          <cell r="D2566">
            <v>40000</v>
          </cell>
          <cell r="F2566" t="str">
            <v>canceled</v>
          </cell>
          <cell r="G2566" t="str">
            <v>CA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</row>
        <row r="2567">
          <cell r="D2567">
            <v>10000</v>
          </cell>
          <cell r="F2567" t="str">
            <v>canceled</v>
          </cell>
          <cell r="G2567" t="str">
            <v>US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</row>
        <row r="2568">
          <cell r="D2568">
            <v>35000</v>
          </cell>
          <cell r="F2568" t="str">
            <v>canceled</v>
          </cell>
          <cell r="G2568" t="str">
            <v>US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</row>
        <row r="2569">
          <cell r="D2569">
            <v>45000</v>
          </cell>
          <cell r="F2569" t="str">
            <v>canceled</v>
          </cell>
          <cell r="G2569" t="str">
            <v>US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</row>
        <row r="2570">
          <cell r="D2570">
            <v>10000</v>
          </cell>
          <cell r="F2570" t="str">
            <v>canceled</v>
          </cell>
          <cell r="G2570" t="str">
            <v>GB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</row>
        <row r="2571">
          <cell r="D2571">
            <v>6500</v>
          </cell>
          <cell r="F2571" t="str">
            <v>canceled</v>
          </cell>
          <cell r="G2571" t="str">
            <v>US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</row>
        <row r="2572">
          <cell r="D2572">
            <v>7000</v>
          </cell>
          <cell r="F2572" t="str">
            <v>canceled</v>
          </cell>
          <cell r="G2572" t="str">
            <v>US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</row>
        <row r="2573">
          <cell r="D2573">
            <v>100000</v>
          </cell>
          <cell r="F2573" t="str">
            <v>canceled</v>
          </cell>
          <cell r="G2573" t="str">
            <v>AU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</row>
        <row r="2574">
          <cell r="D2574">
            <v>30000</v>
          </cell>
          <cell r="F2574" t="str">
            <v>canceled</v>
          </cell>
          <cell r="G2574" t="str">
            <v>US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</row>
        <row r="2575">
          <cell r="D2575">
            <v>8000</v>
          </cell>
          <cell r="F2575" t="str">
            <v>canceled</v>
          </cell>
          <cell r="G2575" t="str">
            <v>US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</row>
        <row r="2576">
          <cell r="D2576">
            <v>10000</v>
          </cell>
          <cell r="F2576" t="str">
            <v>canceled</v>
          </cell>
          <cell r="G2576" t="str">
            <v>US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</row>
        <row r="2577">
          <cell r="D2577">
            <v>85000</v>
          </cell>
          <cell r="F2577" t="str">
            <v>canceled</v>
          </cell>
          <cell r="G2577" t="str">
            <v>US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</row>
        <row r="2578">
          <cell r="D2578">
            <v>10000</v>
          </cell>
          <cell r="F2578" t="str">
            <v>canceled</v>
          </cell>
          <cell r="G2578" t="str">
            <v>US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</row>
        <row r="2579">
          <cell r="D2579">
            <v>15000</v>
          </cell>
          <cell r="F2579" t="str">
            <v>canceled</v>
          </cell>
          <cell r="G2579" t="str">
            <v>US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</row>
        <row r="2580">
          <cell r="D2580">
            <v>6000</v>
          </cell>
          <cell r="F2580" t="str">
            <v>canceled</v>
          </cell>
          <cell r="G2580" t="str">
            <v>US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</row>
        <row r="2581">
          <cell r="D2581">
            <v>200000</v>
          </cell>
          <cell r="F2581" t="str">
            <v>canceled</v>
          </cell>
          <cell r="G2581" t="str">
            <v>US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</row>
        <row r="2582">
          <cell r="D2582">
            <v>8500</v>
          </cell>
          <cell r="F2582" t="str">
            <v>canceled</v>
          </cell>
          <cell r="G2582" t="str">
            <v>US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</row>
        <row r="2583">
          <cell r="D2583">
            <v>5000</v>
          </cell>
          <cell r="F2583" t="str">
            <v>failed</v>
          </cell>
          <cell r="G2583" t="str">
            <v>US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</row>
        <row r="2584">
          <cell r="D2584">
            <v>90000</v>
          </cell>
          <cell r="F2584" t="str">
            <v>failed</v>
          </cell>
          <cell r="G2584" t="str">
            <v>US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</row>
        <row r="2585">
          <cell r="D2585">
            <v>1000</v>
          </cell>
          <cell r="F2585" t="str">
            <v>failed</v>
          </cell>
          <cell r="G2585" t="str">
            <v>US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</row>
        <row r="2586">
          <cell r="D2586">
            <v>10000</v>
          </cell>
          <cell r="F2586" t="str">
            <v>failed</v>
          </cell>
          <cell r="G2586" t="str">
            <v>US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</row>
        <row r="2587">
          <cell r="D2587">
            <v>30000</v>
          </cell>
          <cell r="F2587" t="str">
            <v>failed</v>
          </cell>
          <cell r="G2587" t="str">
            <v>US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</row>
        <row r="2588">
          <cell r="D2588">
            <v>3000</v>
          </cell>
          <cell r="F2588" t="str">
            <v>failed</v>
          </cell>
          <cell r="G2588" t="str">
            <v>GB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</row>
        <row r="2589">
          <cell r="D2589">
            <v>50000</v>
          </cell>
          <cell r="F2589" t="str">
            <v>failed</v>
          </cell>
          <cell r="G2589" t="str">
            <v>US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</row>
        <row r="2590">
          <cell r="D2590">
            <v>6000</v>
          </cell>
          <cell r="F2590" t="str">
            <v>failed</v>
          </cell>
          <cell r="G2590" t="str">
            <v>US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</row>
        <row r="2591">
          <cell r="D2591">
            <v>50000</v>
          </cell>
          <cell r="F2591" t="str">
            <v>failed</v>
          </cell>
          <cell r="G2591" t="str">
            <v>DK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</row>
        <row r="2592">
          <cell r="D2592">
            <v>3000</v>
          </cell>
          <cell r="F2592" t="str">
            <v>failed</v>
          </cell>
          <cell r="G2592" t="str">
            <v>AU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</row>
        <row r="2593">
          <cell r="D2593">
            <v>1500</v>
          </cell>
          <cell r="F2593" t="str">
            <v>failed</v>
          </cell>
          <cell r="G2593" t="str">
            <v>US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</row>
        <row r="2594">
          <cell r="D2594">
            <v>30000</v>
          </cell>
          <cell r="F2594" t="str">
            <v>failed</v>
          </cell>
          <cell r="G2594" t="str">
            <v>US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</row>
        <row r="2595">
          <cell r="D2595">
            <v>10000</v>
          </cell>
          <cell r="F2595" t="str">
            <v>failed</v>
          </cell>
          <cell r="G2595" t="str">
            <v>US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</row>
        <row r="2596">
          <cell r="D2596">
            <v>80000</v>
          </cell>
          <cell r="F2596" t="str">
            <v>failed</v>
          </cell>
          <cell r="G2596" t="str">
            <v>US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</row>
        <row r="2597">
          <cell r="D2597">
            <v>15000</v>
          </cell>
          <cell r="F2597" t="str">
            <v>failed</v>
          </cell>
          <cell r="G2597" t="str">
            <v>US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</row>
        <row r="2598">
          <cell r="D2598">
            <v>35000</v>
          </cell>
          <cell r="F2598" t="str">
            <v>failed</v>
          </cell>
          <cell r="G2598" t="str">
            <v>CA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</row>
        <row r="2599">
          <cell r="D2599">
            <v>1500</v>
          </cell>
          <cell r="F2599" t="str">
            <v>failed</v>
          </cell>
          <cell r="G2599" t="str">
            <v>GB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</row>
        <row r="2600">
          <cell r="D2600">
            <v>3000</v>
          </cell>
          <cell r="F2600" t="str">
            <v>failed</v>
          </cell>
          <cell r="G2600" t="str">
            <v>US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</row>
        <row r="2601">
          <cell r="D2601">
            <v>9041</v>
          </cell>
          <cell r="F2601" t="str">
            <v>failed</v>
          </cell>
          <cell r="G2601" t="str">
            <v>US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</row>
        <row r="2602">
          <cell r="D2602">
            <v>50000</v>
          </cell>
          <cell r="F2602" t="str">
            <v>failed</v>
          </cell>
          <cell r="G2602" t="str">
            <v>US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</row>
        <row r="2603">
          <cell r="D2603">
            <v>500</v>
          </cell>
          <cell r="F2603" t="str">
            <v>successful</v>
          </cell>
          <cell r="G2603" t="str">
            <v>US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</row>
        <row r="2604">
          <cell r="D2604">
            <v>12000</v>
          </cell>
          <cell r="F2604" t="str">
            <v>successful</v>
          </cell>
          <cell r="G2604" t="str">
            <v>US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</row>
        <row r="2605">
          <cell r="D2605">
            <v>1750</v>
          </cell>
          <cell r="F2605" t="str">
            <v>successful</v>
          </cell>
          <cell r="G2605" t="str">
            <v>US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</row>
        <row r="2606">
          <cell r="D2606">
            <v>20000</v>
          </cell>
          <cell r="F2606" t="str">
            <v>successful</v>
          </cell>
          <cell r="G2606" t="str">
            <v>US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</row>
        <row r="2607">
          <cell r="D2607">
            <v>100000</v>
          </cell>
          <cell r="F2607" t="str">
            <v>successful</v>
          </cell>
          <cell r="G2607" t="str">
            <v>US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</row>
        <row r="2608">
          <cell r="D2608">
            <v>11000</v>
          </cell>
          <cell r="F2608" t="str">
            <v>successful</v>
          </cell>
          <cell r="G2608" t="str">
            <v>US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</row>
        <row r="2609">
          <cell r="D2609">
            <v>8000</v>
          </cell>
          <cell r="F2609" t="str">
            <v>successful</v>
          </cell>
          <cell r="G2609" t="str">
            <v>US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</row>
        <row r="2610">
          <cell r="D2610">
            <v>8000</v>
          </cell>
          <cell r="F2610" t="str">
            <v>successful</v>
          </cell>
          <cell r="G2610" t="str">
            <v>US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</row>
        <row r="2611">
          <cell r="D2611">
            <v>35000</v>
          </cell>
          <cell r="F2611" t="str">
            <v>successful</v>
          </cell>
          <cell r="G2611" t="str">
            <v>US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</row>
        <row r="2612">
          <cell r="D2612">
            <v>22765</v>
          </cell>
          <cell r="F2612" t="str">
            <v>successful</v>
          </cell>
          <cell r="G2612" t="str">
            <v>US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</row>
        <row r="2613">
          <cell r="D2613">
            <v>11000</v>
          </cell>
          <cell r="F2613" t="str">
            <v>successful</v>
          </cell>
          <cell r="G2613" t="str">
            <v>DE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</row>
        <row r="2614">
          <cell r="D2614">
            <v>10000</v>
          </cell>
          <cell r="F2614" t="str">
            <v>successful</v>
          </cell>
          <cell r="G2614" t="str">
            <v>US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</row>
        <row r="2615">
          <cell r="D2615">
            <v>7500</v>
          </cell>
          <cell r="F2615" t="str">
            <v>successful</v>
          </cell>
          <cell r="G2615" t="str">
            <v>US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</row>
        <row r="2616">
          <cell r="D2616">
            <v>10500</v>
          </cell>
          <cell r="F2616" t="str">
            <v>successful</v>
          </cell>
          <cell r="G2616" t="str">
            <v>US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</row>
        <row r="2617">
          <cell r="D2617">
            <v>2001</v>
          </cell>
          <cell r="F2617" t="str">
            <v>successful</v>
          </cell>
          <cell r="G2617" t="str">
            <v>GB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</row>
        <row r="2618">
          <cell r="D2618">
            <v>25000</v>
          </cell>
          <cell r="F2618" t="str">
            <v>successful</v>
          </cell>
          <cell r="G2618" t="str">
            <v>US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</row>
        <row r="2619">
          <cell r="D2619">
            <v>500</v>
          </cell>
          <cell r="F2619" t="str">
            <v>successful</v>
          </cell>
          <cell r="G2619" t="str">
            <v>US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</row>
        <row r="2620">
          <cell r="D2620">
            <v>15000</v>
          </cell>
          <cell r="F2620" t="str">
            <v>successful</v>
          </cell>
          <cell r="G2620" t="str">
            <v>US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</row>
        <row r="2621">
          <cell r="D2621">
            <v>1000</v>
          </cell>
          <cell r="F2621" t="str">
            <v>successful</v>
          </cell>
          <cell r="G2621" t="str">
            <v>US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</row>
        <row r="2622">
          <cell r="D2622">
            <v>65000</v>
          </cell>
          <cell r="F2622" t="str">
            <v>successful</v>
          </cell>
          <cell r="G2622" t="str">
            <v>AU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</row>
        <row r="2623">
          <cell r="D2623">
            <v>15000</v>
          </cell>
          <cell r="F2623" t="str">
            <v>successful</v>
          </cell>
          <cell r="G2623" t="str">
            <v>US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</row>
        <row r="2624">
          <cell r="D2624">
            <v>1500</v>
          </cell>
          <cell r="F2624" t="str">
            <v>successful</v>
          </cell>
          <cell r="G2624" t="str">
            <v>IT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</row>
        <row r="2625">
          <cell r="D2625">
            <v>2000</v>
          </cell>
          <cell r="F2625" t="str">
            <v>successful</v>
          </cell>
          <cell r="G2625" t="str">
            <v>US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</row>
        <row r="2626">
          <cell r="D2626">
            <v>8000</v>
          </cell>
          <cell r="F2626" t="str">
            <v>successful</v>
          </cell>
          <cell r="G2626" t="str">
            <v>US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</row>
        <row r="2627">
          <cell r="D2627">
            <v>150</v>
          </cell>
          <cell r="F2627" t="str">
            <v>successful</v>
          </cell>
          <cell r="G2627" t="str">
            <v>DE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</row>
        <row r="2628">
          <cell r="D2628">
            <v>2500</v>
          </cell>
          <cell r="F2628" t="str">
            <v>successful</v>
          </cell>
          <cell r="G2628" t="str">
            <v>US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</row>
        <row r="2629">
          <cell r="D2629">
            <v>150</v>
          </cell>
          <cell r="F2629" t="str">
            <v>successful</v>
          </cell>
          <cell r="G2629" t="str">
            <v>US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</row>
        <row r="2630">
          <cell r="D2630">
            <v>839</v>
          </cell>
          <cell r="F2630" t="str">
            <v>successful</v>
          </cell>
          <cell r="G2630" t="str">
            <v>US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</row>
        <row r="2631">
          <cell r="D2631">
            <v>5000</v>
          </cell>
          <cell r="F2631" t="str">
            <v>successful</v>
          </cell>
          <cell r="G2631" t="str">
            <v>GB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</row>
        <row r="2632">
          <cell r="D2632">
            <v>2000</v>
          </cell>
          <cell r="F2632" t="str">
            <v>successful</v>
          </cell>
          <cell r="G2632" t="str">
            <v>AU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</row>
        <row r="2633">
          <cell r="D2633">
            <v>20000</v>
          </cell>
          <cell r="F2633" t="str">
            <v>successful</v>
          </cell>
          <cell r="G2633" t="str">
            <v>US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</row>
        <row r="2634">
          <cell r="D2634">
            <v>1070</v>
          </cell>
          <cell r="F2634" t="str">
            <v>successful</v>
          </cell>
          <cell r="G2634" t="str">
            <v>US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</row>
        <row r="2635">
          <cell r="D2635">
            <v>5000</v>
          </cell>
          <cell r="F2635" t="str">
            <v>successful</v>
          </cell>
          <cell r="G2635" t="str">
            <v>US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</row>
        <row r="2636">
          <cell r="D2636">
            <v>930</v>
          </cell>
          <cell r="F2636" t="str">
            <v>successful</v>
          </cell>
          <cell r="G2636" t="str">
            <v>US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</row>
        <row r="2637">
          <cell r="D2637">
            <v>11500</v>
          </cell>
          <cell r="F2637" t="str">
            <v>successful</v>
          </cell>
          <cell r="G2637" t="str">
            <v>CA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</row>
        <row r="2638">
          <cell r="D2638">
            <v>1000</v>
          </cell>
          <cell r="F2638" t="str">
            <v>successful</v>
          </cell>
          <cell r="G2638" t="str">
            <v>US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</row>
        <row r="2639">
          <cell r="D2639">
            <v>500</v>
          </cell>
          <cell r="F2639" t="str">
            <v>successful</v>
          </cell>
          <cell r="G2639" t="str">
            <v>US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</row>
        <row r="2640">
          <cell r="D2640">
            <v>347</v>
          </cell>
          <cell r="F2640" t="str">
            <v>successful</v>
          </cell>
          <cell r="G2640" t="str">
            <v>US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</row>
        <row r="2641">
          <cell r="D2641">
            <v>300</v>
          </cell>
          <cell r="F2641" t="str">
            <v>successful</v>
          </cell>
          <cell r="G2641" t="str">
            <v>GB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</row>
        <row r="2642">
          <cell r="D2642">
            <v>3000</v>
          </cell>
          <cell r="F2642" t="str">
            <v>successful</v>
          </cell>
          <cell r="G2642" t="str">
            <v>US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</row>
        <row r="2643">
          <cell r="D2643">
            <v>1500</v>
          </cell>
          <cell r="F2643" t="str">
            <v>failed</v>
          </cell>
          <cell r="G2643" t="str">
            <v>US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</row>
        <row r="2644">
          <cell r="D2644">
            <v>500000</v>
          </cell>
          <cell r="F2644" t="str">
            <v>failed</v>
          </cell>
          <cell r="G2644" t="str">
            <v>DE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</row>
        <row r="2645">
          <cell r="D2645">
            <v>1000000</v>
          </cell>
          <cell r="F2645" t="str">
            <v>canceled</v>
          </cell>
          <cell r="G2645" t="str">
            <v>US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</row>
        <row r="2646">
          <cell r="D2646">
            <v>100000</v>
          </cell>
          <cell r="F2646" t="str">
            <v>canceled</v>
          </cell>
          <cell r="G2646" t="str">
            <v>US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</row>
        <row r="2647">
          <cell r="D2647">
            <v>20000</v>
          </cell>
          <cell r="F2647" t="str">
            <v>canceled</v>
          </cell>
          <cell r="G2647" t="str">
            <v>AU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</row>
        <row r="2648">
          <cell r="D2648">
            <v>500000</v>
          </cell>
          <cell r="F2648" t="str">
            <v>canceled</v>
          </cell>
          <cell r="G2648" t="str">
            <v>US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</row>
        <row r="2649">
          <cell r="D2649">
            <v>2500</v>
          </cell>
          <cell r="F2649" t="str">
            <v>canceled</v>
          </cell>
          <cell r="G2649" t="str">
            <v>CA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</row>
        <row r="2650">
          <cell r="D2650">
            <v>12000</v>
          </cell>
          <cell r="F2650" t="str">
            <v>canceled</v>
          </cell>
          <cell r="G2650" t="str">
            <v>US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</row>
        <row r="2651">
          <cell r="D2651">
            <v>125000</v>
          </cell>
          <cell r="F2651" t="str">
            <v>canceled</v>
          </cell>
          <cell r="G2651" t="str">
            <v>US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</row>
        <row r="2652">
          <cell r="D2652">
            <v>60000</v>
          </cell>
          <cell r="F2652" t="str">
            <v>canceled</v>
          </cell>
          <cell r="G2652" t="str">
            <v>US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</row>
        <row r="2653">
          <cell r="D2653">
            <v>280000</v>
          </cell>
          <cell r="F2653" t="str">
            <v>canceled</v>
          </cell>
          <cell r="G2653" t="str">
            <v>US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</row>
        <row r="2654">
          <cell r="D2654">
            <v>100000</v>
          </cell>
          <cell r="F2654" t="str">
            <v>canceled</v>
          </cell>
          <cell r="G2654" t="str">
            <v>AU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</row>
        <row r="2655">
          <cell r="D2655">
            <v>51000</v>
          </cell>
          <cell r="F2655" t="str">
            <v>canceled</v>
          </cell>
          <cell r="G2655" t="str">
            <v>US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</row>
        <row r="2656">
          <cell r="D2656">
            <v>100000</v>
          </cell>
          <cell r="F2656" t="str">
            <v>canceled</v>
          </cell>
          <cell r="G2656" t="str">
            <v>US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</row>
        <row r="2657">
          <cell r="D2657">
            <v>15000</v>
          </cell>
          <cell r="F2657" t="str">
            <v>canceled</v>
          </cell>
          <cell r="G2657" t="str">
            <v>US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</row>
        <row r="2658">
          <cell r="D2658">
            <v>150000</v>
          </cell>
          <cell r="F2658" t="str">
            <v>canceled</v>
          </cell>
          <cell r="G2658" t="str">
            <v>US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</row>
        <row r="2659">
          <cell r="D2659">
            <v>30000</v>
          </cell>
          <cell r="F2659" t="str">
            <v>canceled</v>
          </cell>
          <cell r="G2659" t="str">
            <v>US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</row>
        <row r="2660">
          <cell r="D2660">
            <v>98000</v>
          </cell>
          <cell r="F2660" t="str">
            <v>canceled</v>
          </cell>
          <cell r="G2660" t="str">
            <v>US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</row>
        <row r="2661">
          <cell r="D2661">
            <v>49000</v>
          </cell>
          <cell r="F2661" t="str">
            <v>canceled</v>
          </cell>
          <cell r="G2661" t="str">
            <v>US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</row>
        <row r="2662">
          <cell r="D2662">
            <v>20000</v>
          </cell>
          <cell r="F2662" t="str">
            <v>canceled</v>
          </cell>
          <cell r="G2662" t="str">
            <v>US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</row>
        <row r="2663">
          <cell r="D2663">
            <v>5000</v>
          </cell>
          <cell r="F2663" t="str">
            <v>successful</v>
          </cell>
          <cell r="G2663" t="str">
            <v>US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</row>
        <row r="2664">
          <cell r="D2664">
            <v>20000</v>
          </cell>
          <cell r="F2664" t="str">
            <v>successful</v>
          </cell>
          <cell r="G2664" t="str">
            <v>US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</row>
        <row r="2665">
          <cell r="D2665">
            <v>20000</v>
          </cell>
          <cell r="F2665" t="str">
            <v>successful</v>
          </cell>
          <cell r="G2665" t="str">
            <v>CA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</row>
        <row r="2666">
          <cell r="D2666">
            <v>17500</v>
          </cell>
          <cell r="F2666" t="str">
            <v>successful</v>
          </cell>
          <cell r="G2666" t="str">
            <v>US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</row>
        <row r="2667">
          <cell r="D2667">
            <v>3500</v>
          </cell>
          <cell r="F2667" t="str">
            <v>successful</v>
          </cell>
          <cell r="G2667" t="str">
            <v>US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</row>
        <row r="2668">
          <cell r="D2668">
            <v>10000</v>
          </cell>
          <cell r="F2668" t="str">
            <v>successful</v>
          </cell>
          <cell r="G2668" t="str">
            <v>US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</row>
        <row r="2669">
          <cell r="D2669">
            <v>1500</v>
          </cell>
          <cell r="F2669" t="str">
            <v>successful</v>
          </cell>
          <cell r="G2669" t="str">
            <v>US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</row>
        <row r="2670">
          <cell r="D2670">
            <v>1000</v>
          </cell>
          <cell r="F2670" t="str">
            <v>successful</v>
          </cell>
          <cell r="G2670" t="str">
            <v>CA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</row>
        <row r="2671">
          <cell r="D2671">
            <v>800</v>
          </cell>
          <cell r="F2671" t="str">
            <v>successful</v>
          </cell>
          <cell r="G2671" t="str">
            <v>US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</row>
        <row r="2672">
          <cell r="D2672">
            <v>38888</v>
          </cell>
          <cell r="F2672" t="str">
            <v>failed</v>
          </cell>
          <cell r="G2672" t="str">
            <v>AU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</row>
        <row r="2673">
          <cell r="D2673">
            <v>25000</v>
          </cell>
          <cell r="F2673" t="str">
            <v>failed</v>
          </cell>
          <cell r="G2673" t="str">
            <v>US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</row>
        <row r="2674">
          <cell r="D2674">
            <v>10000</v>
          </cell>
          <cell r="F2674" t="str">
            <v>failed</v>
          </cell>
          <cell r="G2674" t="str">
            <v>US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</row>
        <row r="2675">
          <cell r="D2675">
            <v>40000</v>
          </cell>
          <cell r="F2675" t="str">
            <v>failed</v>
          </cell>
          <cell r="G2675" t="str">
            <v>US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</row>
        <row r="2676">
          <cell r="D2676">
            <v>35000</v>
          </cell>
          <cell r="F2676" t="str">
            <v>failed</v>
          </cell>
          <cell r="G2676" t="str">
            <v>US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</row>
        <row r="2677">
          <cell r="D2677">
            <v>25000</v>
          </cell>
          <cell r="F2677" t="str">
            <v>failed</v>
          </cell>
          <cell r="G2677" t="str">
            <v>US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</row>
        <row r="2678">
          <cell r="D2678">
            <v>2100</v>
          </cell>
          <cell r="F2678" t="str">
            <v>failed</v>
          </cell>
          <cell r="G2678" t="str">
            <v>CA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</row>
        <row r="2679">
          <cell r="D2679">
            <v>19500</v>
          </cell>
          <cell r="F2679" t="str">
            <v>failed</v>
          </cell>
          <cell r="G2679" t="str">
            <v>US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</row>
        <row r="2680">
          <cell r="D2680">
            <v>8000000</v>
          </cell>
          <cell r="F2680" t="str">
            <v>failed</v>
          </cell>
          <cell r="G2680" t="str">
            <v>ES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</row>
        <row r="2681">
          <cell r="D2681">
            <v>40000</v>
          </cell>
          <cell r="F2681" t="str">
            <v>failed</v>
          </cell>
          <cell r="G2681" t="str">
            <v>US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</row>
        <row r="2682">
          <cell r="D2682">
            <v>32000</v>
          </cell>
          <cell r="F2682" t="str">
            <v>failed</v>
          </cell>
          <cell r="G2682" t="str">
            <v>ES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</row>
        <row r="2683">
          <cell r="D2683">
            <v>8000</v>
          </cell>
          <cell r="F2683" t="str">
            <v>failed</v>
          </cell>
          <cell r="G2683" t="str">
            <v>US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</row>
        <row r="2684">
          <cell r="D2684">
            <v>6000</v>
          </cell>
          <cell r="F2684" t="str">
            <v>failed</v>
          </cell>
          <cell r="G2684" t="str">
            <v>US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</row>
        <row r="2685">
          <cell r="D2685">
            <v>15000</v>
          </cell>
          <cell r="F2685" t="str">
            <v>failed</v>
          </cell>
          <cell r="G2685" t="str">
            <v>US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</row>
        <row r="2686">
          <cell r="D2686">
            <v>70000</v>
          </cell>
          <cell r="F2686" t="str">
            <v>failed</v>
          </cell>
          <cell r="G2686" t="str">
            <v>US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</row>
        <row r="2687">
          <cell r="D2687">
            <v>50000</v>
          </cell>
          <cell r="F2687" t="str">
            <v>failed</v>
          </cell>
          <cell r="G2687" t="str">
            <v>US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</row>
        <row r="2688">
          <cell r="D2688">
            <v>30000</v>
          </cell>
          <cell r="F2688" t="str">
            <v>failed</v>
          </cell>
          <cell r="G2688" t="str">
            <v>US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</row>
        <row r="2689">
          <cell r="D2689">
            <v>15000</v>
          </cell>
          <cell r="F2689" t="str">
            <v>failed</v>
          </cell>
          <cell r="G2689" t="str">
            <v>US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</row>
        <row r="2690">
          <cell r="D2690">
            <v>50000</v>
          </cell>
          <cell r="F2690" t="str">
            <v>failed</v>
          </cell>
          <cell r="G2690" t="str">
            <v>US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</row>
        <row r="2691">
          <cell r="D2691">
            <v>35000</v>
          </cell>
          <cell r="F2691" t="str">
            <v>failed</v>
          </cell>
          <cell r="G2691" t="str">
            <v>US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</row>
        <row r="2692">
          <cell r="D2692">
            <v>80000</v>
          </cell>
          <cell r="F2692" t="str">
            <v>failed</v>
          </cell>
          <cell r="G2692" t="str">
            <v>US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</row>
        <row r="2693">
          <cell r="D2693">
            <v>65000</v>
          </cell>
          <cell r="F2693" t="str">
            <v>failed</v>
          </cell>
          <cell r="G2693" t="str">
            <v>CA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</row>
        <row r="2694">
          <cell r="D2694">
            <v>3500</v>
          </cell>
          <cell r="F2694" t="str">
            <v>failed</v>
          </cell>
          <cell r="G2694" t="str">
            <v>US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</row>
        <row r="2695">
          <cell r="D2695">
            <v>5000</v>
          </cell>
          <cell r="F2695" t="str">
            <v>failed</v>
          </cell>
          <cell r="G2695" t="str">
            <v>US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</row>
        <row r="2696">
          <cell r="D2696">
            <v>30000</v>
          </cell>
          <cell r="F2696" t="str">
            <v>failed</v>
          </cell>
          <cell r="G2696" t="str">
            <v>US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</row>
        <row r="2697">
          <cell r="D2697">
            <v>15000</v>
          </cell>
          <cell r="F2697" t="str">
            <v>failed</v>
          </cell>
          <cell r="G2697" t="str">
            <v>US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</row>
        <row r="2698">
          <cell r="D2698">
            <v>60000</v>
          </cell>
          <cell r="F2698" t="str">
            <v>failed</v>
          </cell>
          <cell r="G2698" t="str">
            <v>US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</row>
        <row r="2699">
          <cell r="D2699">
            <v>23000</v>
          </cell>
          <cell r="F2699" t="str">
            <v>failed</v>
          </cell>
          <cell r="G2699" t="str">
            <v>US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</row>
        <row r="2700">
          <cell r="D2700">
            <v>8000</v>
          </cell>
          <cell r="F2700" t="str">
            <v>failed</v>
          </cell>
          <cell r="G2700" t="str">
            <v>US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</row>
        <row r="2701">
          <cell r="D2701">
            <v>2</v>
          </cell>
          <cell r="F2701" t="str">
            <v>failed</v>
          </cell>
          <cell r="G2701" t="str">
            <v>CA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</row>
        <row r="2702">
          <cell r="D2702">
            <v>9999</v>
          </cell>
          <cell r="F2702" t="str">
            <v>failed</v>
          </cell>
          <cell r="G2702" t="str">
            <v>US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</row>
        <row r="2703">
          <cell r="D2703">
            <v>3400</v>
          </cell>
          <cell r="F2703" t="str">
            <v>live</v>
          </cell>
          <cell r="G2703" t="str">
            <v>IE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</row>
        <row r="2704">
          <cell r="D2704">
            <v>10000</v>
          </cell>
          <cell r="F2704" t="str">
            <v>live</v>
          </cell>
          <cell r="G2704" t="str">
            <v>US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</row>
        <row r="2705">
          <cell r="D2705">
            <v>40000</v>
          </cell>
          <cell r="F2705" t="str">
            <v>live</v>
          </cell>
          <cell r="G2705" t="str">
            <v>MX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</row>
        <row r="2706">
          <cell r="D2706">
            <v>19000</v>
          </cell>
          <cell r="F2706" t="str">
            <v>live</v>
          </cell>
          <cell r="G2706" t="str">
            <v>US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</row>
        <row r="2707">
          <cell r="D2707">
            <v>16500</v>
          </cell>
          <cell r="F2707" t="str">
            <v>live</v>
          </cell>
          <cell r="G2707" t="str">
            <v>US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</row>
        <row r="2708">
          <cell r="D2708">
            <v>35000</v>
          </cell>
          <cell r="F2708" t="str">
            <v>successful</v>
          </cell>
          <cell r="G2708" t="str">
            <v>US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</row>
        <row r="2709">
          <cell r="D2709">
            <v>8000</v>
          </cell>
          <cell r="F2709" t="str">
            <v>successful</v>
          </cell>
          <cell r="G2709" t="str">
            <v>US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</row>
        <row r="2710">
          <cell r="D2710">
            <v>20000</v>
          </cell>
          <cell r="F2710" t="str">
            <v>successful</v>
          </cell>
          <cell r="G2710" t="str">
            <v>GB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</row>
        <row r="2711">
          <cell r="D2711">
            <v>50000</v>
          </cell>
          <cell r="F2711" t="str">
            <v>successful</v>
          </cell>
          <cell r="G2711" t="str">
            <v>US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</row>
        <row r="2712">
          <cell r="D2712">
            <v>60000</v>
          </cell>
          <cell r="F2712" t="str">
            <v>successful</v>
          </cell>
          <cell r="G2712" t="str">
            <v>US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</row>
        <row r="2713">
          <cell r="D2713">
            <v>3910</v>
          </cell>
          <cell r="F2713" t="str">
            <v>successful</v>
          </cell>
          <cell r="G2713" t="str">
            <v>GB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</row>
        <row r="2714">
          <cell r="D2714">
            <v>5500</v>
          </cell>
          <cell r="F2714" t="str">
            <v>successful</v>
          </cell>
          <cell r="G2714" t="str">
            <v>US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</row>
        <row r="2715">
          <cell r="D2715">
            <v>150000</v>
          </cell>
          <cell r="F2715" t="str">
            <v>successful</v>
          </cell>
          <cell r="G2715" t="str">
            <v>US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</row>
        <row r="2716">
          <cell r="D2716">
            <v>25000</v>
          </cell>
          <cell r="F2716" t="str">
            <v>successful</v>
          </cell>
          <cell r="G2716" t="str">
            <v>US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</row>
        <row r="2717">
          <cell r="D2717">
            <v>12000</v>
          </cell>
          <cell r="F2717" t="str">
            <v>successful</v>
          </cell>
          <cell r="G2717" t="str">
            <v>US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</row>
        <row r="2718">
          <cell r="D2718">
            <v>10000</v>
          </cell>
          <cell r="F2718" t="str">
            <v>successful</v>
          </cell>
          <cell r="G2718" t="str">
            <v>DE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</row>
        <row r="2719">
          <cell r="D2719">
            <v>25000</v>
          </cell>
          <cell r="F2719" t="str">
            <v>successful</v>
          </cell>
          <cell r="G2719" t="str">
            <v>US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</row>
        <row r="2720">
          <cell r="D2720">
            <v>18000</v>
          </cell>
          <cell r="F2720" t="str">
            <v>successful</v>
          </cell>
          <cell r="G2720" t="str">
            <v>US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</row>
        <row r="2721">
          <cell r="D2721">
            <v>6000</v>
          </cell>
          <cell r="F2721" t="str">
            <v>successful</v>
          </cell>
          <cell r="G2721" t="str">
            <v>US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</row>
        <row r="2722">
          <cell r="D2722">
            <v>25000</v>
          </cell>
          <cell r="F2722" t="str">
            <v>successful</v>
          </cell>
          <cell r="G2722" t="str">
            <v>US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</row>
        <row r="2723">
          <cell r="D2723">
            <v>750</v>
          </cell>
          <cell r="F2723" t="str">
            <v>successful</v>
          </cell>
          <cell r="G2723" t="str">
            <v>GB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</row>
        <row r="2724">
          <cell r="D2724">
            <v>5000</v>
          </cell>
          <cell r="F2724" t="str">
            <v>successful</v>
          </cell>
          <cell r="G2724" t="str">
            <v>US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</row>
        <row r="2725">
          <cell r="D2725">
            <v>12000</v>
          </cell>
          <cell r="F2725" t="str">
            <v>successful</v>
          </cell>
          <cell r="G2725" t="str">
            <v>US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</row>
        <row r="2726">
          <cell r="D2726">
            <v>2468</v>
          </cell>
          <cell r="F2726" t="str">
            <v>successful</v>
          </cell>
          <cell r="G2726" t="str">
            <v>GB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</row>
        <row r="2727">
          <cell r="D2727">
            <v>40000</v>
          </cell>
          <cell r="F2727" t="str">
            <v>successful</v>
          </cell>
          <cell r="G2727" t="str">
            <v>CA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</row>
        <row r="2728">
          <cell r="D2728">
            <v>100000</v>
          </cell>
          <cell r="F2728" t="str">
            <v>successful</v>
          </cell>
          <cell r="G2728" t="str">
            <v>US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</row>
        <row r="2729">
          <cell r="D2729">
            <v>10000</v>
          </cell>
          <cell r="F2729" t="str">
            <v>successful</v>
          </cell>
          <cell r="G2729" t="str">
            <v>US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</row>
        <row r="2730">
          <cell r="D2730">
            <v>15000</v>
          </cell>
          <cell r="F2730" t="str">
            <v>successful</v>
          </cell>
          <cell r="G2730" t="str">
            <v>US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</row>
        <row r="2731">
          <cell r="D2731">
            <v>7500</v>
          </cell>
          <cell r="F2731" t="str">
            <v>successful</v>
          </cell>
          <cell r="G2731" t="str">
            <v>US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</row>
        <row r="2732">
          <cell r="D2732">
            <v>27000</v>
          </cell>
          <cell r="F2732" t="str">
            <v>successful</v>
          </cell>
          <cell r="G2732" t="str">
            <v>US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</row>
        <row r="2733">
          <cell r="D2733">
            <v>30000</v>
          </cell>
          <cell r="F2733" t="str">
            <v>successful</v>
          </cell>
          <cell r="G2733" t="str">
            <v>US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</row>
        <row r="2734">
          <cell r="D2734">
            <v>12000</v>
          </cell>
          <cell r="F2734" t="str">
            <v>successful</v>
          </cell>
          <cell r="G2734" t="str">
            <v>US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</row>
        <row r="2735">
          <cell r="D2735">
            <v>50000</v>
          </cell>
          <cell r="F2735" t="str">
            <v>successful</v>
          </cell>
          <cell r="G2735" t="str">
            <v>US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</row>
        <row r="2736">
          <cell r="D2736">
            <v>1</v>
          </cell>
          <cell r="F2736" t="str">
            <v>successful</v>
          </cell>
          <cell r="G2736" t="str">
            <v>US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</row>
        <row r="2737">
          <cell r="D2737">
            <v>750</v>
          </cell>
          <cell r="F2737" t="str">
            <v>successful</v>
          </cell>
          <cell r="G2737" t="str">
            <v>GB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</row>
        <row r="2738">
          <cell r="D2738">
            <v>8000</v>
          </cell>
          <cell r="F2738" t="str">
            <v>successful</v>
          </cell>
          <cell r="G2738" t="str">
            <v>CA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</row>
        <row r="2739">
          <cell r="D2739">
            <v>30000</v>
          </cell>
          <cell r="F2739" t="str">
            <v>successful</v>
          </cell>
          <cell r="G2739" t="str">
            <v>US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</row>
        <row r="2740">
          <cell r="D2740">
            <v>5000</v>
          </cell>
          <cell r="F2740" t="str">
            <v>successful</v>
          </cell>
          <cell r="G2740" t="str">
            <v>US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</row>
        <row r="2741">
          <cell r="D2741">
            <v>1100</v>
          </cell>
          <cell r="F2741" t="str">
            <v>successful</v>
          </cell>
          <cell r="G2741" t="str">
            <v>GB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</row>
        <row r="2742">
          <cell r="D2742">
            <v>300</v>
          </cell>
          <cell r="F2742" t="str">
            <v>successful</v>
          </cell>
          <cell r="G2742" t="str">
            <v>US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</row>
        <row r="2743">
          <cell r="D2743">
            <v>8000</v>
          </cell>
          <cell r="F2743" t="str">
            <v>failed</v>
          </cell>
          <cell r="G2743" t="str">
            <v>US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</row>
        <row r="2744">
          <cell r="D2744">
            <v>2500</v>
          </cell>
          <cell r="F2744" t="str">
            <v>failed</v>
          </cell>
          <cell r="G2744" t="str">
            <v>US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</row>
        <row r="2745">
          <cell r="D2745">
            <v>5999</v>
          </cell>
          <cell r="F2745" t="str">
            <v>failed</v>
          </cell>
          <cell r="G2745" t="str">
            <v>US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</row>
        <row r="2746">
          <cell r="D2746">
            <v>16000</v>
          </cell>
          <cell r="F2746" t="str">
            <v>failed</v>
          </cell>
          <cell r="G2746" t="str">
            <v>US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</row>
        <row r="2747">
          <cell r="D2747">
            <v>8000</v>
          </cell>
          <cell r="F2747" t="str">
            <v>failed</v>
          </cell>
          <cell r="G2747" t="str">
            <v>US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</row>
        <row r="2748">
          <cell r="D2748">
            <v>3000</v>
          </cell>
          <cell r="F2748" t="str">
            <v>failed</v>
          </cell>
          <cell r="G2748" t="str">
            <v>US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</row>
        <row r="2749">
          <cell r="D2749">
            <v>500</v>
          </cell>
          <cell r="F2749" t="str">
            <v>failed</v>
          </cell>
          <cell r="G2749" t="str">
            <v>US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</row>
        <row r="2750">
          <cell r="D2750">
            <v>5000</v>
          </cell>
          <cell r="F2750" t="str">
            <v>failed</v>
          </cell>
          <cell r="G2750" t="str">
            <v>US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D2751">
            <v>10000</v>
          </cell>
          <cell r="F2751" t="str">
            <v>failed</v>
          </cell>
          <cell r="G2751" t="str">
            <v>US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</row>
        <row r="2752">
          <cell r="D2752">
            <v>1999</v>
          </cell>
          <cell r="F2752" t="str">
            <v>failed</v>
          </cell>
          <cell r="G2752" t="str">
            <v>US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</row>
        <row r="2753">
          <cell r="D2753">
            <v>3274</v>
          </cell>
          <cell r="F2753" t="str">
            <v>failed</v>
          </cell>
          <cell r="G2753" t="str">
            <v>US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</row>
        <row r="2754">
          <cell r="D2754">
            <v>4800</v>
          </cell>
          <cell r="F2754" t="str">
            <v>failed</v>
          </cell>
          <cell r="G2754" t="str">
            <v>US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</row>
        <row r="2755">
          <cell r="D2755">
            <v>2000</v>
          </cell>
          <cell r="F2755" t="str">
            <v>failed</v>
          </cell>
          <cell r="G2755" t="str">
            <v>US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</row>
        <row r="2756">
          <cell r="D2756">
            <v>10000</v>
          </cell>
          <cell r="F2756" t="str">
            <v>failed</v>
          </cell>
          <cell r="G2756" t="str">
            <v>US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</row>
        <row r="2757">
          <cell r="D2757">
            <v>500</v>
          </cell>
          <cell r="F2757" t="str">
            <v>failed</v>
          </cell>
          <cell r="G2757" t="str">
            <v>IE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</row>
        <row r="2758">
          <cell r="D2758">
            <v>10000</v>
          </cell>
          <cell r="F2758" t="str">
            <v>failed</v>
          </cell>
          <cell r="G2758" t="str">
            <v>US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</row>
        <row r="2759">
          <cell r="D2759">
            <v>1500</v>
          </cell>
          <cell r="F2759" t="str">
            <v>failed</v>
          </cell>
          <cell r="G2759" t="str">
            <v>US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</row>
        <row r="2760">
          <cell r="D2760">
            <v>2000</v>
          </cell>
          <cell r="F2760" t="str">
            <v>failed</v>
          </cell>
          <cell r="G2760" t="str">
            <v>AU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</row>
        <row r="2761">
          <cell r="D2761">
            <v>1000</v>
          </cell>
          <cell r="F2761" t="str">
            <v>failed</v>
          </cell>
          <cell r="G2761" t="str">
            <v>AU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</row>
        <row r="2762">
          <cell r="D2762">
            <v>5000</v>
          </cell>
          <cell r="F2762" t="str">
            <v>failed</v>
          </cell>
          <cell r="G2762" t="str">
            <v>GB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</row>
        <row r="2763">
          <cell r="D2763">
            <v>5000</v>
          </cell>
          <cell r="F2763" t="str">
            <v>failed</v>
          </cell>
          <cell r="G2763" t="str">
            <v>US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</row>
        <row r="2764">
          <cell r="D2764">
            <v>3250</v>
          </cell>
          <cell r="F2764" t="str">
            <v>failed</v>
          </cell>
          <cell r="G2764" t="str">
            <v>US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</row>
        <row r="2765">
          <cell r="D2765">
            <v>39400</v>
          </cell>
          <cell r="F2765" t="str">
            <v>failed</v>
          </cell>
          <cell r="G2765" t="str">
            <v>US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</row>
        <row r="2766">
          <cell r="D2766">
            <v>4000</v>
          </cell>
          <cell r="F2766" t="str">
            <v>failed</v>
          </cell>
          <cell r="G2766" t="str">
            <v>US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</row>
        <row r="2767">
          <cell r="D2767">
            <v>4000</v>
          </cell>
          <cell r="F2767" t="str">
            <v>failed</v>
          </cell>
          <cell r="G2767" t="str">
            <v>US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</row>
        <row r="2768">
          <cell r="D2768">
            <v>5000</v>
          </cell>
          <cell r="F2768" t="str">
            <v>failed</v>
          </cell>
          <cell r="G2768" t="str">
            <v>US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</row>
        <row r="2769">
          <cell r="D2769">
            <v>4000</v>
          </cell>
          <cell r="F2769" t="str">
            <v>failed</v>
          </cell>
          <cell r="G2769" t="str">
            <v>CA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</row>
        <row r="2770">
          <cell r="D2770">
            <v>7000</v>
          </cell>
          <cell r="F2770" t="str">
            <v>failed</v>
          </cell>
          <cell r="G2770" t="str">
            <v>US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</row>
        <row r="2771">
          <cell r="D2771">
            <v>800</v>
          </cell>
          <cell r="F2771" t="str">
            <v>failed</v>
          </cell>
          <cell r="G2771" t="str">
            <v>GB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</row>
        <row r="2772">
          <cell r="D2772">
            <v>20000</v>
          </cell>
          <cell r="F2772" t="str">
            <v>failed</v>
          </cell>
          <cell r="G2772" t="str">
            <v>US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</row>
        <row r="2773">
          <cell r="D2773">
            <v>19980</v>
          </cell>
          <cell r="F2773" t="str">
            <v>failed</v>
          </cell>
          <cell r="G2773" t="str">
            <v>US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</row>
        <row r="2774">
          <cell r="D2774">
            <v>8000</v>
          </cell>
          <cell r="F2774" t="str">
            <v>failed</v>
          </cell>
          <cell r="G2774" t="str">
            <v>US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</row>
        <row r="2775">
          <cell r="D2775">
            <v>530</v>
          </cell>
          <cell r="F2775" t="str">
            <v>failed</v>
          </cell>
          <cell r="G2775" t="str">
            <v>CA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</row>
        <row r="2776">
          <cell r="D2776">
            <v>4000</v>
          </cell>
          <cell r="F2776" t="str">
            <v>failed</v>
          </cell>
          <cell r="G2776" t="str">
            <v>US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</row>
        <row r="2777">
          <cell r="D2777">
            <v>5000</v>
          </cell>
          <cell r="F2777" t="str">
            <v>failed</v>
          </cell>
          <cell r="G2777" t="str">
            <v>US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</row>
        <row r="2778">
          <cell r="D2778">
            <v>21000</v>
          </cell>
          <cell r="F2778" t="str">
            <v>failed</v>
          </cell>
          <cell r="G2778" t="str">
            <v>US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</row>
        <row r="2779">
          <cell r="D2779">
            <v>3000</v>
          </cell>
          <cell r="F2779" t="str">
            <v>failed</v>
          </cell>
          <cell r="G2779" t="str">
            <v>US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</row>
        <row r="2780">
          <cell r="D2780">
            <v>5500</v>
          </cell>
          <cell r="F2780" t="str">
            <v>failed</v>
          </cell>
          <cell r="G2780" t="str">
            <v>US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</row>
        <row r="2781">
          <cell r="D2781">
            <v>2500</v>
          </cell>
          <cell r="F2781" t="str">
            <v>failed</v>
          </cell>
          <cell r="G2781" t="str">
            <v>US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</row>
        <row r="2782">
          <cell r="D2782">
            <v>100000</v>
          </cell>
          <cell r="F2782" t="str">
            <v>failed</v>
          </cell>
          <cell r="G2782" t="str">
            <v>IT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</row>
        <row r="2783">
          <cell r="D2783">
            <v>1250</v>
          </cell>
          <cell r="F2783" t="str">
            <v>successful</v>
          </cell>
          <cell r="G2783" t="str">
            <v>US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</row>
        <row r="2784">
          <cell r="D2784">
            <v>1000</v>
          </cell>
          <cell r="F2784" t="str">
            <v>successful</v>
          </cell>
          <cell r="G2784" t="str">
            <v>US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</row>
        <row r="2785">
          <cell r="D2785">
            <v>1000</v>
          </cell>
          <cell r="F2785" t="str">
            <v>successful</v>
          </cell>
          <cell r="G2785" t="str">
            <v>GB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</row>
        <row r="2786">
          <cell r="D2786">
            <v>6000</v>
          </cell>
          <cell r="F2786" t="str">
            <v>successful</v>
          </cell>
          <cell r="G2786" t="str">
            <v>US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</row>
        <row r="2787">
          <cell r="D2787">
            <v>5000</v>
          </cell>
          <cell r="F2787" t="str">
            <v>successful</v>
          </cell>
          <cell r="G2787" t="str">
            <v>US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</row>
        <row r="2788">
          <cell r="D2788">
            <v>2500</v>
          </cell>
          <cell r="F2788" t="str">
            <v>successful</v>
          </cell>
          <cell r="G2788" t="str">
            <v>GB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</row>
        <row r="2789">
          <cell r="D2789">
            <v>1000</v>
          </cell>
          <cell r="F2789" t="str">
            <v>successful</v>
          </cell>
          <cell r="G2789" t="str">
            <v>US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</row>
        <row r="2790">
          <cell r="D2790">
            <v>2000</v>
          </cell>
          <cell r="F2790" t="str">
            <v>successful</v>
          </cell>
          <cell r="G2790" t="str">
            <v>US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</row>
        <row r="2791">
          <cell r="D2791">
            <v>3000</v>
          </cell>
          <cell r="F2791" t="str">
            <v>successful</v>
          </cell>
          <cell r="G2791" t="str">
            <v>US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</row>
        <row r="2792">
          <cell r="D2792">
            <v>3000</v>
          </cell>
          <cell r="F2792" t="str">
            <v>successful</v>
          </cell>
          <cell r="G2792" t="str">
            <v>US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</row>
        <row r="2793">
          <cell r="D2793">
            <v>2000</v>
          </cell>
          <cell r="F2793" t="str">
            <v>successful</v>
          </cell>
          <cell r="G2793" t="str">
            <v>US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</row>
        <row r="2794">
          <cell r="D2794">
            <v>2000</v>
          </cell>
          <cell r="F2794" t="str">
            <v>successful</v>
          </cell>
          <cell r="G2794" t="str">
            <v>US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</row>
        <row r="2795">
          <cell r="D2795">
            <v>10000</v>
          </cell>
          <cell r="F2795" t="str">
            <v>successful</v>
          </cell>
          <cell r="G2795" t="str">
            <v>AU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</row>
        <row r="2796">
          <cell r="D2796">
            <v>50</v>
          </cell>
          <cell r="F2796" t="str">
            <v>successful</v>
          </cell>
          <cell r="G2796" t="str">
            <v>GB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</row>
        <row r="2797">
          <cell r="D2797">
            <v>700</v>
          </cell>
          <cell r="F2797" t="str">
            <v>successful</v>
          </cell>
          <cell r="G2797" t="str">
            <v>US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</row>
        <row r="2798">
          <cell r="D2798">
            <v>800</v>
          </cell>
          <cell r="F2798" t="str">
            <v>successful</v>
          </cell>
          <cell r="G2798" t="str">
            <v>GB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</row>
        <row r="2799">
          <cell r="D2799">
            <v>8000</v>
          </cell>
          <cell r="F2799" t="str">
            <v>successful</v>
          </cell>
          <cell r="G2799" t="str">
            <v>GB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</row>
        <row r="2800">
          <cell r="D2800">
            <v>5000</v>
          </cell>
          <cell r="F2800" t="str">
            <v>successful</v>
          </cell>
          <cell r="G2800" t="str">
            <v>GB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</row>
        <row r="2801">
          <cell r="D2801">
            <v>5000</v>
          </cell>
          <cell r="F2801" t="str">
            <v>successful</v>
          </cell>
          <cell r="G2801" t="str">
            <v>GB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</row>
        <row r="2802">
          <cell r="D2802">
            <v>1000</v>
          </cell>
          <cell r="F2802" t="str">
            <v>successful</v>
          </cell>
          <cell r="G2802" t="str">
            <v>GB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</row>
        <row r="2803">
          <cell r="D2803">
            <v>500</v>
          </cell>
          <cell r="F2803" t="str">
            <v>successful</v>
          </cell>
          <cell r="G2803" t="str">
            <v>AU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</row>
        <row r="2804">
          <cell r="D2804">
            <v>3000</v>
          </cell>
          <cell r="F2804" t="str">
            <v>successful</v>
          </cell>
          <cell r="G2804" t="str">
            <v>GB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</row>
        <row r="2805">
          <cell r="D2805">
            <v>10000</v>
          </cell>
          <cell r="F2805" t="str">
            <v>successful</v>
          </cell>
          <cell r="G2805" t="str">
            <v>US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</row>
        <row r="2806">
          <cell r="D2806">
            <v>1000</v>
          </cell>
          <cell r="F2806" t="str">
            <v>successful</v>
          </cell>
          <cell r="G2806" t="str">
            <v>GB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</row>
        <row r="2807">
          <cell r="D2807">
            <v>400</v>
          </cell>
          <cell r="F2807" t="str">
            <v>successful</v>
          </cell>
          <cell r="G2807" t="str">
            <v>GB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</row>
        <row r="2808">
          <cell r="D2808">
            <v>3000</v>
          </cell>
          <cell r="F2808" t="str">
            <v>successful</v>
          </cell>
          <cell r="G2808" t="str">
            <v>GB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</row>
        <row r="2809">
          <cell r="D2809">
            <v>5000</v>
          </cell>
          <cell r="F2809" t="str">
            <v>successful</v>
          </cell>
          <cell r="G2809" t="str">
            <v>US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</row>
        <row r="2810">
          <cell r="D2810">
            <v>4500</v>
          </cell>
          <cell r="F2810" t="str">
            <v>successful</v>
          </cell>
          <cell r="G2810" t="str">
            <v>US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</row>
        <row r="2811">
          <cell r="D2811">
            <v>2500</v>
          </cell>
          <cell r="F2811" t="str">
            <v>successful</v>
          </cell>
          <cell r="G2811" t="str">
            <v>US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</row>
        <row r="2812">
          <cell r="D2812">
            <v>2500</v>
          </cell>
          <cell r="F2812" t="str">
            <v>successful</v>
          </cell>
          <cell r="G2812" t="str">
            <v>US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</row>
        <row r="2813">
          <cell r="D2813">
            <v>10000</v>
          </cell>
          <cell r="F2813" t="str">
            <v>successful</v>
          </cell>
          <cell r="G2813" t="str">
            <v>GB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</row>
        <row r="2814">
          <cell r="D2814">
            <v>5000</v>
          </cell>
          <cell r="F2814" t="str">
            <v>successful</v>
          </cell>
          <cell r="G2814" t="str">
            <v>CA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</row>
        <row r="2815">
          <cell r="D2815">
            <v>2800</v>
          </cell>
          <cell r="F2815" t="str">
            <v>successful</v>
          </cell>
          <cell r="G2815" t="str">
            <v>US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</row>
        <row r="2816">
          <cell r="D2816">
            <v>1500</v>
          </cell>
          <cell r="F2816" t="str">
            <v>successful</v>
          </cell>
          <cell r="G2816" t="str">
            <v>GB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</row>
        <row r="2817">
          <cell r="D2817">
            <v>250</v>
          </cell>
          <cell r="F2817" t="str">
            <v>successful</v>
          </cell>
          <cell r="G2817" t="str">
            <v>CA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</row>
        <row r="2818">
          <cell r="D2818">
            <v>3000</v>
          </cell>
          <cell r="F2818" t="str">
            <v>successful</v>
          </cell>
          <cell r="G2818" t="str">
            <v>GB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</row>
        <row r="2819">
          <cell r="D2819">
            <v>600</v>
          </cell>
          <cell r="F2819" t="str">
            <v>successful</v>
          </cell>
          <cell r="G2819" t="str">
            <v>GB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</row>
        <row r="2820">
          <cell r="D2820">
            <v>10000</v>
          </cell>
          <cell r="F2820" t="str">
            <v>successful</v>
          </cell>
          <cell r="G2820" t="str">
            <v>US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</row>
        <row r="2821">
          <cell r="D2821">
            <v>5000</v>
          </cell>
          <cell r="F2821" t="str">
            <v>successful</v>
          </cell>
          <cell r="G2821" t="str">
            <v>GB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</row>
        <row r="2822">
          <cell r="D2822">
            <v>200</v>
          </cell>
          <cell r="F2822" t="str">
            <v>successful</v>
          </cell>
          <cell r="G2822" t="str">
            <v>GB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</row>
        <row r="2823">
          <cell r="D2823">
            <v>1000</v>
          </cell>
          <cell r="F2823" t="str">
            <v>successful</v>
          </cell>
          <cell r="G2823" t="str">
            <v>GB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</row>
        <row r="2824">
          <cell r="D2824">
            <v>6000</v>
          </cell>
          <cell r="F2824" t="str">
            <v>successful</v>
          </cell>
          <cell r="G2824" t="str">
            <v>US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</row>
        <row r="2825">
          <cell r="D2825">
            <v>100</v>
          </cell>
          <cell r="F2825" t="str">
            <v>successful</v>
          </cell>
          <cell r="G2825" t="str">
            <v>GB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</row>
        <row r="2826">
          <cell r="D2826">
            <v>650</v>
          </cell>
          <cell r="F2826" t="str">
            <v>successful</v>
          </cell>
          <cell r="G2826" t="str">
            <v>US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</row>
        <row r="2827">
          <cell r="D2827">
            <v>3000</v>
          </cell>
          <cell r="F2827" t="str">
            <v>successful</v>
          </cell>
          <cell r="G2827" t="str">
            <v>GB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</row>
        <row r="2828">
          <cell r="D2828">
            <v>2000</v>
          </cell>
          <cell r="F2828" t="str">
            <v>successful</v>
          </cell>
          <cell r="G2828" t="str">
            <v>US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</row>
        <row r="2829">
          <cell r="D2829">
            <v>2000</v>
          </cell>
          <cell r="F2829" t="str">
            <v>successful</v>
          </cell>
          <cell r="G2829" t="str">
            <v>US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</row>
        <row r="2830">
          <cell r="D2830">
            <v>9500</v>
          </cell>
          <cell r="F2830" t="str">
            <v>successful</v>
          </cell>
          <cell r="G2830" t="str">
            <v>GB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</row>
        <row r="2831">
          <cell r="D2831">
            <v>2500</v>
          </cell>
          <cell r="F2831" t="str">
            <v>successful</v>
          </cell>
          <cell r="G2831" t="str">
            <v>GB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</row>
        <row r="2832">
          <cell r="D2832">
            <v>3000</v>
          </cell>
          <cell r="F2832" t="str">
            <v>successful</v>
          </cell>
          <cell r="G2832" t="str">
            <v>US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</row>
        <row r="2833">
          <cell r="D2833">
            <v>3000</v>
          </cell>
          <cell r="F2833" t="str">
            <v>successful</v>
          </cell>
          <cell r="G2833" t="str">
            <v>US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</row>
        <row r="2834">
          <cell r="D2834">
            <v>2500</v>
          </cell>
          <cell r="F2834" t="str">
            <v>successful</v>
          </cell>
          <cell r="G2834" t="str">
            <v>GB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</row>
        <row r="2835">
          <cell r="D2835">
            <v>2700</v>
          </cell>
          <cell r="F2835" t="str">
            <v>successful</v>
          </cell>
          <cell r="G2835" t="str">
            <v>US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</row>
        <row r="2836">
          <cell r="D2836">
            <v>800</v>
          </cell>
          <cell r="F2836" t="str">
            <v>successful</v>
          </cell>
          <cell r="G2836" t="str">
            <v>GB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</row>
        <row r="2837">
          <cell r="D2837">
            <v>1000</v>
          </cell>
          <cell r="F2837" t="str">
            <v>successful</v>
          </cell>
          <cell r="G2837" t="str">
            <v>GB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</row>
        <row r="2838">
          <cell r="D2838">
            <v>450</v>
          </cell>
          <cell r="F2838" t="str">
            <v>successful</v>
          </cell>
          <cell r="G2838" t="str">
            <v>US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</row>
        <row r="2839">
          <cell r="D2839">
            <v>850</v>
          </cell>
          <cell r="F2839" t="str">
            <v>successful</v>
          </cell>
          <cell r="G2839" t="str">
            <v>CA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</row>
        <row r="2840">
          <cell r="D2840">
            <v>2000</v>
          </cell>
          <cell r="F2840" t="str">
            <v>successful</v>
          </cell>
          <cell r="G2840" t="str">
            <v>US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</row>
        <row r="2841">
          <cell r="D2841">
            <v>3500</v>
          </cell>
          <cell r="F2841" t="str">
            <v>successful</v>
          </cell>
          <cell r="G2841" t="str">
            <v>US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</row>
        <row r="2842">
          <cell r="D2842">
            <v>2500</v>
          </cell>
          <cell r="F2842" t="str">
            <v>successful</v>
          </cell>
          <cell r="G2842" t="str">
            <v>GB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</row>
        <row r="2843">
          <cell r="D2843">
            <v>1000</v>
          </cell>
          <cell r="F2843" t="str">
            <v>failed</v>
          </cell>
          <cell r="G2843" t="str">
            <v>GB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</row>
        <row r="2844">
          <cell r="D2844">
            <v>1500</v>
          </cell>
          <cell r="F2844" t="str">
            <v>failed</v>
          </cell>
          <cell r="G2844" t="str">
            <v>GB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</row>
        <row r="2845">
          <cell r="D2845">
            <v>1200</v>
          </cell>
          <cell r="F2845" t="str">
            <v>failed</v>
          </cell>
          <cell r="G2845" t="str">
            <v>US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</row>
        <row r="2846">
          <cell r="D2846">
            <v>550</v>
          </cell>
          <cell r="F2846" t="str">
            <v>failed</v>
          </cell>
          <cell r="G2846" t="str">
            <v>AT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</row>
        <row r="2847">
          <cell r="D2847">
            <v>7500</v>
          </cell>
          <cell r="F2847" t="str">
            <v>failed</v>
          </cell>
          <cell r="G2847" t="str">
            <v>US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</row>
        <row r="2848">
          <cell r="D2848">
            <v>8000</v>
          </cell>
          <cell r="F2848" t="str">
            <v>failed</v>
          </cell>
          <cell r="G2848" t="str">
            <v>US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</row>
        <row r="2849">
          <cell r="D2849">
            <v>2000</v>
          </cell>
          <cell r="F2849" t="str">
            <v>failed</v>
          </cell>
          <cell r="G2849" t="str">
            <v>US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</row>
        <row r="2850">
          <cell r="D2850">
            <v>35000</v>
          </cell>
          <cell r="F2850" t="str">
            <v>failed</v>
          </cell>
          <cell r="G2850" t="str">
            <v>US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</row>
        <row r="2851">
          <cell r="D2851">
            <v>500</v>
          </cell>
          <cell r="F2851" t="str">
            <v>failed</v>
          </cell>
          <cell r="G2851" t="str">
            <v>GB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</row>
        <row r="2852">
          <cell r="D2852">
            <v>8000</v>
          </cell>
          <cell r="F2852" t="str">
            <v>failed</v>
          </cell>
          <cell r="G2852" t="str">
            <v>US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</row>
        <row r="2853">
          <cell r="D2853">
            <v>4500</v>
          </cell>
          <cell r="F2853" t="str">
            <v>failed</v>
          </cell>
          <cell r="G2853" t="str">
            <v>IE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</row>
        <row r="2854">
          <cell r="D2854">
            <v>5000</v>
          </cell>
          <cell r="F2854" t="str">
            <v>failed</v>
          </cell>
          <cell r="G2854" t="str">
            <v>US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</row>
        <row r="2855">
          <cell r="D2855">
            <v>9500</v>
          </cell>
          <cell r="F2855" t="str">
            <v>failed</v>
          </cell>
          <cell r="G2855" t="str">
            <v>CA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</row>
        <row r="2856">
          <cell r="D2856">
            <v>1000</v>
          </cell>
          <cell r="F2856" t="str">
            <v>failed</v>
          </cell>
          <cell r="G2856" t="str">
            <v>GB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</row>
        <row r="2857">
          <cell r="D2857">
            <v>600</v>
          </cell>
          <cell r="F2857" t="str">
            <v>failed</v>
          </cell>
          <cell r="G2857" t="str">
            <v>US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</row>
        <row r="2858">
          <cell r="D2858">
            <v>3000</v>
          </cell>
          <cell r="F2858" t="str">
            <v>failed</v>
          </cell>
          <cell r="G2858" t="str">
            <v>US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</row>
        <row r="2859">
          <cell r="D2859">
            <v>38000</v>
          </cell>
          <cell r="F2859" t="str">
            <v>failed</v>
          </cell>
          <cell r="G2859" t="str">
            <v>MX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</row>
        <row r="2860">
          <cell r="D2860">
            <v>1000</v>
          </cell>
          <cell r="F2860" t="str">
            <v>failed</v>
          </cell>
          <cell r="G2860" t="str">
            <v>NL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</row>
        <row r="2861">
          <cell r="D2861">
            <v>2000</v>
          </cell>
          <cell r="F2861" t="str">
            <v>failed</v>
          </cell>
          <cell r="G2861" t="str">
            <v>AU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</row>
        <row r="2862">
          <cell r="D2862">
            <v>4000</v>
          </cell>
          <cell r="F2862" t="str">
            <v>failed</v>
          </cell>
          <cell r="G2862" t="str">
            <v>US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</row>
        <row r="2863">
          <cell r="D2863">
            <v>250</v>
          </cell>
          <cell r="F2863" t="str">
            <v>failed</v>
          </cell>
          <cell r="G2863" t="str">
            <v>AU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</row>
        <row r="2864">
          <cell r="D2864">
            <v>12700</v>
          </cell>
          <cell r="F2864" t="str">
            <v>failed</v>
          </cell>
          <cell r="G2864" t="str">
            <v>US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</row>
        <row r="2865">
          <cell r="D2865">
            <v>50000</v>
          </cell>
          <cell r="F2865" t="str">
            <v>failed</v>
          </cell>
          <cell r="G2865" t="str">
            <v>US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</row>
        <row r="2866">
          <cell r="D2866">
            <v>2500</v>
          </cell>
          <cell r="F2866" t="str">
            <v>failed</v>
          </cell>
          <cell r="G2866" t="str">
            <v>GB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</row>
        <row r="2867">
          <cell r="D2867">
            <v>2888</v>
          </cell>
          <cell r="F2867" t="str">
            <v>failed</v>
          </cell>
          <cell r="G2867" t="str">
            <v>US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</row>
        <row r="2868">
          <cell r="D2868">
            <v>5000</v>
          </cell>
          <cell r="F2868" t="str">
            <v>failed</v>
          </cell>
          <cell r="G2868" t="str">
            <v>US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</row>
        <row r="2869">
          <cell r="D2869">
            <v>2500</v>
          </cell>
          <cell r="F2869" t="str">
            <v>failed</v>
          </cell>
          <cell r="G2869" t="str">
            <v>US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</row>
        <row r="2870">
          <cell r="D2870">
            <v>15000</v>
          </cell>
          <cell r="F2870" t="str">
            <v>failed</v>
          </cell>
          <cell r="G2870" t="str">
            <v>US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</row>
        <row r="2871">
          <cell r="D2871">
            <v>20000</v>
          </cell>
          <cell r="F2871" t="str">
            <v>failed</v>
          </cell>
          <cell r="G2871" t="str">
            <v>US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</row>
        <row r="2872">
          <cell r="D2872">
            <v>5000</v>
          </cell>
          <cell r="F2872" t="str">
            <v>failed</v>
          </cell>
          <cell r="G2872" t="str">
            <v>US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</row>
        <row r="2873">
          <cell r="D2873">
            <v>10000</v>
          </cell>
          <cell r="F2873" t="str">
            <v>failed</v>
          </cell>
          <cell r="G2873" t="str">
            <v>US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</row>
        <row r="2874">
          <cell r="D2874">
            <v>3000</v>
          </cell>
          <cell r="F2874" t="str">
            <v>failed</v>
          </cell>
          <cell r="G2874" t="str">
            <v>US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</row>
        <row r="2875">
          <cell r="D2875">
            <v>2500</v>
          </cell>
          <cell r="F2875" t="str">
            <v>failed</v>
          </cell>
          <cell r="G2875" t="str">
            <v>US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</row>
        <row r="2876">
          <cell r="D2876">
            <v>5000</v>
          </cell>
          <cell r="F2876" t="str">
            <v>failed</v>
          </cell>
          <cell r="G2876" t="str">
            <v>US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</row>
        <row r="2877">
          <cell r="D2877">
            <v>20000</v>
          </cell>
          <cell r="F2877" t="str">
            <v>failed</v>
          </cell>
          <cell r="G2877" t="str">
            <v>US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</row>
        <row r="2878">
          <cell r="D2878">
            <v>150000</v>
          </cell>
          <cell r="F2878" t="str">
            <v>failed</v>
          </cell>
          <cell r="G2878" t="str">
            <v>US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</row>
        <row r="2879">
          <cell r="D2879">
            <v>6000</v>
          </cell>
          <cell r="F2879" t="str">
            <v>failed</v>
          </cell>
          <cell r="G2879" t="str">
            <v>US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</row>
        <row r="2880">
          <cell r="D2880">
            <v>3000</v>
          </cell>
          <cell r="F2880" t="str">
            <v>failed</v>
          </cell>
          <cell r="G2880" t="str">
            <v>GB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</row>
        <row r="2881">
          <cell r="D2881">
            <v>11200</v>
          </cell>
          <cell r="F2881" t="str">
            <v>failed</v>
          </cell>
          <cell r="G2881" t="str">
            <v>US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</row>
        <row r="2882">
          <cell r="D2882">
            <v>12000</v>
          </cell>
          <cell r="F2882" t="str">
            <v>failed</v>
          </cell>
          <cell r="G2882" t="str">
            <v>US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</row>
        <row r="2883">
          <cell r="D2883">
            <v>5500</v>
          </cell>
          <cell r="F2883" t="str">
            <v>failed</v>
          </cell>
          <cell r="G2883" t="str">
            <v>US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</row>
        <row r="2884">
          <cell r="D2884">
            <v>750</v>
          </cell>
          <cell r="F2884" t="str">
            <v>failed</v>
          </cell>
          <cell r="G2884" t="str">
            <v>US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</row>
        <row r="2885">
          <cell r="D2885">
            <v>10000</v>
          </cell>
          <cell r="F2885" t="str">
            <v>failed</v>
          </cell>
          <cell r="G2885" t="str">
            <v>US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</row>
        <row r="2886">
          <cell r="D2886">
            <v>45000</v>
          </cell>
          <cell r="F2886" t="str">
            <v>failed</v>
          </cell>
          <cell r="G2886" t="str">
            <v>US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</row>
        <row r="2887">
          <cell r="D2887">
            <v>400</v>
          </cell>
          <cell r="F2887" t="str">
            <v>failed</v>
          </cell>
          <cell r="G2887" t="str">
            <v>US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</row>
        <row r="2888">
          <cell r="D2888">
            <v>200</v>
          </cell>
          <cell r="F2888" t="str">
            <v>failed</v>
          </cell>
          <cell r="G2888" t="str">
            <v>US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</row>
        <row r="2889">
          <cell r="D2889">
            <v>3000</v>
          </cell>
          <cell r="F2889" t="str">
            <v>failed</v>
          </cell>
          <cell r="G2889" t="str">
            <v>US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</row>
        <row r="2890">
          <cell r="D2890">
            <v>30000</v>
          </cell>
          <cell r="F2890" t="str">
            <v>failed</v>
          </cell>
          <cell r="G2890" t="str">
            <v>US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</row>
        <row r="2891">
          <cell r="D2891">
            <v>3000</v>
          </cell>
          <cell r="F2891" t="str">
            <v>failed</v>
          </cell>
          <cell r="G2891" t="str">
            <v>US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</row>
        <row r="2892">
          <cell r="D2892">
            <v>2000</v>
          </cell>
          <cell r="F2892" t="str">
            <v>failed</v>
          </cell>
          <cell r="G2892" t="str">
            <v>US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</row>
        <row r="2893">
          <cell r="D2893">
            <v>10000</v>
          </cell>
          <cell r="F2893" t="str">
            <v>failed</v>
          </cell>
          <cell r="G2893" t="str">
            <v>US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</row>
        <row r="2894">
          <cell r="D2894">
            <v>5500</v>
          </cell>
          <cell r="F2894" t="str">
            <v>failed</v>
          </cell>
          <cell r="G2894" t="str">
            <v>US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</row>
        <row r="2895">
          <cell r="D2895">
            <v>5000</v>
          </cell>
          <cell r="F2895" t="str">
            <v>failed</v>
          </cell>
          <cell r="G2895" t="str">
            <v>US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</row>
        <row r="2896">
          <cell r="D2896">
            <v>50000</v>
          </cell>
          <cell r="F2896" t="str">
            <v>failed</v>
          </cell>
          <cell r="G2896" t="str">
            <v>US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</row>
        <row r="2897">
          <cell r="D2897">
            <v>500</v>
          </cell>
          <cell r="F2897" t="str">
            <v>failed</v>
          </cell>
          <cell r="G2897" t="str">
            <v>US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</row>
        <row r="2898">
          <cell r="D2898">
            <v>3000</v>
          </cell>
          <cell r="F2898" t="str">
            <v>failed</v>
          </cell>
          <cell r="G2898" t="str">
            <v>US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</row>
        <row r="2899">
          <cell r="D2899">
            <v>12000</v>
          </cell>
          <cell r="F2899" t="str">
            <v>failed</v>
          </cell>
          <cell r="G2899" t="str">
            <v>US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</row>
        <row r="2900">
          <cell r="D2900">
            <v>7500</v>
          </cell>
          <cell r="F2900" t="str">
            <v>failed</v>
          </cell>
          <cell r="G2900" t="str">
            <v>US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</row>
        <row r="2901">
          <cell r="D2901">
            <v>10000</v>
          </cell>
          <cell r="F2901" t="str">
            <v>failed</v>
          </cell>
          <cell r="G2901" t="str">
            <v>US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</row>
        <row r="2902">
          <cell r="D2902">
            <v>5500</v>
          </cell>
          <cell r="F2902" t="str">
            <v>failed</v>
          </cell>
          <cell r="G2902" t="str">
            <v>US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</row>
        <row r="2903">
          <cell r="D2903">
            <v>750</v>
          </cell>
          <cell r="F2903" t="str">
            <v>failed</v>
          </cell>
          <cell r="G2903" t="str">
            <v>US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</row>
        <row r="2904">
          <cell r="D2904">
            <v>150000</v>
          </cell>
          <cell r="F2904" t="str">
            <v>failed</v>
          </cell>
          <cell r="G2904" t="str">
            <v>US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</row>
        <row r="2905">
          <cell r="D2905">
            <v>5000</v>
          </cell>
          <cell r="F2905" t="str">
            <v>failed</v>
          </cell>
          <cell r="G2905" t="str">
            <v>US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</row>
        <row r="2906">
          <cell r="D2906">
            <v>1500</v>
          </cell>
          <cell r="F2906" t="str">
            <v>failed</v>
          </cell>
          <cell r="G2906" t="str">
            <v>GB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</row>
        <row r="2907">
          <cell r="D2907">
            <v>3500</v>
          </cell>
          <cell r="F2907" t="str">
            <v>failed</v>
          </cell>
          <cell r="G2907" t="str">
            <v>US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</row>
        <row r="2908">
          <cell r="D2908">
            <v>6000</v>
          </cell>
          <cell r="F2908" t="str">
            <v>failed</v>
          </cell>
          <cell r="G2908" t="str">
            <v>US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</row>
        <row r="2909">
          <cell r="D2909">
            <v>2500</v>
          </cell>
          <cell r="F2909" t="str">
            <v>failed</v>
          </cell>
          <cell r="G2909" t="str">
            <v>US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</row>
        <row r="2910">
          <cell r="D2910">
            <v>9600</v>
          </cell>
          <cell r="F2910" t="str">
            <v>failed</v>
          </cell>
          <cell r="G2910" t="str">
            <v>US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</row>
        <row r="2911">
          <cell r="D2911">
            <v>180000</v>
          </cell>
          <cell r="F2911" t="str">
            <v>failed</v>
          </cell>
          <cell r="G2911" t="str">
            <v>US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</row>
        <row r="2912">
          <cell r="D2912">
            <v>30000</v>
          </cell>
          <cell r="F2912" t="str">
            <v>failed</v>
          </cell>
          <cell r="G2912" t="str">
            <v>GB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</row>
        <row r="2913">
          <cell r="D2913">
            <v>1800</v>
          </cell>
          <cell r="F2913" t="str">
            <v>failed</v>
          </cell>
          <cell r="G2913" t="str">
            <v>US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</row>
        <row r="2914">
          <cell r="D2914">
            <v>14440</v>
          </cell>
          <cell r="F2914" t="str">
            <v>failed</v>
          </cell>
          <cell r="G2914" t="str">
            <v>US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</row>
        <row r="2915">
          <cell r="D2915">
            <v>10000</v>
          </cell>
          <cell r="F2915" t="str">
            <v>failed</v>
          </cell>
          <cell r="G2915" t="str">
            <v>US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</row>
        <row r="2916">
          <cell r="D2916">
            <v>25000</v>
          </cell>
          <cell r="F2916" t="str">
            <v>failed</v>
          </cell>
          <cell r="G2916" t="str">
            <v>GB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</row>
        <row r="2917">
          <cell r="D2917">
            <v>1000</v>
          </cell>
          <cell r="F2917" t="str">
            <v>failed</v>
          </cell>
          <cell r="G2917" t="str">
            <v>GB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</row>
        <row r="2918">
          <cell r="D2918">
            <v>1850</v>
          </cell>
          <cell r="F2918" t="str">
            <v>failed</v>
          </cell>
          <cell r="G2918" t="str">
            <v>GB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</row>
        <row r="2919">
          <cell r="D2919">
            <v>2000</v>
          </cell>
          <cell r="F2919" t="str">
            <v>failed</v>
          </cell>
          <cell r="G2919" t="str">
            <v>US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</row>
        <row r="2920">
          <cell r="D2920">
            <v>5000</v>
          </cell>
          <cell r="F2920" t="str">
            <v>failed</v>
          </cell>
          <cell r="G2920" t="str">
            <v>US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</row>
        <row r="2921">
          <cell r="D2921">
            <v>600</v>
          </cell>
          <cell r="F2921" t="str">
            <v>failed</v>
          </cell>
          <cell r="G2921" t="str">
            <v>US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</row>
        <row r="2922">
          <cell r="D2922">
            <v>2500</v>
          </cell>
          <cell r="F2922" t="str">
            <v>failed</v>
          </cell>
          <cell r="G2922" t="str">
            <v>CA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</row>
        <row r="2923">
          <cell r="D2923">
            <v>100</v>
          </cell>
          <cell r="F2923" t="str">
            <v>successful</v>
          </cell>
          <cell r="G2923" t="str">
            <v>US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</row>
        <row r="2924">
          <cell r="D2924">
            <v>500</v>
          </cell>
          <cell r="F2924" t="str">
            <v>successful</v>
          </cell>
          <cell r="G2924" t="str">
            <v>GB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</row>
        <row r="2925">
          <cell r="D2925">
            <v>300</v>
          </cell>
          <cell r="F2925" t="str">
            <v>successful</v>
          </cell>
          <cell r="G2925" t="str">
            <v>US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</row>
        <row r="2926">
          <cell r="D2926">
            <v>25000</v>
          </cell>
          <cell r="F2926" t="str">
            <v>successful</v>
          </cell>
          <cell r="G2926" t="str">
            <v>US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</row>
        <row r="2927">
          <cell r="D2927">
            <v>45000</v>
          </cell>
          <cell r="F2927" t="str">
            <v>successful</v>
          </cell>
          <cell r="G2927" t="str">
            <v>US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</row>
        <row r="2928">
          <cell r="D2928">
            <v>3000</v>
          </cell>
          <cell r="F2928" t="str">
            <v>successful</v>
          </cell>
          <cell r="G2928" t="str">
            <v>US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</row>
        <row r="2929">
          <cell r="D2929">
            <v>1800</v>
          </cell>
          <cell r="F2929" t="str">
            <v>successful</v>
          </cell>
          <cell r="G2929" t="str">
            <v>US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</row>
        <row r="2930">
          <cell r="D2930">
            <v>1000</v>
          </cell>
          <cell r="F2930" t="str">
            <v>successful</v>
          </cell>
          <cell r="G2930" t="str">
            <v>US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</row>
        <row r="2931">
          <cell r="D2931">
            <v>8000</v>
          </cell>
          <cell r="F2931" t="str">
            <v>successful</v>
          </cell>
          <cell r="G2931" t="str">
            <v>US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</row>
        <row r="2932">
          <cell r="D2932">
            <v>10000</v>
          </cell>
          <cell r="F2932" t="str">
            <v>successful</v>
          </cell>
          <cell r="G2932" t="str">
            <v>GB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</row>
        <row r="2933">
          <cell r="D2933">
            <v>750</v>
          </cell>
          <cell r="F2933" t="str">
            <v>successful</v>
          </cell>
          <cell r="G2933" t="str">
            <v>CA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</row>
        <row r="2934">
          <cell r="D2934">
            <v>3100</v>
          </cell>
          <cell r="F2934" t="str">
            <v>successful</v>
          </cell>
          <cell r="G2934" t="str">
            <v>AU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</row>
        <row r="2935">
          <cell r="D2935">
            <v>2500</v>
          </cell>
          <cell r="F2935" t="str">
            <v>successful</v>
          </cell>
          <cell r="G2935" t="str">
            <v>US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</row>
        <row r="2936">
          <cell r="D2936">
            <v>2500</v>
          </cell>
          <cell r="F2936" t="str">
            <v>successful</v>
          </cell>
          <cell r="G2936" t="str">
            <v>CA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</row>
        <row r="2937">
          <cell r="D2937">
            <v>3500</v>
          </cell>
          <cell r="F2937" t="str">
            <v>successful</v>
          </cell>
          <cell r="G2937" t="str">
            <v>US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</row>
        <row r="2938">
          <cell r="D2938">
            <v>1000</v>
          </cell>
          <cell r="F2938" t="str">
            <v>successful</v>
          </cell>
          <cell r="G2938" t="str">
            <v>US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</row>
        <row r="2939">
          <cell r="D2939">
            <v>1500</v>
          </cell>
          <cell r="F2939" t="str">
            <v>successful</v>
          </cell>
          <cell r="G2939" t="str">
            <v>GB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</row>
        <row r="2940">
          <cell r="D2940">
            <v>4000</v>
          </cell>
          <cell r="F2940" t="str">
            <v>successful</v>
          </cell>
          <cell r="G2940" t="str">
            <v>US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</row>
        <row r="2941">
          <cell r="D2941">
            <v>8000</v>
          </cell>
          <cell r="F2941" t="str">
            <v>successful</v>
          </cell>
          <cell r="G2941" t="str">
            <v>US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</row>
        <row r="2942">
          <cell r="D2942">
            <v>2500</v>
          </cell>
          <cell r="F2942" t="str">
            <v>successful</v>
          </cell>
          <cell r="G2942" t="str">
            <v>US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</row>
        <row r="2943">
          <cell r="D2943">
            <v>25000</v>
          </cell>
          <cell r="F2943" t="str">
            <v>failed</v>
          </cell>
          <cell r="G2943" t="str">
            <v>US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</row>
        <row r="2944">
          <cell r="D2944">
            <v>200000</v>
          </cell>
          <cell r="F2944" t="str">
            <v>failed</v>
          </cell>
          <cell r="G2944" t="str">
            <v>CA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</row>
        <row r="2945">
          <cell r="D2945">
            <v>3000</v>
          </cell>
          <cell r="F2945" t="str">
            <v>failed</v>
          </cell>
          <cell r="G2945" t="str">
            <v>US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</row>
        <row r="2946">
          <cell r="D2946">
            <v>10000</v>
          </cell>
          <cell r="F2946" t="str">
            <v>failed</v>
          </cell>
          <cell r="G2946" t="str">
            <v>US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D2947">
            <v>50000</v>
          </cell>
          <cell r="F2947" t="str">
            <v>failed</v>
          </cell>
          <cell r="G2947" t="str">
            <v>US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</row>
        <row r="2948">
          <cell r="D2948">
            <v>2000</v>
          </cell>
          <cell r="F2948" t="str">
            <v>failed</v>
          </cell>
          <cell r="G2948" t="str">
            <v>GB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</row>
        <row r="2949">
          <cell r="D2949">
            <v>25000</v>
          </cell>
          <cell r="F2949" t="str">
            <v>failed</v>
          </cell>
          <cell r="G2949" t="str">
            <v>US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</row>
        <row r="2950">
          <cell r="D2950">
            <v>500000</v>
          </cell>
          <cell r="F2950" t="str">
            <v>failed</v>
          </cell>
          <cell r="G2950" t="str">
            <v>US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</row>
        <row r="2951">
          <cell r="D2951">
            <v>1000</v>
          </cell>
          <cell r="F2951" t="str">
            <v>failed</v>
          </cell>
          <cell r="G2951" t="str">
            <v>US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</row>
        <row r="2952">
          <cell r="D2952">
            <v>5000000</v>
          </cell>
          <cell r="F2952" t="str">
            <v>failed</v>
          </cell>
          <cell r="G2952" t="str">
            <v>US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</row>
        <row r="2953">
          <cell r="D2953">
            <v>50000</v>
          </cell>
          <cell r="F2953" t="str">
            <v>canceled</v>
          </cell>
          <cell r="G2953" t="str">
            <v>US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</row>
        <row r="2954">
          <cell r="D2954">
            <v>20000</v>
          </cell>
          <cell r="F2954" t="str">
            <v>canceled</v>
          </cell>
          <cell r="G2954" t="str">
            <v>US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</row>
        <row r="2955">
          <cell r="D2955">
            <v>400000</v>
          </cell>
          <cell r="F2955" t="str">
            <v>canceled</v>
          </cell>
          <cell r="G2955" t="str">
            <v>US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</row>
        <row r="2956">
          <cell r="D2956">
            <v>15000</v>
          </cell>
          <cell r="F2956" t="str">
            <v>canceled</v>
          </cell>
          <cell r="G2956" t="str">
            <v>US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</row>
        <row r="2957">
          <cell r="D2957">
            <v>1200</v>
          </cell>
          <cell r="F2957" t="str">
            <v>canceled</v>
          </cell>
          <cell r="G2957" t="str">
            <v>US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</row>
        <row r="2958">
          <cell r="D2958">
            <v>7900</v>
          </cell>
          <cell r="F2958" t="str">
            <v>canceled</v>
          </cell>
          <cell r="G2958" t="str">
            <v>US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</row>
        <row r="2959">
          <cell r="D2959">
            <v>15000</v>
          </cell>
          <cell r="F2959" t="str">
            <v>canceled</v>
          </cell>
          <cell r="G2959" t="str">
            <v>US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</row>
        <row r="2960">
          <cell r="D2960">
            <v>80000</v>
          </cell>
          <cell r="F2960" t="str">
            <v>canceled</v>
          </cell>
          <cell r="G2960" t="str">
            <v>US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</row>
        <row r="2961">
          <cell r="D2961">
            <v>10000</v>
          </cell>
          <cell r="F2961" t="str">
            <v>canceled</v>
          </cell>
          <cell r="G2961" t="str">
            <v>GB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</row>
        <row r="2962">
          <cell r="D2962">
            <v>30000000</v>
          </cell>
          <cell r="F2962" t="str">
            <v>canceled</v>
          </cell>
          <cell r="G2962" t="str">
            <v>US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</row>
        <row r="2963">
          <cell r="D2963">
            <v>5000</v>
          </cell>
          <cell r="F2963" t="str">
            <v>successful</v>
          </cell>
          <cell r="G2963" t="str">
            <v>US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</row>
        <row r="2964">
          <cell r="D2964">
            <v>1000</v>
          </cell>
          <cell r="F2964" t="str">
            <v>successful</v>
          </cell>
          <cell r="G2964" t="str">
            <v>US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</row>
        <row r="2965">
          <cell r="D2965">
            <v>10000</v>
          </cell>
          <cell r="F2965" t="str">
            <v>successful</v>
          </cell>
          <cell r="G2965" t="str">
            <v>US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</row>
        <row r="2966">
          <cell r="D2966">
            <v>5000</v>
          </cell>
          <cell r="F2966" t="str">
            <v>successful</v>
          </cell>
          <cell r="G2966" t="str">
            <v>US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</row>
        <row r="2967">
          <cell r="D2967">
            <v>1500</v>
          </cell>
          <cell r="F2967" t="str">
            <v>successful</v>
          </cell>
          <cell r="G2967" t="str">
            <v>US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</row>
        <row r="2968">
          <cell r="D2968">
            <v>10000</v>
          </cell>
          <cell r="F2968" t="str">
            <v>successful</v>
          </cell>
          <cell r="G2968" t="str">
            <v>US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</row>
        <row r="2969">
          <cell r="D2969">
            <v>5000</v>
          </cell>
          <cell r="F2969" t="str">
            <v>successful</v>
          </cell>
          <cell r="G2969" t="str">
            <v>US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</row>
        <row r="2970">
          <cell r="D2970">
            <v>3500</v>
          </cell>
          <cell r="F2970" t="str">
            <v>successful</v>
          </cell>
          <cell r="G2970" t="str">
            <v>US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</row>
        <row r="2971">
          <cell r="D2971">
            <v>1000</v>
          </cell>
          <cell r="F2971" t="str">
            <v>successful</v>
          </cell>
          <cell r="G2971" t="str">
            <v>CA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</row>
        <row r="2972">
          <cell r="D2972">
            <v>6000</v>
          </cell>
          <cell r="F2972" t="str">
            <v>successful</v>
          </cell>
          <cell r="G2972" t="str">
            <v>US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</row>
        <row r="2973">
          <cell r="D2973">
            <v>3200</v>
          </cell>
          <cell r="F2973" t="str">
            <v>successful</v>
          </cell>
          <cell r="G2973" t="str">
            <v>US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</row>
        <row r="2974">
          <cell r="D2974">
            <v>2000</v>
          </cell>
          <cell r="F2974" t="str">
            <v>successful</v>
          </cell>
          <cell r="G2974" t="str">
            <v>US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</row>
        <row r="2975">
          <cell r="D2975">
            <v>5000</v>
          </cell>
          <cell r="F2975" t="str">
            <v>successful</v>
          </cell>
          <cell r="G2975" t="str">
            <v>US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</row>
        <row r="2976">
          <cell r="D2976">
            <v>5000</v>
          </cell>
          <cell r="F2976" t="str">
            <v>successful</v>
          </cell>
          <cell r="G2976" t="str">
            <v>US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</row>
        <row r="2977">
          <cell r="D2977">
            <v>8000</v>
          </cell>
          <cell r="F2977" t="str">
            <v>successful</v>
          </cell>
          <cell r="G2977" t="str">
            <v>US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</row>
        <row r="2978">
          <cell r="D2978">
            <v>70</v>
          </cell>
          <cell r="F2978" t="str">
            <v>successful</v>
          </cell>
          <cell r="G2978" t="str">
            <v>GB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</row>
        <row r="2979">
          <cell r="D2979">
            <v>3000</v>
          </cell>
          <cell r="F2979" t="str">
            <v>successful</v>
          </cell>
          <cell r="G2979" t="str">
            <v>US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</row>
        <row r="2980">
          <cell r="D2980">
            <v>750</v>
          </cell>
          <cell r="F2980" t="str">
            <v>successful</v>
          </cell>
          <cell r="G2980" t="str">
            <v>US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</row>
        <row r="2981">
          <cell r="D2981">
            <v>5000</v>
          </cell>
          <cell r="F2981" t="str">
            <v>successful</v>
          </cell>
          <cell r="G2981" t="str">
            <v>US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</row>
        <row r="2982">
          <cell r="D2982">
            <v>3000</v>
          </cell>
          <cell r="F2982" t="str">
            <v>successful</v>
          </cell>
          <cell r="G2982" t="str">
            <v>US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</row>
        <row r="2983">
          <cell r="D2983">
            <v>4000</v>
          </cell>
          <cell r="F2983" t="str">
            <v>successful</v>
          </cell>
          <cell r="G2983" t="str">
            <v>IE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</row>
        <row r="2984">
          <cell r="D2984">
            <v>5000</v>
          </cell>
          <cell r="F2984" t="str">
            <v>successful</v>
          </cell>
          <cell r="G2984" t="str">
            <v>GB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</row>
        <row r="2985">
          <cell r="D2985">
            <v>116000</v>
          </cell>
          <cell r="F2985" t="str">
            <v>successful</v>
          </cell>
          <cell r="G2985" t="str">
            <v>US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</row>
        <row r="2986">
          <cell r="D2986">
            <v>25000</v>
          </cell>
          <cell r="F2986" t="str">
            <v>successful</v>
          </cell>
          <cell r="G2986" t="str">
            <v>US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</row>
        <row r="2987">
          <cell r="D2987">
            <v>10000</v>
          </cell>
          <cell r="F2987" t="str">
            <v>successful</v>
          </cell>
          <cell r="G2987" t="str">
            <v>NZ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</row>
        <row r="2988">
          <cell r="D2988">
            <v>2400</v>
          </cell>
          <cell r="F2988" t="str">
            <v>successful</v>
          </cell>
          <cell r="G2988" t="str">
            <v>GB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</row>
        <row r="2989">
          <cell r="D2989">
            <v>25000</v>
          </cell>
          <cell r="F2989" t="str">
            <v>successful</v>
          </cell>
          <cell r="G2989" t="str">
            <v>US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</row>
        <row r="2990">
          <cell r="D2990">
            <v>1000</v>
          </cell>
          <cell r="F2990" t="str">
            <v>successful</v>
          </cell>
          <cell r="G2990" t="str">
            <v>GB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</row>
        <row r="2991">
          <cell r="D2991">
            <v>20000</v>
          </cell>
          <cell r="F2991" t="str">
            <v>successful</v>
          </cell>
          <cell r="G2991" t="str">
            <v>US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</row>
        <row r="2992">
          <cell r="D2992">
            <v>10000</v>
          </cell>
          <cell r="F2992" t="str">
            <v>successful</v>
          </cell>
          <cell r="G2992" t="str">
            <v>US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</row>
        <row r="2993">
          <cell r="D2993">
            <v>8500</v>
          </cell>
          <cell r="F2993" t="str">
            <v>successful</v>
          </cell>
          <cell r="G2993" t="str">
            <v>US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</row>
        <row r="2994">
          <cell r="D2994">
            <v>3000</v>
          </cell>
          <cell r="F2994" t="str">
            <v>successful</v>
          </cell>
          <cell r="G2994" t="str">
            <v>US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</row>
        <row r="2995">
          <cell r="D2995">
            <v>1000</v>
          </cell>
          <cell r="F2995" t="str">
            <v>successful</v>
          </cell>
          <cell r="G2995" t="str">
            <v>US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</row>
        <row r="2996">
          <cell r="D2996">
            <v>300</v>
          </cell>
          <cell r="F2996" t="str">
            <v>successful</v>
          </cell>
          <cell r="G2996" t="str">
            <v>GB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</row>
        <row r="2997">
          <cell r="D2997">
            <v>15000</v>
          </cell>
          <cell r="F2997" t="str">
            <v>successful</v>
          </cell>
          <cell r="G2997" t="str">
            <v>US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</row>
        <row r="2998">
          <cell r="D2998">
            <v>35000</v>
          </cell>
          <cell r="F2998" t="str">
            <v>successful</v>
          </cell>
          <cell r="G2998" t="str">
            <v>US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</row>
        <row r="2999">
          <cell r="D2999">
            <v>10000</v>
          </cell>
          <cell r="F2999" t="str">
            <v>successful</v>
          </cell>
          <cell r="G2999" t="str">
            <v>US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</row>
        <row r="3000">
          <cell r="D3000">
            <v>50000</v>
          </cell>
          <cell r="F3000" t="str">
            <v>successful</v>
          </cell>
          <cell r="G3000" t="str">
            <v>US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</row>
        <row r="3001">
          <cell r="D3001">
            <v>1350</v>
          </cell>
          <cell r="F3001" t="str">
            <v>successful</v>
          </cell>
          <cell r="G3001" t="str">
            <v>US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</row>
        <row r="3002">
          <cell r="D3002">
            <v>500</v>
          </cell>
          <cell r="F3002" t="str">
            <v>successful</v>
          </cell>
          <cell r="G3002" t="str">
            <v>US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</row>
        <row r="3003">
          <cell r="D3003">
            <v>7214</v>
          </cell>
          <cell r="F3003" t="str">
            <v>successful</v>
          </cell>
          <cell r="G3003" t="str">
            <v>US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</row>
        <row r="3004">
          <cell r="D3004">
            <v>7000</v>
          </cell>
          <cell r="F3004" t="str">
            <v>successful</v>
          </cell>
          <cell r="G3004" t="str">
            <v>US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D3005">
            <v>3000</v>
          </cell>
          <cell r="F3005" t="str">
            <v>successful</v>
          </cell>
          <cell r="G3005" t="str">
            <v>US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</row>
        <row r="3006">
          <cell r="D3006">
            <v>40000</v>
          </cell>
          <cell r="F3006" t="str">
            <v>successful</v>
          </cell>
          <cell r="G3006" t="str">
            <v>US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</row>
        <row r="3007">
          <cell r="D3007">
            <v>10600</v>
          </cell>
          <cell r="F3007" t="str">
            <v>successful</v>
          </cell>
          <cell r="G3007" t="str">
            <v>US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</row>
        <row r="3008">
          <cell r="D3008">
            <v>8000</v>
          </cell>
          <cell r="F3008" t="str">
            <v>successful</v>
          </cell>
          <cell r="G3008" t="str">
            <v>CA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</row>
        <row r="3009">
          <cell r="D3009">
            <v>600</v>
          </cell>
          <cell r="F3009" t="str">
            <v>successful</v>
          </cell>
          <cell r="G3009" t="str">
            <v>US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</row>
        <row r="3010">
          <cell r="D3010">
            <v>3000</v>
          </cell>
          <cell r="F3010" t="str">
            <v>successful</v>
          </cell>
          <cell r="G3010" t="str">
            <v>US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</row>
        <row r="3011">
          <cell r="D3011">
            <v>25000</v>
          </cell>
          <cell r="F3011" t="str">
            <v>successful</v>
          </cell>
          <cell r="G3011" t="str">
            <v>US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</row>
        <row r="3012">
          <cell r="D3012">
            <v>1500</v>
          </cell>
          <cell r="F3012" t="str">
            <v>successful</v>
          </cell>
          <cell r="G3012" t="str">
            <v>US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</row>
        <row r="3013">
          <cell r="D3013">
            <v>300</v>
          </cell>
          <cell r="F3013" t="str">
            <v>successful</v>
          </cell>
          <cell r="G3013" t="str">
            <v>ES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</row>
        <row r="3014">
          <cell r="D3014">
            <v>4000</v>
          </cell>
          <cell r="F3014" t="str">
            <v>successful</v>
          </cell>
          <cell r="G3014" t="str">
            <v>US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</row>
        <row r="3015">
          <cell r="D3015">
            <v>10000</v>
          </cell>
          <cell r="F3015" t="str">
            <v>successful</v>
          </cell>
          <cell r="G3015" t="str">
            <v>US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</row>
        <row r="3016">
          <cell r="D3016">
            <v>25000</v>
          </cell>
          <cell r="F3016" t="str">
            <v>successful</v>
          </cell>
          <cell r="G3016" t="str">
            <v>US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</row>
        <row r="3017">
          <cell r="D3017">
            <v>3400</v>
          </cell>
          <cell r="F3017" t="str">
            <v>successful</v>
          </cell>
          <cell r="G3017" t="str">
            <v>US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</row>
        <row r="3018">
          <cell r="D3018">
            <v>8500</v>
          </cell>
          <cell r="F3018" t="str">
            <v>successful</v>
          </cell>
          <cell r="G3018" t="str">
            <v>US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</row>
        <row r="3019">
          <cell r="D3019">
            <v>22000</v>
          </cell>
          <cell r="F3019" t="str">
            <v>successful</v>
          </cell>
          <cell r="G3019" t="str">
            <v>US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</row>
        <row r="3020">
          <cell r="D3020">
            <v>4200</v>
          </cell>
          <cell r="F3020" t="str">
            <v>successful</v>
          </cell>
          <cell r="G3020" t="str">
            <v>FR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</row>
        <row r="3021">
          <cell r="D3021">
            <v>15000</v>
          </cell>
          <cell r="F3021" t="str">
            <v>successful</v>
          </cell>
          <cell r="G3021" t="str">
            <v>US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</row>
        <row r="3022">
          <cell r="D3022">
            <v>7000</v>
          </cell>
          <cell r="F3022" t="str">
            <v>successful</v>
          </cell>
          <cell r="G3022" t="str">
            <v>US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</row>
        <row r="3023">
          <cell r="D3023">
            <v>4500</v>
          </cell>
          <cell r="F3023" t="str">
            <v>successful</v>
          </cell>
          <cell r="G3023" t="str">
            <v>US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</row>
        <row r="3024">
          <cell r="D3024">
            <v>10000</v>
          </cell>
          <cell r="F3024" t="str">
            <v>successful</v>
          </cell>
          <cell r="G3024" t="str">
            <v>US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</row>
        <row r="3025">
          <cell r="D3025">
            <v>700</v>
          </cell>
          <cell r="F3025" t="str">
            <v>successful</v>
          </cell>
          <cell r="G3025" t="str">
            <v>GB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</row>
        <row r="3026">
          <cell r="D3026">
            <v>5000</v>
          </cell>
          <cell r="F3026" t="str">
            <v>successful</v>
          </cell>
          <cell r="G3026" t="str">
            <v>US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</row>
        <row r="3027">
          <cell r="D3027">
            <v>2500</v>
          </cell>
          <cell r="F3027" t="str">
            <v>successful</v>
          </cell>
          <cell r="G3027" t="str">
            <v>GB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</row>
        <row r="3028">
          <cell r="D3028">
            <v>900</v>
          </cell>
          <cell r="F3028" t="str">
            <v>successful</v>
          </cell>
          <cell r="G3028" t="str">
            <v>GB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</row>
        <row r="3029">
          <cell r="D3029">
            <v>40000</v>
          </cell>
          <cell r="F3029" t="str">
            <v>successful</v>
          </cell>
          <cell r="G3029" t="str">
            <v>US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</row>
        <row r="3030">
          <cell r="D3030">
            <v>5000</v>
          </cell>
          <cell r="F3030" t="str">
            <v>successful</v>
          </cell>
          <cell r="G3030" t="str">
            <v>US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</row>
        <row r="3031">
          <cell r="D3031">
            <v>30000</v>
          </cell>
          <cell r="F3031" t="str">
            <v>successful</v>
          </cell>
          <cell r="G3031" t="str">
            <v>US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</row>
        <row r="3032">
          <cell r="D3032">
            <v>1750</v>
          </cell>
          <cell r="F3032" t="str">
            <v>successful</v>
          </cell>
          <cell r="G3032" t="str">
            <v>US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</row>
        <row r="3033">
          <cell r="D3033">
            <v>1500</v>
          </cell>
          <cell r="F3033" t="str">
            <v>successful</v>
          </cell>
          <cell r="G3033" t="str">
            <v>US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</row>
        <row r="3034">
          <cell r="D3034">
            <v>1000</v>
          </cell>
          <cell r="F3034" t="str">
            <v>successful</v>
          </cell>
          <cell r="G3034" t="str">
            <v>US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</row>
        <row r="3035">
          <cell r="D3035">
            <v>3000</v>
          </cell>
          <cell r="F3035" t="str">
            <v>successful</v>
          </cell>
          <cell r="G3035" t="str">
            <v>US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</row>
        <row r="3036">
          <cell r="D3036">
            <v>100000</v>
          </cell>
          <cell r="F3036" t="str">
            <v>successful</v>
          </cell>
          <cell r="G3036" t="str">
            <v>US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</row>
        <row r="3037">
          <cell r="D3037">
            <v>25000</v>
          </cell>
          <cell r="F3037" t="str">
            <v>successful</v>
          </cell>
          <cell r="G3037" t="str">
            <v>US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</row>
        <row r="3038">
          <cell r="D3038">
            <v>25000</v>
          </cell>
          <cell r="F3038" t="str">
            <v>successful</v>
          </cell>
          <cell r="G3038" t="str">
            <v>US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</row>
        <row r="3039">
          <cell r="D3039">
            <v>500</v>
          </cell>
          <cell r="F3039" t="str">
            <v>successful</v>
          </cell>
          <cell r="G3039" t="str">
            <v>US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</row>
        <row r="3040">
          <cell r="D3040">
            <v>1000</v>
          </cell>
          <cell r="F3040" t="str">
            <v>successful</v>
          </cell>
          <cell r="G3040" t="str">
            <v>US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</row>
        <row r="3041">
          <cell r="D3041">
            <v>20000</v>
          </cell>
          <cell r="F3041" t="str">
            <v>successful</v>
          </cell>
          <cell r="G3041" t="str">
            <v>US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</row>
        <row r="3042">
          <cell r="D3042">
            <v>3000</v>
          </cell>
          <cell r="F3042" t="str">
            <v>successful</v>
          </cell>
          <cell r="G3042" t="str">
            <v>US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</row>
        <row r="3043">
          <cell r="D3043">
            <v>8300</v>
          </cell>
          <cell r="F3043" t="str">
            <v>successful</v>
          </cell>
          <cell r="G3043" t="str">
            <v>US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</row>
        <row r="3044">
          <cell r="D3044">
            <v>1500</v>
          </cell>
          <cell r="F3044" t="str">
            <v>successful</v>
          </cell>
          <cell r="G3044" t="str">
            <v>GB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</row>
        <row r="3045">
          <cell r="D3045">
            <v>15000</v>
          </cell>
          <cell r="F3045" t="str">
            <v>successful</v>
          </cell>
          <cell r="G3045" t="str">
            <v>CA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</row>
        <row r="3046">
          <cell r="D3046">
            <v>12000</v>
          </cell>
          <cell r="F3046" t="str">
            <v>successful</v>
          </cell>
          <cell r="G3046" t="str">
            <v>US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D3047">
            <v>4000</v>
          </cell>
          <cell r="F3047" t="str">
            <v>successful</v>
          </cell>
          <cell r="G3047" t="str">
            <v>US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</row>
        <row r="3048">
          <cell r="D3048">
            <v>7900</v>
          </cell>
          <cell r="F3048" t="str">
            <v>successful</v>
          </cell>
          <cell r="G3048" t="str">
            <v>US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</row>
        <row r="3049">
          <cell r="D3049">
            <v>500</v>
          </cell>
          <cell r="F3049" t="str">
            <v>successful</v>
          </cell>
          <cell r="G3049" t="str">
            <v>US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</row>
        <row r="3050">
          <cell r="D3050">
            <v>5000</v>
          </cell>
          <cell r="F3050" t="str">
            <v>successful</v>
          </cell>
          <cell r="G3050" t="str">
            <v>US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</row>
        <row r="3051">
          <cell r="D3051">
            <v>3750</v>
          </cell>
          <cell r="F3051" t="str">
            <v>successful</v>
          </cell>
          <cell r="G3051" t="str">
            <v>US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</row>
        <row r="3052">
          <cell r="D3052">
            <v>600</v>
          </cell>
          <cell r="F3052" t="str">
            <v>successful</v>
          </cell>
          <cell r="G3052" t="str">
            <v>US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</row>
        <row r="3053">
          <cell r="D3053">
            <v>3500</v>
          </cell>
          <cell r="F3053" t="str">
            <v>failed</v>
          </cell>
          <cell r="G3053" t="str">
            <v>GB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</row>
        <row r="3054">
          <cell r="D3054">
            <v>50000</v>
          </cell>
          <cell r="F3054" t="str">
            <v>failed</v>
          </cell>
          <cell r="G3054" t="str">
            <v>US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</row>
        <row r="3055">
          <cell r="D3055">
            <v>10000</v>
          </cell>
          <cell r="F3055" t="str">
            <v>failed</v>
          </cell>
          <cell r="G3055" t="str">
            <v>US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</row>
        <row r="3056">
          <cell r="D3056">
            <v>300</v>
          </cell>
          <cell r="F3056" t="str">
            <v>failed</v>
          </cell>
          <cell r="G3056" t="str">
            <v>US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</row>
        <row r="3057">
          <cell r="D3057">
            <v>20000</v>
          </cell>
          <cell r="F3057" t="str">
            <v>failed</v>
          </cell>
          <cell r="G3057" t="str">
            <v>US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</row>
        <row r="3058">
          <cell r="D3058">
            <v>25000</v>
          </cell>
          <cell r="F3058" t="str">
            <v>failed</v>
          </cell>
          <cell r="G3058" t="str">
            <v>US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</row>
        <row r="3059">
          <cell r="D3059">
            <v>50000</v>
          </cell>
          <cell r="F3059" t="str">
            <v>failed</v>
          </cell>
          <cell r="G3059" t="str">
            <v>GB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</row>
        <row r="3060">
          <cell r="D3060">
            <v>18000</v>
          </cell>
          <cell r="F3060" t="str">
            <v>failed</v>
          </cell>
          <cell r="G3060" t="str">
            <v>IT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</row>
        <row r="3061">
          <cell r="D3061">
            <v>15000</v>
          </cell>
          <cell r="F3061" t="str">
            <v>failed</v>
          </cell>
          <cell r="G3061" t="str">
            <v>US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</row>
        <row r="3062">
          <cell r="D3062">
            <v>220000</v>
          </cell>
          <cell r="F3062" t="str">
            <v>failed</v>
          </cell>
          <cell r="G3062" t="str">
            <v>US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</row>
        <row r="3063">
          <cell r="D3063">
            <v>1000000</v>
          </cell>
          <cell r="F3063" t="str">
            <v>failed</v>
          </cell>
          <cell r="G3063" t="str">
            <v>US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</row>
        <row r="3064">
          <cell r="D3064">
            <v>10000</v>
          </cell>
          <cell r="F3064" t="str">
            <v>failed</v>
          </cell>
          <cell r="G3064" t="str">
            <v>US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</row>
        <row r="3065">
          <cell r="D3065">
            <v>3000</v>
          </cell>
          <cell r="F3065" t="str">
            <v>failed</v>
          </cell>
          <cell r="G3065" t="str">
            <v>US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</row>
        <row r="3066">
          <cell r="D3066">
            <v>75000</v>
          </cell>
          <cell r="F3066" t="str">
            <v>failed</v>
          </cell>
          <cell r="G3066" t="str">
            <v>US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</row>
        <row r="3067">
          <cell r="D3067">
            <v>25000</v>
          </cell>
          <cell r="F3067" t="str">
            <v>failed</v>
          </cell>
          <cell r="G3067" t="str">
            <v>US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</row>
        <row r="3068">
          <cell r="D3068">
            <v>350000</v>
          </cell>
          <cell r="F3068" t="str">
            <v>failed</v>
          </cell>
          <cell r="G3068" t="str">
            <v>AU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</row>
        <row r="3069">
          <cell r="D3069">
            <v>8000</v>
          </cell>
          <cell r="F3069" t="str">
            <v>failed</v>
          </cell>
          <cell r="G3069" t="str">
            <v>NZ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</row>
        <row r="3070">
          <cell r="D3070">
            <v>250000</v>
          </cell>
          <cell r="F3070" t="str">
            <v>failed</v>
          </cell>
          <cell r="G3070" t="str">
            <v>US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</row>
        <row r="3071">
          <cell r="D3071">
            <v>1000</v>
          </cell>
          <cell r="F3071" t="str">
            <v>failed</v>
          </cell>
          <cell r="G3071" t="str">
            <v>US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</row>
        <row r="3072">
          <cell r="D3072">
            <v>10000</v>
          </cell>
          <cell r="F3072" t="str">
            <v>failed</v>
          </cell>
          <cell r="G3072" t="str">
            <v>GB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</row>
        <row r="3073">
          <cell r="D3073">
            <v>12000</v>
          </cell>
          <cell r="F3073" t="str">
            <v>failed</v>
          </cell>
          <cell r="G3073" t="str">
            <v>US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</row>
        <row r="3074">
          <cell r="D3074">
            <v>12000</v>
          </cell>
          <cell r="F3074" t="str">
            <v>failed</v>
          </cell>
          <cell r="G3074" t="str">
            <v>US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</row>
        <row r="3075">
          <cell r="D3075">
            <v>2800000</v>
          </cell>
          <cell r="F3075" t="str">
            <v>failed</v>
          </cell>
          <cell r="G3075" t="str">
            <v>US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</row>
        <row r="3076">
          <cell r="D3076">
            <v>25000</v>
          </cell>
          <cell r="F3076" t="str">
            <v>failed</v>
          </cell>
          <cell r="G3076" t="str">
            <v>FR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</row>
        <row r="3077">
          <cell r="D3077">
            <v>15000</v>
          </cell>
          <cell r="F3077" t="str">
            <v>failed</v>
          </cell>
          <cell r="G3077" t="str">
            <v>US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</row>
        <row r="3078">
          <cell r="D3078">
            <v>10000</v>
          </cell>
          <cell r="F3078" t="str">
            <v>failed</v>
          </cell>
          <cell r="G3078" t="str">
            <v>US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</row>
        <row r="3079">
          <cell r="D3079">
            <v>22000</v>
          </cell>
          <cell r="F3079" t="str">
            <v>failed</v>
          </cell>
          <cell r="G3079" t="str">
            <v>CA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</row>
        <row r="3080">
          <cell r="D3080">
            <v>60000</v>
          </cell>
          <cell r="F3080" t="str">
            <v>failed</v>
          </cell>
          <cell r="G3080" t="str">
            <v>US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</row>
        <row r="3081">
          <cell r="D3081">
            <v>1333666</v>
          </cell>
          <cell r="F3081" t="str">
            <v>failed</v>
          </cell>
          <cell r="G3081" t="str">
            <v>US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</row>
        <row r="3082">
          <cell r="D3082">
            <v>2000000</v>
          </cell>
          <cell r="F3082" t="str">
            <v>failed</v>
          </cell>
          <cell r="G3082" t="str">
            <v>US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</row>
        <row r="3083">
          <cell r="D3083">
            <v>1000000</v>
          </cell>
          <cell r="F3083" t="str">
            <v>failed</v>
          </cell>
          <cell r="G3083" t="str">
            <v>US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</row>
        <row r="3084">
          <cell r="D3084">
            <v>9000</v>
          </cell>
          <cell r="F3084" t="str">
            <v>failed</v>
          </cell>
          <cell r="G3084" t="str">
            <v>US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</row>
        <row r="3085">
          <cell r="D3085">
            <v>20000</v>
          </cell>
          <cell r="F3085" t="str">
            <v>failed</v>
          </cell>
          <cell r="G3085" t="str">
            <v>US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</row>
        <row r="3086">
          <cell r="D3086">
            <v>4059</v>
          </cell>
          <cell r="F3086" t="str">
            <v>failed</v>
          </cell>
          <cell r="G3086" t="str">
            <v>US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</row>
        <row r="3087">
          <cell r="D3087">
            <v>25000</v>
          </cell>
          <cell r="F3087" t="str">
            <v>failed</v>
          </cell>
          <cell r="G3087" t="str">
            <v>US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</row>
        <row r="3088">
          <cell r="D3088">
            <v>20000</v>
          </cell>
          <cell r="F3088" t="str">
            <v>failed</v>
          </cell>
          <cell r="G3088" t="str">
            <v>IT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</row>
        <row r="3089">
          <cell r="D3089">
            <v>20000</v>
          </cell>
          <cell r="F3089" t="str">
            <v>failed</v>
          </cell>
          <cell r="G3089" t="str">
            <v>US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</row>
        <row r="3090">
          <cell r="D3090">
            <v>65000</v>
          </cell>
          <cell r="F3090" t="str">
            <v>failed</v>
          </cell>
          <cell r="G3090" t="str">
            <v>US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</row>
        <row r="3091">
          <cell r="D3091">
            <v>25000</v>
          </cell>
          <cell r="F3091" t="str">
            <v>failed</v>
          </cell>
          <cell r="G3091" t="str">
            <v>US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</row>
        <row r="3092">
          <cell r="D3092">
            <v>225000</v>
          </cell>
          <cell r="F3092" t="str">
            <v>failed</v>
          </cell>
          <cell r="G3092" t="str">
            <v>US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</row>
        <row r="3093">
          <cell r="D3093">
            <v>5000</v>
          </cell>
          <cell r="F3093" t="str">
            <v>failed</v>
          </cell>
          <cell r="G3093" t="str">
            <v>US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</row>
        <row r="3094">
          <cell r="D3094">
            <v>100000</v>
          </cell>
          <cell r="F3094" t="str">
            <v>failed</v>
          </cell>
          <cell r="G3094" t="str">
            <v>US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</row>
        <row r="3095">
          <cell r="D3095">
            <v>4000</v>
          </cell>
          <cell r="F3095" t="str">
            <v>failed</v>
          </cell>
          <cell r="G3095" t="str">
            <v>CA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</row>
        <row r="3096">
          <cell r="D3096">
            <v>100000</v>
          </cell>
          <cell r="F3096" t="str">
            <v>failed</v>
          </cell>
          <cell r="G3096" t="str">
            <v>US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</row>
        <row r="3097">
          <cell r="D3097">
            <v>14920</v>
          </cell>
          <cell r="F3097" t="str">
            <v>failed</v>
          </cell>
          <cell r="G3097" t="str">
            <v>US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</row>
        <row r="3098">
          <cell r="D3098">
            <v>20000</v>
          </cell>
          <cell r="F3098" t="str">
            <v>failed</v>
          </cell>
          <cell r="G3098" t="str">
            <v>US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</row>
        <row r="3099">
          <cell r="D3099">
            <v>10000</v>
          </cell>
          <cell r="F3099" t="str">
            <v>failed</v>
          </cell>
          <cell r="G3099" t="str">
            <v>GB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</row>
        <row r="3100">
          <cell r="D3100">
            <v>48725</v>
          </cell>
          <cell r="F3100" t="str">
            <v>failed</v>
          </cell>
          <cell r="G3100" t="str">
            <v>US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</row>
        <row r="3101">
          <cell r="D3101">
            <v>2000</v>
          </cell>
          <cell r="F3101" t="str">
            <v>failed</v>
          </cell>
          <cell r="G3101" t="str">
            <v>US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</row>
        <row r="3102">
          <cell r="D3102">
            <v>12000</v>
          </cell>
          <cell r="F3102" t="str">
            <v>failed</v>
          </cell>
          <cell r="G3102" t="str">
            <v>US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</row>
        <row r="3103">
          <cell r="D3103">
            <v>2500</v>
          </cell>
          <cell r="F3103" t="str">
            <v>failed</v>
          </cell>
          <cell r="G3103" t="str">
            <v>FR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</row>
        <row r="3104">
          <cell r="D3104">
            <v>16000</v>
          </cell>
          <cell r="F3104" t="str">
            <v>failed</v>
          </cell>
          <cell r="G3104" t="str">
            <v>GB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</row>
        <row r="3105">
          <cell r="D3105">
            <v>4100</v>
          </cell>
          <cell r="F3105" t="str">
            <v>failed</v>
          </cell>
          <cell r="G3105" t="str">
            <v>US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</row>
        <row r="3106">
          <cell r="D3106">
            <v>4000</v>
          </cell>
          <cell r="F3106" t="str">
            <v>failed</v>
          </cell>
          <cell r="G3106" t="str">
            <v>AU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</row>
        <row r="3107">
          <cell r="D3107">
            <v>5845</v>
          </cell>
          <cell r="F3107" t="str">
            <v>failed</v>
          </cell>
          <cell r="G3107" t="str">
            <v>US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</row>
        <row r="3108">
          <cell r="D3108">
            <v>1000</v>
          </cell>
          <cell r="F3108" t="str">
            <v>failed</v>
          </cell>
          <cell r="G3108" t="str">
            <v>GB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</row>
        <row r="3109">
          <cell r="D3109">
            <v>40000</v>
          </cell>
          <cell r="F3109" t="str">
            <v>failed</v>
          </cell>
          <cell r="G3109" t="str">
            <v>US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</row>
        <row r="3110">
          <cell r="D3110">
            <v>50000</v>
          </cell>
          <cell r="F3110" t="str">
            <v>failed</v>
          </cell>
          <cell r="G3110" t="str">
            <v>US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</row>
        <row r="3111">
          <cell r="D3111">
            <v>26500</v>
          </cell>
          <cell r="F3111" t="str">
            <v>failed</v>
          </cell>
          <cell r="G3111" t="str">
            <v>US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</row>
        <row r="3112">
          <cell r="D3112">
            <v>25000</v>
          </cell>
          <cell r="F3112" t="str">
            <v>failed</v>
          </cell>
          <cell r="G3112" t="str">
            <v>US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</row>
        <row r="3113">
          <cell r="D3113">
            <v>20000</v>
          </cell>
          <cell r="F3113" t="str">
            <v>failed</v>
          </cell>
          <cell r="G3113" t="str">
            <v>US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</row>
        <row r="3114">
          <cell r="D3114">
            <v>11000</v>
          </cell>
          <cell r="F3114" t="str">
            <v>failed</v>
          </cell>
          <cell r="G3114" t="str">
            <v>US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</row>
        <row r="3115">
          <cell r="D3115">
            <v>109225</v>
          </cell>
          <cell r="F3115" t="str">
            <v>failed</v>
          </cell>
          <cell r="G3115" t="str">
            <v>US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</row>
        <row r="3116">
          <cell r="D3116">
            <v>75000</v>
          </cell>
          <cell r="F3116" t="str">
            <v>failed</v>
          </cell>
          <cell r="G3116" t="str">
            <v>US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</row>
        <row r="3117">
          <cell r="D3117">
            <v>10000</v>
          </cell>
          <cell r="F3117" t="str">
            <v>failed</v>
          </cell>
          <cell r="G3117" t="str">
            <v>SE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</row>
        <row r="3118">
          <cell r="D3118">
            <v>750</v>
          </cell>
          <cell r="F3118" t="str">
            <v>failed</v>
          </cell>
          <cell r="G3118" t="str">
            <v>US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</row>
        <row r="3119">
          <cell r="D3119">
            <v>1000</v>
          </cell>
          <cell r="F3119" t="str">
            <v>failed</v>
          </cell>
          <cell r="G3119" t="str">
            <v>GB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</row>
        <row r="3120">
          <cell r="D3120">
            <v>500000</v>
          </cell>
          <cell r="F3120" t="str">
            <v>failed</v>
          </cell>
          <cell r="G3120" t="str">
            <v>SE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</row>
        <row r="3121">
          <cell r="D3121">
            <v>10000</v>
          </cell>
          <cell r="F3121" t="str">
            <v>failed</v>
          </cell>
          <cell r="G3121" t="str">
            <v>US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</row>
        <row r="3122">
          <cell r="D3122">
            <v>1300000</v>
          </cell>
          <cell r="F3122" t="str">
            <v>failed</v>
          </cell>
          <cell r="G3122" t="str">
            <v>NL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</row>
        <row r="3123">
          <cell r="D3123">
            <v>1500</v>
          </cell>
          <cell r="F3123" t="str">
            <v>canceled</v>
          </cell>
          <cell r="G3123" t="str">
            <v>CA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</row>
        <row r="3124">
          <cell r="D3124">
            <v>199</v>
          </cell>
          <cell r="F3124" t="str">
            <v>canceled</v>
          </cell>
          <cell r="G3124" t="str">
            <v>US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</row>
        <row r="3125">
          <cell r="D3125">
            <v>125000</v>
          </cell>
          <cell r="F3125" t="str">
            <v>canceled</v>
          </cell>
          <cell r="G3125" t="str">
            <v>US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</row>
        <row r="3126">
          <cell r="D3126">
            <v>800000</v>
          </cell>
          <cell r="F3126" t="str">
            <v>canceled</v>
          </cell>
          <cell r="G3126" t="str">
            <v>US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</row>
        <row r="3127">
          <cell r="D3127">
            <v>1500000</v>
          </cell>
          <cell r="F3127" t="str">
            <v>canceled</v>
          </cell>
          <cell r="G3127" t="str">
            <v>US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</row>
        <row r="3128">
          <cell r="D3128">
            <v>25000</v>
          </cell>
          <cell r="F3128" t="str">
            <v>canceled</v>
          </cell>
          <cell r="G3128" t="str">
            <v>US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</row>
        <row r="3129">
          <cell r="D3129">
            <v>100000</v>
          </cell>
          <cell r="F3129" t="str">
            <v>canceled</v>
          </cell>
          <cell r="G3129" t="str">
            <v>US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</row>
        <row r="3130">
          <cell r="D3130">
            <v>15000</v>
          </cell>
          <cell r="F3130" t="str">
            <v>live</v>
          </cell>
          <cell r="G3130" t="str">
            <v>US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</row>
        <row r="3131">
          <cell r="D3131">
            <v>1250</v>
          </cell>
          <cell r="F3131" t="str">
            <v>live</v>
          </cell>
          <cell r="G3131" t="str">
            <v>US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</row>
        <row r="3132">
          <cell r="D3132">
            <v>10000</v>
          </cell>
          <cell r="F3132" t="str">
            <v>live</v>
          </cell>
          <cell r="G3132" t="str">
            <v>US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</row>
        <row r="3133">
          <cell r="D3133">
            <v>4100</v>
          </cell>
          <cell r="F3133" t="str">
            <v>live</v>
          </cell>
          <cell r="G3133" t="str">
            <v>US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</row>
        <row r="3134">
          <cell r="D3134">
            <v>30000</v>
          </cell>
          <cell r="F3134" t="str">
            <v>live</v>
          </cell>
          <cell r="G3134" t="str">
            <v>US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</row>
        <row r="3135">
          <cell r="D3135">
            <v>500</v>
          </cell>
          <cell r="F3135" t="str">
            <v>live</v>
          </cell>
          <cell r="G3135" t="str">
            <v>GB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</row>
        <row r="3136">
          <cell r="D3136">
            <v>1000</v>
          </cell>
          <cell r="F3136" t="str">
            <v>live</v>
          </cell>
          <cell r="G3136" t="str">
            <v>GB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</row>
        <row r="3137">
          <cell r="D3137">
            <v>777</v>
          </cell>
          <cell r="F3137" t="str">
            <v>live</v>
          </cell>
          <cell r="G3137" t="str">
            <v>US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</row>
        <row r="3138">
          <cell r="D3138">
            <v>500</v>
          </cell>
          <cell r="F3138" t="str">
            <v>live</v>
          </cell>
          <cell r="G3138" t="str">
            <v>GB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</row>
        <row r="3139">
          <cell r="D3139">
            <v>1500</v>
          </cell>
          <cell r="F3139" t="str">
            <v>live</v>
          </cell>
          <cell r="G3139" t="str">
            <v>US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</row>
        <row r="3140">
          <cell r="D3140">
            <v>200</v>
          </cell>
          <cell r="F3140" t="str">
            <v>live</v>
          </cell>
          <cell r="G3140" t="str">
            <v>GB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</row>
        <row r="3141">
          <cell r="D3141">
            <v>50000</v>
          </cell>
          <cell r="F3141" t="str">
            <v>live</v>
          </cell>
          <cell r="G3141" t="str">
            <v>MX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</row>
        <row r="3142">
          <cell r="D3142">
            <v>10000</v>
          </cell>
          <cell r="F3142" t="str">
            <v>live</v>
          </cell>
          <cell r="G3142" t="str">
            <v>FR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</row>
        <row r="3143">
          <cell r="D3143">
            <v>500</v>
          </cell>
          <cell r="F3143" t="str">
            <v>live</v>
          </cell>
          <cell r="G3143" t="str">
            <v>NL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</row>
        <row r="3144">
          <cell r="D3144">
            <v>2750</v>
          </cell>
          <cell r="F3144" t="str">
            <v>live</v>
          </cell>
          <cell r="G3144" t="str">
            <v>GB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</row>
        <row r="3145">
          <cell r="D3145">
            <v>700</v>
          </cell>
          <cell r="F3145" t="str">
            <v>live</v>
          </cell>
          <cell r="G3145" t="str">
            <v>GB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</row>
        <row r="3146">
          <cell r="D3146">
            <v>10000</v>
          </cell>
          <cell r="F3146" t="str">
            <v>live</v>
          </cell>
          <cell r="G3146" t="str">
            <v>US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</row>
        <row r="3147">
          <cell r="D3147">
            <v>25000</v>
          </cell>
          <cell r="F3147" t="str">
            <v>live</v>
          </cell>
          <cell r="G3147" t="str">
            <v>US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</row>
        <row r="3148">
          <cell r="D3148">
            <v>50000</v>
          </cell>
          <cell r="F3148" t="str">
            <v>live</v>
          </cell>
          <cell r="G3148" t="str">
            <v>MX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</row>
        <row r="3149">
          <cell r="D3149">
            <v>20000</v>
          </cell>
          <cell r="F3149" t="str">
            <v>successful</v>
          </cell>
          <cell r="G3149" t="str">
            <v>US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</row>
        <row r="3150">
          <cell r="D3150">
            <v>1800</v>
          </cell>
          <cell r="F3150" t="str">
            <v>successful</v>
          </cell>
          <cell r="G3150" t="str">
            <v>US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</row>
        <row r="3151">
          <cell r="D3151">
            <v>1250</v>
          </cell>
          <cell r="F3151" t="str">
            <v>successful</v>
          </cell>
          <cell r="G3151" t="str">
            <v>US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</row>
        <row r="3152">
          <cell r="D3152">
            <v>3500</v>
          </cell>
          <cell r="F3152" t="str">
            <v>successful</v>
          </cell>
          <cell r="G3152" t="str">
            <v>US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</row>
        <row r="3153">
          <cell r="D3153">
            <v>3500</v>
          </cell>
          <cell r="F3153" t="str">
            <v>successful</v>
          </cell>
          <cell r="G3153" t="str">
            <v>US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</row>
        <row r="3154">
          <cell r="D3154">
            <v>2200</v>
          </cell>
          <cell r="F3154" t="str">
            <v>successful</v>
          </cell>
          <cell r="G3154" t="str">
            <v>GB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</row>
        <row r="3155">
          <cell r="D3155">
            <v>3000</v>
          </cell>
          <cell r="F3155" t="str">
            <v>successful</v>
          </cell>
          <cell r="G3155" t="str">
            <v>US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</row>
        <row r="3156">
          <cell r="D3156">
            <v>7000</v>
          </cell>
          <cell r="F3156" t="str">
            <v>successful</v>
          </cell>
          <cell r="G3156" t="str">
            <v>US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</row>
        <row r="3157">
          <cell r="D3157">
            <v>5000</v>
          </cell>
          <cell r="F3157" t="str">
            <v>successful</v>
          </cell>
          <cell r="G3157" t="str">
            <v>GB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</row>
        <row r="3158">
          <cell r="D3158">
            <v>5500</v>
          </cell>
          <cell r="F3158" t="str">
            <v>successful</v>
          </cell>
          <cell r="G3158" t="str">
            <v>US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</row>
        <row r="3159">
          <cell r="D3159">
            <v>4000</v>
          </cell>
          <cell r="F3159" t="str">
            <v>successful</v>
          </cell>
          <cell r="G3159" t="str">
            <v>US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</row>
        <row r="3160">
          <cell r="D3160">
            <v>5000</v>
          </cell>
          <cell r="F3160" t="str">
            <v>successful</v>
          </cell>
          <cell r="G3160" t="str">
            <v>US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</row>
        <row r="3161">
          <cell r="D3161">
            <v>1500</v>
          </cell>
          <cell r="F3161" t="str">
            <v>successful</v>
          </cell>
          <cell r="G3161" t="str">
            <v>US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</row>
        <row r="3162">
          <cell r="D3162">
            <v>4500</v>
          </cell>
          <cell r="F3162" t="str">
            <v>successful</v>
          </cell>
          <cell r="G3162" t="str">
            <v>US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</row>
        <row r="3163">
          <cell r="D3163">
            <v>2000</v>
          </cell>
          <cell r="F3163" t="str">
            <v>successful</v>
          </cell>
          <cell r="G3163" t="str">
            <v>GB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</row>
        <row r="3164">
          <cell r="D3164">
            <v>4000</v>
          </cell>
          <cell r="F3164" t="str">
            <v>successful</v>
          </cell>
          <cell r="G3164" t="str">
            <v>US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</row>
        <row r="3165">
          <cell r="D3165">
            <v>13000</v>
          </cell>
          <cell r="F3165" t="str">
            <v>successful</v>
          </cell>
          <cell r="G3165" t="str">
            <v>US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</row>
        <row r="3166">
          <cell r="D3166">
            <v>2500</v>
          </cell>
          <cell r="F3166" t="str">
            <v>successful</v>
          </cell>
          <cell r="G3166" t="str">
            <v>US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</row>
        <row r="3167">
          <cell r="D3167">
            <v>750</v>
          </cell>
          <cell r="F3167" t="str">
            <v>successful</v>
          </cell>
          <cell r="G3167" t="str">
            <v>US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</row>
        <row r="3168">
          <cell r="D3168">
            <v>35000</v>
          </cell>
          <cell r="F3168" t="str">
            <v>successful</v>
          </cell>
          <cell r="G3168" t="str">
            <v>US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</row>
        <row r="3169">
          <cell r="D3169">
            <v>3000</v>
          </cell>
          <cell r="F3169" t="str">
            <v>successful</v>
          </cell>
          <cell r="G3169" t="str">
            <v>US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</row>
        <row r="3170">
          <cell r="D3170">
            <v>2500</v>
          </cell>
          <cell r="F3170" t="str">
            <v>successful</v>
          </cell>
          <cell r="G3170" t="str">
            <v>US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</row>
        <row r="3171">
          <cell r="D3171">
            <v>8000</v>
          </cell>
          <cell r="F3171" t="str">
            <v>successful</v>
          </cell>
          <cell r="G3171" t="str">
            <v>US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</row>
        <row r="3172">
          <cell r="D3172">
            <v>2000</v>
          </cell>
          <cell r="F3172" t="str">
            <v>successful</v>
          </cell>
          <cell r="G3172" t="str">
            <v>US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</row>
        <row r="3173">
          <cell r="D3173">
            <v>7000</v>
          </cell>
          <cell r="F3173" t="str">
            <v>successful</v>
          </cell>
          <cell r="G3173" t="str">
            <v>GB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</row>
        <row r="3174">
          <cell r="D3174">
            <v>2000</v>
          </cell>
          <cell r="F3174" t="str">
            <v>successful</v>
          </cell>
          <cell r="G3174" t="str">
            <v>US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</row>
        <row r="3175">
          <cell r="D3175">
            <v>10000</v>
          </cell>
          <cell r="F3175" t="str">
            <v>successful</v>
          </cell>
          <cell r="G3175" t="str">
            <v>US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</row>
        <row r="3176">
          <cell r="D3176">
            <v>3000</v>
          </cell>
          <cell r="F3176" t="str">
            <v>successful</v>
          </cell>
          <cell r="G3176" t="str">
            <v>US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</row>
        <row r="3177">
          <cell r="D3177">
            <v>5000</v>
          </cell>
          <cell r="F3177" t="str">
            <v>successful</v>
          </cell>
          <cell r="G3177" t="str">
            <v>US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</row>
        <row r="3178">
          <cell r="D3178">
            <v>1900</v>
          </cell>
          <cell r="F3178" t="str">
            <v>successful</v>
          </cell>
          <cell r="G3178" t="str">
            <v>US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</row>
        <row r="3179">
          <cell r="D3179">
            <v>2500</v>
          </cell>
          <cell r="F3179" t="str">
            <v>successful</v>
          </cell>
          <cell r="G3179" t="str">
            <v>US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</row>
        <row r="3180">
          <cell r="D3180">
            <v>1500</v>
          </cell>
          <cell r="F3180" t="str">
            <v>successful</v>
          </cell>
          <cell r="G3180" t="str">
            <v>GB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</row>
        <row r="3181">
          <cell r="D3181">
            <v>4200</v>
          </cell>
          <cell r="F3181" t="str">
            <v>successful</v>
          </cell>
          <cell r="G3181" t="str">
            <v>US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</row>
        <row r="3182">
          <cell r="D3182">
            <v>1200</v>
          </cell>
          <cell r="F3182" t="str">
            <v>successful</v>
          </cell>
          <cell r="G3182" t="str">
            <v>GB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</row>
        <row r="3183">
          <cell r="D3183">
            <v>500</v>
          </cell>
          <cell r="F3183" t="str">
            <v>successful</v>
          </cell>
          <cell r="G3183" t="str">
            <v>GB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</row>
        <row r="3184">
          <cell r="D3184">
            <v>7000</v>
          </cell>
          <cell r="F3184" t="str">
            <v>successful</v>
          </cell>
          <cell r="G3184" t="str">
            <v>US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</row>
        <row r="3185">
          <cell r="D3185">
            <v>2500</v>
          </cell>
          <cell r="F3185" t="str">
            <v>successful</v>
          </cell>
          <cell r="G3185" t="str">
            <v>US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</row>
        <row r="3186">
          <cell r="D3186">
            <v>4300</v>
          </cell>
          <cell r="F3186" t="str">
            <v>successful</v>
          </cell>
          <cell r="G3186" t="str">
            <v>US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</row>
        <row r="3187">
          <cell r="D3187">
            <v>1000</v>
          </cell>
          <cell r="F3187" t="str">
            <v>successful</v>
          </cell>
          <cell r="G3187" t="str">
            <v>GB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</row>
        <row r="3188">
          <cell r="D3188">
            <v>3200</v>
          </cell>
          <cell r="F3188" t="str">
            <v>successful</v>
          </cell>
          <cell r="G3188" t="str">
            <v>GB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</row>
        <row r="3189">
          <cell r="D3189">
            <v>15000</v>
          </cell>
          <cell r="F3189" t="str">
            <v>successful</v>
          </cell>
          <cell r="G3189" t="str">
            <v>US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</row>
        <row r="3190">
          <cell r="D3190">
            <v>200</v>
          </cell>
          <cell r="F3190" t="str">
            <v>failed</v>
          </cell>
          <cell r="G3190" t="str">
            <v>GB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</row>
        <row r="3191">
          <cell r="D3191">
            <v>55000</v>
          </cell>
          <cell r="F3191" t="str">
            <v>failed</v>
          </cell>
          <cell r="G3191" t="str">
            <v>SE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</row>
        <row r="3192">
          <cell r="D3192">
            <v>4000</v>
          </cell>
          <cell r="F3192" t="str">
            <v>failed</v>
          </cell>
          <cell r="G3192" t="str">
            <v>CA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</row>
        <row r="3193">
          <cell r="D3193">
            <v>3750</v>
          </cell>
          <cell r="F3193" t="str">
            <v>failed</v>
          </cell>
          <cell r="G3193" t="str">
            <v>US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</row>
        <row r="3194">
          <cell r="D3194">
            <v>10000</v>
          </cell>
          <cell r="F3194" t="str">
            <v>failed</v>
          </cell>
          <cell r="G3194" t="str">
            <v>GB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</row>
        <row r="3195">
          <cell r="D3195">
            <v>5000</v>
          </cell>
          <cell r="F3195" t="str">
            <v>failed</v>
          </cell>
          <cell r="G3195" t="str">
            <v>GB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</row>
        <row r="3196">
          <cell r="D3196">
            <v>11000</v>
          </cell>
          <cell r="F3196" t="str">
            <v>failed</v>
          </cell>
          <cell r="G3196" t="str">
            <v>US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</row>
        <row r="3197">
          <cell r="D3197">
            <v>3500</v>
          </cell>
          <cell r="F3197" t="str">
            <v>failed</v>
          </cell>
          <cell r="G3197" t="str">
            <v>US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</row>
        <row r="3198">
          <cell r="D3198">
            <v>3000000</v>
          </cell>
          <cell r="F3198" t="str">
            <v>failed</v>
          </cell>
          <cell r="G3198" t="str">
            <v>US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</row>
        <row r="3199">
          <cell r="D3199">
            <v>10000</v>
          </cell>
          <cell r="F3199" t="str">
            <v>failed</v>
          </cell>
          <cell r="G3199" t="str">
            <v>NO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</row>
        <row r="3200">
          <cell r="D3200">
            <v>30000</v>
          </cell>
          <cell r="F3200" t="str">
            <v>failed</v>
          </cell>
          <cell r="G3200" t="str">
            <v>DK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</row>
        <row r="3201">
          <cell r="D3201">
            <v>5000</v>
          </cell>
          <cell r="F3201" t="str">
            <v>failed</v>
          </cell>
          <cell r="G3201" t="str">
            <v>US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</row>
        <row r="3202">
          <cell r="D3202">
            <v>50000</v>
          </cell>
          <cell r="F3202" t="str">
            <v>failed</v>
          </cell>
          <cell r="G3202" t="str">
            <v>US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</row>
        <row r="3203">
          <cell r="D3203">
            <v>2000</v>
          </cell>
          <cell r="F3203" t="str">
            <v>failed</v>
          </cell>
          <cell r="G3203" t="str">
            <v>GB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</row>
        <row r="3204">
          <cell r="D3204">
            <v>5000</v>
          </cell>
          <cell r="F3204" t="str">
            <v>failed</v>
          </cell>
          <cell r="G3204" t="str">
            <v>US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</row>
        <row r="3205">
          <cell r="D3205">
            <v>1000</v>
          </cell>
          <cell r="F3205" t="str">
            <v>failed</v>
          </cell>
          <cell r="G3205" t="str">
            <v>US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</row>
        <row r="3206">
          <cell r="D3206">
            <v>500</v>
          </cell>
          <cell r="F3206" t="str">
            <v>failed</v>
          </cell>
          <cell r="G3206" t="str">
            <v>US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</row>
        <row r="3207">
          <cell r="D3207">
            <v>8000</v>
          </cell>
          <cell r="F3207" t="str">
            <v>failed</v>
          </cell>
          <cell r="G3207" t="str">
            <v>GB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</row>
        <row r="3208">
          <cell r="D3208">
            <v>5000</v>
          </cell>
          <cell r="F3208" t="str">
            <v>failed</v>
          </cell>
          <cell r="G3208" t="str">
            <v>US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</row>
        <row r="3209">
          <cell r="D3209">
            <v>5500</v>
          </cell>
          <cell r="F3209" t="str">
            <v>failed</v>
          </cell>
          <cell r="G3209" t="str">
            <v>US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</row>
        <row r="3210">
          <cell r="D3210">
            <v>5000</v>
          </cell>
          <cell r="F3210" t="str">
            <v>successful</v>
          </cell>
          <cell r="G3210" t="str">
            <v>US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</row>
        <row r="3211">
          <cell r="D3211">
            <v>9500</v>
          </cell>
          <cell r="F3211" t="str">
            <v>successful</v>
          </cell>
          <cell r="G3211" t="str">
            <v>US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</row>
        <row r="3212">
          <cell r="D3212">
            <v>3000</v>
          </cell>
          <cell r="F3212" t="str">
            <v>successful</v>
          </cell>
          <cell r="G3212" t="str">
            <v>US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</row>
        <row r="3213">
          <cell r="D3213">
            <v>23000</v>
          </cell>
          <cell r="F3213" t="str">
            <v>successful</v>
          </cell>
          <cell r="G3213" t="str">
            <v>US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</row>
        <row r="3214">
          <cell r="D3214">
            <v>4000</v>
          </cell>
          <cell r="F3214" t="str">
            <v>successful</v>
          </cell>
          <cell r="G3214" t="str">
            <v>US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</row>
        <row r="3215">
          <cell r="D3215">
            <v>6000</v>
          </cell>
          <cell r="F3215" t="str">
            <v>successful</v>
          </cell>
          <cell r="G3215" t="str">
            <v>GB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</row>
        <row r="3216">
          <cell r="D3216">
            <v>12000</v>
          </cell>
          <cell r="F3216" t="str">
            <v>successful</v>
          </cell>
          <cell r="G3216" t="str">
            <v>GB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</row>
        <row r="3217">
          <cell r="D3217">
            <v>35000</v>
          </cell>
          <cell r="F3217" t="str">
            <v>successful</v>
          </cell>
          <cell r="G3217" t="str">
            <v>US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</row>
        <row r="3218">
          <cell r="D3218">
            <v>2000</v>
          </cell>
          <cell r="F3218" t="str">
            <v>successful</v>
          </cell>
          <cell r="G3218" t="str">
            <v>GB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</row>
        <row r="3219">
          <cell r="D3219">
            <v>4500</v>
          </cell>
          <cell r="F3219" t="str">
            <v>successful</v>
          </cell>
          <cell r="G3219" t="str">
            <v>US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</row>
        <row r="3220">
          <cell r="D3220">
            <v>12000</v>
          </cell>
          <cell r="F3220" t="str">
            <v>successful</v>
          </cell>
          <cell r="G3220" t="str">
            <v>GB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</row>
        <row r="3221">
          <cell r="D3221">
            <v>20000</v>
          </cell>
          <cell r="F3221" t="str">
            <v>successful</v>
          </cell>
          <cell r="G3221" t="str">
            <v>US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</row>
        <row r="3222">
          <cell r="D3222">
            <v>15000</v>
          </cell>
          <cell r="F3222" t="str">
            <v>successful</v>
          </cell>
          <cell r="G3222" t="str">
            <v>US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</row>
        <row r="3223">
          <cell r="D3223">
            <v>4000</v>
          </cell>
          <cell r="F3223" t="str">
            <v>successful</v>
          </cell>
          <cell r="G3223" t="str">
            <v>GB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</row>
        <row r="3224">
          <cell r="D3224">
            <v>2500</v>
          </cell>
          <cell r="F3224" t="str">
            <v>successful</v>
          </cell>
          <cell r="G3224" t="str">
            <v>US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</row>
        <row r="3225">
          <cell r="D3225">
            <v>3100</v>
          </cell>
          <cell r="F3225" t="str">
            <v>successful</v>
          </cell>
          <cell r="G3225" t="str">
            <v>US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</row>
        <row r="3226">
          <cell r="D3226">
            <v>30000</v>
          </cell>
          <cell r="F3226" t="str">
            <v>successful</v>
          </cell>
          <cell r="G3226" t="str">
            <v>US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</row>
        <row r="3227">
          <cell r="D3227">
            <v>2000</v>
          </cell>
          <cell r="F3227" t="str">
            <v>successful</v>
          </cell>
          <cell r="G3227" t="str">
            <v>US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</row>
        <row r="3228">
          <cell r="D3228">
            <v>1200</v>
          </cell>
          <cell r="F3228" t="str">
            <v>successful</v>
          </cell>
          <cell r="G3228" t="str">
            <v>GB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</row>
        <row r="3229">
          <cell r="D3229">
            <v>1200</v>
          </cell>
          <cell r="F3229" t="str">
            <v>successful</v>
          </cell>
          <cell r="G3229" t="str">
            <v>GB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</row>
        <row r="3230">
          <cell r="D3230">
            <v>7000</v>
          </cell>
          <cell r="F3230" t="str">
            <v>successful</v>
          </cell>
          <cell r="G3230" t="str">
            <v>US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</row>
        <row r="3231">
          <cell r="D3231">
            <v>20000</v>
          </cell>
          <cell r="F3231" t="str">
            <v>successful</v>
          </cell>
          <cell r="G3231" t="str">
            <v>US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</row>
        <row r="3232">
          <cell r="D3232">
            <v>2600</v>
          </cell>
          <cell r="F3232" t="str">
            <v>successful</v>
          </cell>
          <cell r="G3232" t="str">
            <v>US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</row>
        <row r="3233">
          <cell r="D3233">
            <v>1000</v>
          </cell>
          <cell r="F3233" t="str">
            <v>successful</v>
          </cell>
          <cell r="G3233" t="str">
            <v>US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</row>
        <row r="3234">
          <cell r="D3234">
            <v>1000</v>
          </cell>
          <cell r="F3234" t="str">
            <v>successful</v>
          </cell>
          <cell r="G3234" t="str">
            <v>US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</row>
        <row r="3235">
          <cell r="D3235">
            <v>5000</v>
          </cell>
          <cell r="F3235" t="str">
            <v>successful</v>
          </cell>
          <cell r="G3235" t="str">
            <v>US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</row>
        <row r="3236">
          <cell r="D3236">
            <v>4000</v>
          </cell>
          <cell r="F3236" t="str">
            <v>successful</v>
          </cell>
          <cell r="G3236" t="str">
            <v>GB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</row>
        <row r="3237">
          <cell r="D3237">
            <v>15000</v>
          </cell>
          <cell r="F3237" t="str">
            <v>successful</v>
          </cell>
          <cell r="G3237" t="str">
            <v>US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</row>
        <row r="3238">
          <cell r="D3238">
            <v>20000</v>
          </cell>
          <cell r="F3238" t="str">
            <v>successful</v>
          </cell>
          <cell r="G3238" t="str">
            <v>US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</row>
        <row r="3239">
          <cell r="D3239">
            <v>35000</v>
          </cell>
          <cell r="F3239" t="str">
            <v>successful</v>
          </cell>
          <cell r="G3239" t="str">
            <v>US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</row>
        <row r="3240">
          <cell r="D3240">
            <v>2800</v>
          </cell>
          <cell r="F3240" t="str">
            <v>successful</v>
          </cell>
          <cell r="G3240" t="str">
            <v>GB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</row>
        <row r="3241">
          <cell r="D3241">
            <v>5862</v>
          </cell>
          <cell r="F3241" t="str">
            <v>successful</v>
          </cell>
          <cell r="G3241" t="str">
            <v>GB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</row>
        <row r="3242">
          <cell r="D3242">
            <v>3000</v>
          </cell>
          <cell r="F3242" t="str">
            <v>successful</v>
          </cell>
          <cell r="G3242" t="str">
            <v>GB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</row>
        <row r="3243">
          <cell r="D3243">
            <v>8500</v>
          </cell>
          <cell r="F3243" t="str">
            <v>successful</v>
          </cell>
          <cell r="G3243" t="str">
            <v>US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</row>
        <row r="3244">
          <cell r="D3244">
            <v>10000</v>
          </cell>
          <cell r="F3244" t="str">
            <v>successful</v>
          </cell>
          <cell r="G3244" t="str">
            <v>US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</row>
        <row r="3245">
          <cell r="D3245">
            <v>8000</v>
          </cell>
          <cell r="F3245" t="str">
            <v>successful</v>
          </cell>
          <cell r="G3245" t="str">
            <v>US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</row>
        <row r="3246">
          <cell r="D3246">
            <v>1600</v>
          </cell>
          <cell r="F3246" t="str">
            <v>successful</v>
          </cell>
          <cell r="G3246" t="str">
            <v>GB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</row>
        <row r="3247">
          <cell r="D3247">
            <v>21000</v>
          </cell>
          <cell r="F3247" t="str">
            <v>successful</v>
          </cell>
          <cell r="G3247" t="str">
            <v>US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</row>
        <row r="3248">
          <cell r="D3248">
            <v>10000</v>
          </cell>
          <cell r="F3248" t="str">
            <v>successful</v>
          </cell>
          <cell r="G3248" t="str">
            <v>US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</row>
        <row r="3249">
          <cell r="D3249">
            <v>2500</v>
          </cell>
          <cell r="F3249" t="str">
            <v>successful</v>
          </cell>
          <cell r="G3249" t="str">
            <v>GB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</row>
        <row r="3250">
          <cell r="D3250">
            <v>12000</v>
          </cell>
          <cell r="F3250" t="str">
            <v>successful</v>
          </cell>
          <cell r="G3250" t="str">
            <v>US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</row>
        <row r="3251">
          <cell r="D3251">
            <v>5500</v>
          </cell>
          <cell r="F3251" t="str">
            <v>successful</v>
          </cell>
          <cell r="G3251" t="str">
            <v>US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</row>
        <row r="3252">
          <cell r="D3252">
            <v>25000</v>
          </cell>
          <cell r="F3252" t="str">
            <v>successful</v>
          </cell>
          <cell r="G3252" t="str">
            <v>US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</row>
        <row r="3253">
          <cell r="D3253">
            <v>1500</v>
          </cell>
          <cell r="F3253" t="str">
            <v>successful</v>
          </cell>
          <cell r="G3253" t="str">
            <v>US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</row>
        <row r="3254">
          <cell r="D3254">
            <v>2250</v>
          </cell>
          <cell r="F3254" t="str">
            <v>successful</v>
          </cell>
          <cell r="G3254" t="str">
            <v>GB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</row>
        <row r="3255">
          <cell r="D3255">
            <v>20000</v>
          </cell>
          <cell r="F3255" t="str">
            <v>successful</v>
          </cell>
          <cell r="G3255" t="str">
            <v>US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</row>
        <row r="3256">
          <cell r="D3256">
            <v>13000</v>
          </cell>
          <cell r="F3256" t="str">
            <v>successful</v>
          </cell>
          <cell r="G3256" t="str">
            <v>GB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</row>
        <row r="3257">
          <cell r="D3257">
            <v>300</v>
          </cell>
          <cell r="F3257" t="str">
            <v>successful</v>
          </cell>
          <cell r="G3257" t="str">
            <v>GB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</row>
        <row r="3258">
          <cell r="D3258">
            <v>10000</v>
          </cell>
          <cell r="F3258" t="str">
            <v>successful</v>
          </cell>
          <cell r="G3258" t="str">
            <v>US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</row>
        <row r="3259">
          <cell r="D3259">
            <v>2000</v>
          </cell>
          <cell r="F3259" t="str">
            <v>successful</v>
          </cell>
          <cell r="G3259" t="str">
            <v>GB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</row>
        <row r="3260">
          <cell r="D3260">
            <v>7000</v>
          </cell>
          <cell r="F3260" t="str">
            <v>successful</v>
          </cell>
          <cell r="G3260" t="str">
            <v>US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</row>
        <row r="3261">
          <cell r="D3261">
            <v>23000</v>
          </cell>
          <cell r="F3261" t="str">
            <v>successful</v>
          </cell>
          <cell r="G3261" t="str">
            <v>US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</row>
        <row r="3262">
          <cell r="D3262">
            <v>5000</v>
          </cell>
          <cell r="F3262" t="str">
            <v>successful</v>
          </cell>
          <cell r="G3262" t="str">
            <v>US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</row>
        <row r="3263">
          <cell r="D3263">
            <v>3300</v>
          </cell>
          <cell r="F3263" t="str">
            <v>successful</v>
          </cell>
          <cell r="G3263" t="str">
            <v>US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</row>
        <row r="3264">
          <cell r="D3264">
            <v>12200</v>
          </cell>
          <cell r="F3264" t="str">
            <v>successful</v>
          </cell>
          <cell r="G3264" t="str">
            <v>US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</row>
        <row r="3265">
          <cell r="D3265">
            <v>2500</v>
          </cell>
          <cell r="F3265" t="str">
            <v>successful</v>
          </cell>
          <cell r="G3265" t="str">
            <v>US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</row>
        <row r="3266">
          <cell r="D3266">
            <v>2500</v>
          </cell>
          <cell r="F3266" t="str">
            <v>successful</v>
          </cell>
          <cell r="G3266" t="str">
            <v>US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</row>
        <row r="3267">
          <cell r="D3267">
            <v>2700</v>
          </cell>
          <cell r="F3267" t="str">
            <v>successful</v>
          </cell>
          <cell r="G3267" t="str">
            <v>IE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</row>
        <row r="3268">
          <cell r="D3268">
            <v>6000</v>
          </cell>
          <cell r="F3268" t="str">
            <v>successful</v>
          </cell>
          <cell r="G3268" t="str">
            <v>US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</row>
        <row r="3269">
          <cell r="D3269">
            <v>15000</v>
          </cell>
          <cell r="F3269" t="str">
            <v>successful</v>
          </cell>
          <cell r="G3269" t="str">
            <v>US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</row>
        <row r="3270">
          <cell r="D3270">
            <v>2000</v>
          </cell>
          <cell r="F3270" t="str">
            <v>successful</v>
          </cell>
          <cell r="G3270" t="str">
            <v>US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</row>
        <row r="3271">
          <cell r="D3271">
            <v>8000</v>
          </cell>
          <cell r="F3271" t="str">
            <v>successful</v>
          </cell>
          <cell r="G3271" t="str">
            <v>GB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</row>
        <row r="3272">
          <cell r="D3272">
            <v>1800</v>
          </cell>
          <cell r="F3272" t="str">
            <v>successful</v>
          </cell>
          <cell r="G3272" t="str">
            <v>GB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</row>
        <row r="3273">
          <cell r="D3273">
            <v>1500</v>
          </cell>
          <cell r="F3273" t="str">
            <v>successful</v>
          </cell>
          <cell r="G3273" t="str">
            <v>GB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</row>
        <row r="3274">
          <cell r="D3274">
            <v>10000</v>
          </cell>
          <cell r="F3274" t="str">
            <v>successful</v>
          </cell>
          <cell r="G3274" t="str">
            <v>US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</row>
        <row r="3275">
          <cell r="D3275">
            <v>4000</v>
          </cell>
          <cell r="F3275" t="str">
            <v>successful</v>
          </cell>
          <cell r="G3275" t="str">
            <v>US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</row>
        <row r="3276">
          <cell r="D3276">
            <v>15500</v>
          </cell>
          <cell r="F3276" t="str">
            <v>successful</v>
          </cell>
          <cell r="G3276" t="str">
            <v>US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</row>
        <row r="3277">
          <cell r="D3277">
            <v>1800</v>
          </cell>
          <cell r="F3277" t="str">
            <v>successful</v>
          </cell>
          <cell r="G3277" t="str">
            <v>US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</row>
        <row r="3278">
          <cell r="D3278">
            <v>4500</v>
          </cell>
          <cell r="F3278" t="str">
            <v>successful</v>
          </cell>
          <cell r="G3278" t="str">
            <v>CA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</row>
        <row r="3279">
          <cell r="D3279">
            <v>5000</v>
          </cell>
          <cell r="F3279" t="str">
            <v>successful</v>
          </cell>
          <cell r="G3279" t="str">
            <v>GB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</row>
        <row r="3280">
          <cell r="D3280">
            <v>2500</v>
          </cell>
          <cell r="F3280" t="str">
            <v>successful</v>
          </cell>
          <cell r="G3280" t="str">
            <v>GB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</row>
        <row r="3281">
          <cell r="D3281">
            <v>5800</v>
          </cell>
          <cell r="F3281" t="str">
            <v>successful</v>
          </cell>
          <cell r="G3281" t="str">
            <v>US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</row>
        <row r="3282">
          <cell r="D3282">
            <v>2000</v>
          </cell>
          <cell r="F3282" t="str">
            <v>successful</v>
          </cell>
          <cell r="G3282" t="str">
            <v>US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</row>
        <row r="3283">
          <cell r="D3283">
            <v>5000</v>
          </cell>
          <cell r="F3283" t="str">
            <v>successful</v>
          </cell>
          <cell r="G3283" t="str">
            <v>US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</row>
        <row r="3284">
          <cell r="D3284">
            <v>31000</v>
          </cell>
          <cell r="F3284" t="str">
            <v>successful</v>
          </cell>
          <cell r="G3284" t="str">
            <v>US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</row>
        <row r="3285">
          <cell r="D3285">
            <v>800</v>
          </cell>
          <cell r="F3285" t="str">
            <v>successful</v>
          </cell>
          <cell r="G3285" t="str">
            <v>GB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</row>
        <row r="3286">
          <cell r="D3286">
            <v>3000</v>
          </cell>
          <cell r="F3286" t="str">
            <v>successful</v>
          </cell>
          <cell r="G3286" t="str">
            <v>US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</row>
        <row r="3287">
          <cell r="D3287">
            <v>4999</v>
          </cell>
          <cell r="F3287" t="str">
            <v>successful</v>
          </cell>
          <cell r="G3287" t="str">
            <v>US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</row>
        <row r="3288">
          <cell r="D3288">
            <v>15000</v>
          </cell>
          <cell r="F3288" t="str">
            <v>successful</v>
          </cell>
          <cell r="G3288" t="str">
            <v>US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</row>
        <row r="3289">
          <cell r="D3289">
            <v>2500</v>
          </cell>
          <cell r="F3289" t="str">
            <v>successful</v>
          </cell>
          <cell r="G3289" t="str">
            <v>CA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</row>
        <row r="3290">
          <cell r="D3290">
            <v>10000</v>
          </cell>
          <cell r="F3290" t="str">
            <v>successful</v>
          </cell>
          <cell r="G3290" t="str">
            <v>GB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</row>
        <row r="3291">
          <cell r="D3291">
            <v>500</v>
          </cell>
          <cell r="F3291" t="str">
            <v>successful</v>
          </cell>
          <cell r="G3291" t="str">
            <v>GB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</row>
        <row r="3292">
          <cell r="D3292">
            <v>2000</v>
          </cell>
          <cell r="F3292" t="str">
            <v>successful</v>
          </cell>
          <cell r="G3292" t="str">
            <v>GB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</row>
        <row r="3293">
          <cell r="D3293">
            <v>500</v>
          </cell>
          <cell r="F3293" t="str">
            <v>successful</v>
          </cell>
          <cell r="G3293" t="str">
            <v>US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</row>
        <row r="3294">
          <cell r="D3294">
            <v>101</v>
          </cell>
          <cell r="F3294" t="str">
            <v>successful</v>
          </cell>
          <cell r="G3294" t="str">
            <v>GB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</row>
        <row r="3295">
          <cell r="D3295">
            <v>4500</v>
          </cell>
          <cell r="F3295" t="str">
            <v>successful</v>
          </cell>
          <cell r="G3295" t="str">
            <v>NZ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</row>
        <row r="3296">
          <cell r="D3296">
            <v>600</v>
          </cell>
          <cell r="F3296" t="str">
            <v>successful</v>
          </cell>
          <cell r="G3296" t="str">
            <v>GB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</row>
        <row r="3297">
          <cell r="D3297">
            <v>700</v>
          </cell>
          <cell r="F3297" t="str">
            <v>successful</v>
          </cell>
          <cell r="G3297" t="str">
            <v>GB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</row>
        <row r="3298">
          <cell r="D3298">
            <v>1500</v>
          </cell>
          <cell r="F3298" t="str">
            <v>successful</v>
          </cell>
          <cell r="G3298" t="str">
            <v>GB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</row>
        <row r="3299">
          <cell r="D3299">
            <v>5500</v>
          </cell>
          <cell r="F3299" t="str">
            <v>successful</v>
          </cell>
          <cell r="G3299" t="str">
            <v>GB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</row>
        <row r="3300">
          <cell r="D3300">
            <v>10000</v>
          </cell>
          <cell r="F3300" t="str">
            <v>successful</v>
          </cell>
          <cell r="G3300" t="str">
            <v>US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</row>
        <row r="3301">
          <cell r="D3301">
            <v>3000</v>
          </cell>
          <cell r="F3301" t="str">
            <v>successful</v>
          </cell>
          <cell r="G3301" t="str">
            <v>US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</row>
        <row r="3302">
          <cell r="D3302">
            <v>3000</v>
          </cell>
          <cell r="F3302" t="str">
            <v>successful</v>
          </cell>
          <cell r="G3302" t="str">
            <v>US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</row>
        <row r="3303">
          <cell r="D3303">
            <v>3000</v>
          </cell>
          <cell r="F3303" t="str">
            <v>successful</v>
          </cell>
          <cell r="G3303" t="str">
            <v>US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</row>
        <row r="3304">
          <cell r="D3304">
            <v>8400</v>
          </cell>
          <cell r="F3304" t="str">
            <v>successful</v>
          </cell>
          <cell r="G3304" t="str">
            <v>ES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</row>
        <row r="3305">
          <cell r="D3305">
            <v>1800</v>
          </cell>
          <cell r="F3305" t="str">
            <v>successful</v>
          </cell>
          <cell r="G3305" t="str">
            <v>US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</row>
        <row r="3306">
          <cell r="D3306">
            <v>15000</v>
          </cell>
          <cell r="F3306" t="str">
            <v>successful</v>
          </cell>
          <cell r="G3306" t="str">
            <v>US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</row>
        <row r="3307">
          <cell r="D3307">
            <v>4000</v>
          </cell>
          <cell r="F3307" t="str">
            <v>successful</v>
          </cell>
          <cell r="G3307" t="str">
            <v>US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</row>
        <row r="3308">
          <cell r="D3308">
            <v>1500</v>
          </cell>
          <cell r="F3308" t="str">
            <v>successful</v>
          </cell>
          <cell r="G3308" t="str">
            <v>US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</row>
        <row r="3309">
          <cell r="D3309">
            <v>1000</v>
          </cell>
          <cell r="F3309" t="str">
            <v>successful</v>
          </cell>
          <cell r="G3309" t="str">
            <v>US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</row>
        <row r="3310">
          <cell r="D3310">
            <v>3500</v>
          </cell>
          <cell r="F3310" t="str">
            <v>successful</v>
          </cell>
          <cell r="G3310" t="str">
            <v>US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</row>
        <row r="3311">
          <cell r="D3311">
            <v>350</v>
          </cell>
          <cell r="F3311" t="str">
            <v>successful</v>
          </cell>
          <cell r="G3311" t="str">
            <v>GB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</row>
        <row r="3312">
          <cell r="D3312">
            <v>6500</v>
          </cell>
          <cell r="F3312" t="str">
            <v>successful</v>
          </cell>
          <cell r="G3312" t="str">
            <v>US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</row>
        <row r="3313">
          <cell r="D3313">
            <v>2500</v>
          </cell>
          <cell r="F3313" t="str">
            <v>successful</v>
          </cell>
          <cell r="G3313" t="str">
            <v>US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</row>
        <row r="3314">
          <cell r="D3314">
            <v>2500</v>
          </cell>
          <cell r="F3314" t="str">
            <v>successful</v>
          </cell>
          <cell r="G3314" t="str">
            <v>US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</row>
        <row r="3315">
          <cell r="D3315">
            <v>2000</v>
          </cell>
          <cell r="F3315" t="str">
            <v>successful</v>
          </cell>
          <cell r="G3315" t="str">
            <v>US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</row>
        <row r="3316">
          <cell r="D3316">
            <v>800</v>
          </cell>
          <cell r="F3316" t="str">
            <v>successful</v>
          </cell>
          <cell r="G3316" t="str">
            <v>GB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</row>
        <row r="3317">
          <cell r="D3317">
            <v>4000</v>
          </cell>
          <cell r="F3317" t="str">
            <v>successful</v>
          </cell>
          <cell r="G3317" t="str">
            <v>GB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</row>
        <row r="3318">
          <cell r="D3318">
            <v>11737</v>
          </cell>
          <cell r="F3318" t="str">
            <v>successful</v>
          </cell>
          <cell r="G3318" t="str">
            <v>US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</row>
        <row r="3319">
          <cell r="D3319">
            <v>1050</v>
          </cell>
          <cell r="F3319" t="str">
            <v>successful</v>
          </cell>
          <cell r="G3319" t="str">
            <v>US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</row>
        <row r="3320">
          <cell r="D3320">
            <v>2000</v>
          </cell>
          <cell r="F3320" t="str">
            <v>successful</v>
          </cell>
          <cell r="G3320" t="str">
            <v>CA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</row>
        <row r="3321">
          <cell r="D3321">
            <v>500</v>
          </cell>
          <cell r="F3321" t="str">
            <v>successful</v>
          </cell>
          <cell r="G3321" t="str">
            <v>GB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</row>
        <row r="3322">
          <cell r="D3322">
            <v>2500</v>
          </cell>
          <cell r="F3322" t="str">
            <v>successful</v>
          </cell>
          <cell r="G3322" t="str">
            <v>US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</row>
        <row r="3323">
          <cell r="D3323">
            <v>500</v>
          </cell>
          <cell r="F3323" t="str">
            <v>successful</v>
          </cell>
          <cell r="G3323" t="str">
            <v>US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</row>
        <row r="3324">
          <cell r="D3324">
            <v>3300</v>
          </cell>
          <cell r="F3324" t="str">
            <v>successful</v>
          </cell>
          <cell r="G3324" t="str">
            <v>US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</row>
        <row r="3325">
          <cell r="D3325">
            <v>1000</v>
          </cell>
          <cell r="F3325" t="str">
            <v>successful</v>
          </cell>
          <cell r="G3325" t="str">
            <v>GB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</row>
        <row r="3326">
          <cell r="D3326">
            <v>1500</v>
          </cell>
          <cell r="F3326" t="str">
            <v>successful</v>
          </cell>
          <cell r="G3326" t="str">
            <v>IE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</row>
        <row r="3327">
          <cell r="D3327">
            <v>400</v>
          </cell>
          <cell r="F3327" t="str">
            <v>successful</v>
          </cell>
          <cell r="G3327" t="str">
            <v>GB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</row>
        <row r="3328">
          <cell r="D3328">
            <v>8000</v>
          </cell>
          <cell r="F3328" t="str">
            <v>successful</v>
          </cell>
          <cell r="G3328" t="str">
            <v>US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</row>
        <row r="3329">
          <cell r="D3329">
            <v>800</v>
          </cell>
          <cell r="F3329" t="str">
            <v>successful</v>
          </cell>
          <cell r="G3329" t="str">
            <v>GB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</row>
        <row r="3330">
          <cell r="D3330">
            <v>1800</v>
          </cell>
          <cell r="F3330" t="str">
            <v>successful</v>
          </cell>
          <cell r="G3330" t="str">
            <v>US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</row>
        <row r="3331">
          <cell r="D3331">
            <v>1000</v>
          </cell>
          <cell r="F3331" t="str">
            <v>successful</v>
          </cell>
          <cell r="G3331" t="str">
            <v>GB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</row>
        <row r="3332">
          <cell r="D3332">
            <v>1500</v>
          </cell>
          <cell r="F3332" t="str">
            <v>successful</v>
          </cell>
          <cell r="G3332" t="str">
            <v>GB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</row>
        <row r="3333">
          <cell r="D3333">
            <v>5000</v>
          </cell>
          <cell r="F3333" t="str">
            <v>successful</v>
          </cell>
          <cell r="G3333" t="str">
            <v>US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</row>
        <row r="3334">
          <cell r="D3334">
            <v>6000</v>
          </cell>
          <cell r="F3334" t="str">
            <v>successful</v>
          </cell>
          <cell r="G3334" t="str">
            <v>US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</row>
        <row r="3335">
          <cell r="D3335">
            <v>3500</v>
          </cell>
          <cell r="F3335" t="str">
            <v>successful</v>
          </cell>
          <cell r="G3335" t="str">
            <v>US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</row>
        <row r="3336">
          <cell r="D3336">
            <v>3871</v>
          </cell>
          <cell r="F3336" t="str">
            <v>successful</v>
          </cell>
          <cell r="G3336" t="str">
            <v>US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</row>
        <row r="3337">
          <cell r="D3337">
            <v>5000</v>
          </cell>
          <cell r="F3337" t="str">
            <v>successful</v>
          </cell>
          <cell r="G3337" t="str">
            <v>GB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</row>
        <row r="3338">
          <cell r="D3338">
            <v>250</v>
          </cell>
          <cell r="F3338" t="str">
            <v>successful</v>
          </cell>
          <cell r="G3338" t="str">
            <v>GB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</row>
        <row r="3339">
          <cell r="D3339">
            <v>2500</v>
          </cell>
          <cell r="F3339" t="str">
            <v>successful</v>
          </cell>
          <cell r="G3339" t="str">
            <v>GB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</row>
        <row r="3340">
          <cell r="D3340">
            <v>15000</v>
          </cell>
          <cell r="F3340" t="str">
            <v>successful</v>
          </cell>
          <cell r="G3340" t="str">
            <v>US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</row>
        <row r="3341">
          <cell r="D3341">
            <v>8000</v>
          </cell>
          <cell r="F3341" t="str">
            <v>successful</v>
          </cell>
          <cell r="G3341" t="str">
            <v>US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</row>
        <row r="3342">
          <cell r="D3342">
            <v>3000</v>
          </cell>
          <cell r="F3342" t="str">
            <v>successful</v>
          </cell>
          <cell r="G3342" t="str">
            <v>US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</row>
        <row r="3343">
          <cell r="D3343">
            <v>3350</v>
          </cell>
          <cell r="F3343" t="str">
            <v>successful</v>
          </cell>
          <cell r="G3343" t="str">
            <v>GB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</row>
        <row r="3344">
          <cell r="D3344">
            <v>6000</v>
          </cell>
          <cell r="F3344" t="str">
            <v>successful</v>
          </cell>
          <cell r="G3344" t="str">
            <v>US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</row>
        <row r="3345">
          <cell r="D3345">
            <v>700</v>
          </cell>
          <cell r="F3345" t="str">
            <v>successful</v>
          </cell>
          <cell r="G3345" t="str">
            <v>GB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</row>
        <row r="3346">
          <cell r="D3346">
            <v>4500</v>
          </cell>
          <cell r="F3346" t="str">
            <v>successful</v>
          </cell>
          <cell r="G3346" t="str">
            <v>US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</row>
        <row r="3347">
          <cell r="D3347">
            <v>500</v>
          </cell>
          <cell r="F3347" t="str">
            <v>successful</v>
          </cell>
          <cell r="G3347" t="str">
            <v>US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</row>
        <row r="3348">
          <cell r="D3348">
            <v>1500</v>
          </cell>
          <cell r="F3348" t="str">
            <v>successful</v>
          </cell>
          <cell r="G3348" t="str">
            <v>US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</row>
        <row r="3349">
          <cell r="D3349">
            <v>2000</v>
          </cell>
          <cell r="F3349" t="str">
            <v>successful</v>
          </cell>
          <cell r="G3349" t="str">
            <v>GB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</row>
        <row r="3350">
          <cell r="D3350">
            <v>5500</v>
          </cell>
          <cell r="F3350" t="str">
            <v>successful</v>
          </cell>
          <cell r="G3350" t="str">
            <v>US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</row>
        <row r="3351">
          <cell r="D3351">
            <v>1000</v>
          </cell>
          <cell r="F3351" t="str">
            <v>successful</v>
          </cell>
          <cell r="G3351" t="str">
            <v>US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</row>
        <row r="3352">
          <cell r="D3352">
            <v>3500</v>
          </cell>
          <cell r="F3352" t="str">
            <v>successful</v>
          </cell>
          <cell r="G3352" t="str">
            <v>LU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</row>
        <row r="3353">
          <cell r="D3353">
            <v>5000</v>
          </cell>
          <cell r="F3353" t="str">
            <v>successful</v>
          </cell>
          <cell r="G3353" t="str">
            <v>GB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</row>
        <row r="3354">
          <cell r="D3354">
            <v>5000</v>
          </cell>
          <cell r="F3354" t="str">
            <v>successful</v>
          </cell>
          <cell r="G3354" t="str">
            <v>GB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</row>
        <row r="3355">
          <cell r="D3355">
            <v>500</v>
          </cell>
          <cell r="F3355" t="str">
            <v>successful</v>
          </cell>
          <cell r="G3355" t="str">
            <v>GB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</row>
        <row r="3356">
          <cell r="D3356">
            <v>3000</v>
          </cell>
          <cell r="F3356" t="str">
            <v>successful</v>
          </cell>
          <cell r="G3356" t="str">
            <v>US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</row>
        <row r="3357">
          <cell r="D3357">
            <v>1750</v>
          </cell>
          <cell r="F3357" t="str">
            <v>successful</v>
          </cell>
          <cell r="G3357" t="str">
            <v>GB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</row>
        <row r="3358">
          <cell r="D3358">
            <v>1500</v>
          </cell>
          <cell r="F3358" t="str">
            <v>successful</v>
          </cell>
          <cell r="G3358" t="str">
            <v>GB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</row>
        <row r="3359">
          <cell r="D3359">
            <v>2000</v>
          </cell>
          <cell r="F3359" t="str">
            <v>successful</v>
          </cell>
          <cell r="G3359" t="str">
            <v>GB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</row>
        <row r="3360">
          <cell r="D3360">
            <v>10000</v>
          </cell>
          <cell r="F3360" t="str">
            <v>successful</v>
          </cell>
          <cell r="G3360" t="str">
            <v>US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</row>
        <row r="3361">
          <cell r="D3361">
            <v>4000</v>
          </cell>
          <cell r="F3361" t="str">
            <v>successful</v>
          </cell>
          <cell r="G3361" t="str">
            <v>US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</row>
        <row r="3362">
          <cell r="D3362">
            <v>9000</v>
          </cell>
          <cell r="F3362" t="str">
            <v>successful</v>
          </cell>
          <cell r="G3362" t="str">
            <v>SG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</row>
        <row r="3363">
          <cell r="D3363">
            <v>5000</v>
          </cell>
          <cell r="F3363" t="str">
            <v>successful</v>
          </cell>
          <cell r="G3363" t="str">
            <v>US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</row>
        <row r="3364">
          <cell r="D3364">
            <v>500</v>
          </cell>
          <cell r="F3364" t="str">
            <v>successful</v>
          </cell>
          <cell r="G3364" t="str">
            <v>US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</row>
        <row r="3365">
          <cell r="D3365">
            <v>7750</v>
          </cell>
          <cell r="F3365" t="str">
            <v>successful</v>
          </cell>
          <cell r="G3365" t="str">
            <v>US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</row>
        <row r="3366">
          <cell r="D3366">
            <v>3000</v>
          </cell>
          <cell r="F3366" t="str">
            <v>successful</v>
          </cell>
          <cell r="G3366" t="str">
            <v>GB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</row>
        <row r="3367">
          <cell r="D3367">
            <v>2500</v>
          </cell>
          <cell r="F3367" t="str">
            <v>successful</v>
          </cell>
          <cell r="G3367" t="str">
            <v>US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</row>
        <row r="3368">
          <cell r="D3368">
            <v>500</v>
          </cell>
          <cell r="F3368" t="str">
            <v>successful</v>
          </cell>
          <cell r="G3368" t="str">
            <v>US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</row>
        <row r="3369">
          <cell r="D3369">
            <v>750</v>
          </cell>
          <cell r="F3369" t="str">
            <v>successful</v>
          </cell>
          <cell r="G3369" t="str">
            <v>GB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</row>
        <row r="3370">
          <cell r="D3370">
            <v>1000</v>
          </cell>
          <cell r="F3370" t="str">
            <v>successful</v>
          </cell>
          <cell r="G3370" t="str">
            <v>US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</row>
        <row r="3371">
          <cell r="D3371">
            <v>5000</v>
          </cell>
          <cell r="F3371" t="str">
            <v>successful</v>
          </cell>
          <cell r="G3371" t="str">
            <v>IE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</row>
        <row r="3372">
          <cell r="D3372">
            <v>1500</v>
          </cell>
          <cell r="F3372" t="str">
            <v>successful</v>
          </cell>
          <cell r="G3372" t="str">
            <v>US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</row>
        <row r="3373">
          <cell r="D3373">
            <v>200</v>
          </cell>
          <cell r="F3373" t="str">
            <v>successful</v>
          </cell>
          <cell r="G3373" t="str">
            <v>US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</row>
        <row r="3374">
          <cell r="D3374">
            <v>1000</v>
          </cell>
          <cell r="F3374" t="str">
            <v>successful</v>
          </cell>
          <cell r="G3374" t="str">
            <v>US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</row>
        <row r="3375">
          <cell r="D3375">
            <v>2000</v>
          </cell>
          <cell r="F3375" t="str">
            <v>successful</v>
          </cell>
          <cell r="G3375" t="str">
            <v>GB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</row>
        <row r="3376">
          <cell r="D3376">
            <v>3500</v>
          </cell>
          <cell r="F3376" t="str">
            <v>successful</v>
          </cell>
          <cell r="G3376" t="str">
            <v>CA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</row>
        <row r="3377">
          <cell r="D3377">
            <v>3000</v>
          </cell>
          <cell r="F3377" t="str">
            <v>successful</v>
          </cell>
          <cell r="G3377" t="str">
            <v>GB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</row>
        <row r="3378">
          <cell r="D3378">
            <v>8000</v>
          </cell>
          <cell r="F3378" t="str">
            <v>successful</v>
          </cell>
          <cell r="G3378" t="str">
            <v>US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</row>
        <row r="3379">
          <cell r="D3379">
            <v>8000</v>
          </cell>
          <cell r="F3379" t="str">
            <v>successful</v>
          </cell>
          <cell r="G3379" t="str">
            <v>GB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</row>
        <row r="3380">
          <cell r="D3380">
            <v>550</v>
          </cell>
          <cell r="F3380" t="str">
            <v>successful</v>
          </cell>
          <cell r="G3380" t="str">
            <v>GB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</row>
        <row r="3381">
          <cell r="D3381">
            <v>2000</v>
          </cell>
          <cell r="F3381" t="str">
            <v>successful</v>
          </cell>
          <cell r="G3381" t="str">
            <v>GB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</row>
        <row r="3382">
          <cell r="D3382">
            <v>3000</v>
          </cell>
          <cell r="F3382" t="str">
            <v>successful</v>
          </cell>
          <cell r="G3382" t="str">
            <v>US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</row>
        <row r="3383">
          <cell r="D3383">
            <v>4000</v>
          </cell>
          <cell r="F3383" t="str">
            <v>successful</v>
          </cell>
          <cell r="G3383" t="str">
            <v>US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</row>
        <row r="3384">
          <cell r="D3384">
            <v>3500</v>
          </cell>
          <cell r="F3384" t="str">
            <v>successful</v>
          </cell>
          <cell r="G3384" t="str">
            <v>GB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</row>
        <row r="3385">
          <cell r="D3385">
            <v>1750</v>
          </cell>
          <cell r="F3385" t="str">
            <v>successful</v>
          </cell>
          <cell r="G3385" t="str">
            <v>US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</row>
        <row r="3386">
          <cell r="D3386">
            <v>6000</v>
          </cell>
          <cell r="F3386" t="str">
            <v>successful</v>
          </cell>
          <cell r="G3386" t="str">
            <v>US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</row>
        <row r="3387">
          <cell r="D3387">
            <v>2000</v>
          </cell>
          <cell r="F3387" t="str">
            <v>successful</v>
          </cell>
          <cell r="G3387" t="str">
            <v>US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D3388">
            <v>2000</v>
          </cell>
          <cell r="F3388" t="str">
            <v>successful</v>
          </cell>
          <cell r="G3388" t="str">
            <v>US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</row>
        <row r="3389">
          <cell r="D3389">
            <v>3000</v>
          </cell>
          <cell r="F3389" t="str">
            <v>successful</v>
          </cell>
          <cell r="G3389" t="str">
            <v>US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</row>
        <row r="3390">
          <cell r="D3390">
            <v>1500</v>
          </cell>
          <cell r="F3390" t="str">
            <v>successful</v>
          </cell>
          <cell r="G3390" t="str">
            <v>GB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</row>
        <row r="3391">
          <cell r="D3391">
            <v>10000</v>
          </cell>
          <cell r="F3391" t="str">
            <v>successful</v>
          </cell>
          <cell r="G3391" t="str">
            <v>US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</row>
        <row r="3392">
          <cell r="D3392">
            <v>1500</v>
          </cell>
          <cell r="F3392" t="str">
            <v>successful</v>
          </cell>
          <cell r="G3392" t="str">
            <v>US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</row>
        <row r="3393">
          <cell r="D3393">
            <v>500</v>
          </cell>
          <cell r="F3393" t="str">
            <v>successful</v>
          </cell>
          <cell r="G3393" t="str">
            <v>US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</row>
        <row r="3394">
          <cell r="D3394">
            <v>500</v>
          </cell>
          <cell r="F3394" t="str">
            <v>successful</v>
          </cell>
          <cell r="G3394" t="str">
            <v>GB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</row>
        <row r="3395">
          <cell r="D3395">
            <v>1500</v>
          </cell>
          <cell r="F3395" t="str">
            <v>successful</v>
          </cell>
          <cell r="G3395" t="str">
            <v>US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</row>
        <row r="3396">
          <cell r="D3396">
            <v>550</v>
          </cell>
          <cell r="F3396" t="str">
            <v>successful</v>
          </cell>
          <cell r="G3396" t="str">
            <v>GB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</row>
        <row r="3397">
          <cell r="D3397">
            <v>500</v>
          </cell>
          <cell r="F3397" t="str">
            <v>successful</v>
          </cell>
          <cell r="G3397" t="str">
            <v>GB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</row>
        <row r="3398">
          <cell r="D3398">
            <v>1500</v>
          </cell>
          <cell r="F3398" t="str">
            <v>successful</v>
          </cell>
          <cell r="G3398" t="str">
            <v>US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</row>
        <row r="3399">
          <cell r="D3399">
            <v>250</v>
          </cell>
          <cell r="F3399" t="str">
            <v>successful</v>
          </cell>
          <cell r="G3399" t="str">
            <v>GB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</row>
        <row r="3400">
          <cell r="D3400">
            <v>4000</v>
          </cell>
          <cell r="F3400" t="str">
            <v>successful</v>
          </cell>
          <cell r="G3400" t="str">
            <v>US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</row>
        <row r="3401">
          <cell r="D3401">
            <v>1200</v>
          </cell>
          <cell r="F3401" t="str">
            <v>successful</v>
          </cell>
          <cell r="G3401" t="str">
            <v>GB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</row>
        <row r="3402">
          <cell r="D3402">
            <v>10000</v>
          </cell>
          <cell r="F3402" t="str">
            <v>successful</v>
          </cell>
          <cell r="G3402" t="str">
            <v>US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</row>
        <row r="3403">
          <cell r="D3403">
            <v>2900</v>
          </cell>
          <cell r="F3403" t="str">
            <v>successful</v>
          </cell>
          <cell r="G3403" t="str">
            <v>GB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</row>
        <row r="3404">
          <cell r="D3404">
            <v>15000</v>
          </cell>
          <cell r="F3404" t="str">
            <v>successful</v>
          </cell>
          <cell r="G3404" t="str">
            <v>US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</row>
        <row r="3405">
          <cell r="D3405">
            <v>2000</v>
          </cell>
          <cell r="F3405" t="str">
            <v>successful</v>
          </cell>
          <cell r="G3405" t="str">
            <v>GB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</row>
        <row r="3406">
          <cell r="D3406">
            <v>500</v>
          </cell>
          <cell r="F3406" t="str">
            <v>successful</v>
          </cell>
          <cell r="G3406" t="str">
            <v>US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</row>
        <row r="3407">
          <cell r="D3407">
            <v>350</v>
          </cell>
          <cell r="F3407" t="str">
            <v>successful</v>
          </cell>
          <cell r="G3407" t="str">
            <v>GB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</row>
        <row r="3408">
          <cell r="D3408">
            <v>10000</v>
          </cell>
          <cell r="F3408" t="str">
            <v>successful</v>
          </cell>
          <cell r="G3408" t="str">
            <v>US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</row>
        <row r="3409">
          <cell r="D3409">
            <v>2000</v>
          </cell>
          <cell r="F3409" t="str">
            <v>successful</v>
          </cell>
          <cell r="G3409" t="str">
            <v>GB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</row>
        <row r="3410">
          <cell r="D3410">
            <v>500</v>
          </cell>
          <cell r="F3410" t="str">
            <v>successful</v>
          </cell>
          <cell r="G3410" t="str">
            <v>US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</row>
        <row r="3411">
          <cell r="D3411">
            <v>500</v>
          </cell>
          <cell r="F3411" t="str">
            <v>successful</v>
          </cell>
          <cell r="G3411" t="str">
            <v>GB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</row>
        <row r="3412">
          <cell r="D3412">
            <v>3000</v>
          </cell>
          <cell r="F3412" t="str">
            <v>successful</v>
          </cell>
          <cell r="G3412" t="str">
            <v>US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</row>
        <row r="3413">
          <cell r="D3413">
            <v>15000</v>
          </cell>
          <cell r="F3413" t="str">
            <v>successful</v>
          </cell>
          <cell r="G3413" t="str">
            <v>US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</row>
        <row r="3414">
          <cell r="D3414">
            <v>3000</v>
          </cell>
          <cell r="F3414" t="str">
            <v>successful</v>
          </cell>
          <cell r="G3414" t="str">
            <v>GB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</row>
        <row r="3415">
          <cell r="D3415">
            <v>500</v>
          </cell>
          <cell r="F3415" t="str">
            <v>successful</v>
          </cell>
          <cell r="G3415" t="str">
            <v>US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</row>
        <row r="3416">
          <cell r="D3416">
            <v>3000</v>
          </cell>
          <cell r="F3416" t="str">
            <v>successful</v>
          </cell>
          <cell r="G3416" t="str">
            <v>US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</row>
        <row r="3417">
          <cell r="D3417">
            <v>200</v>
          </cell>
          <cell r="F3417" t="str">
            <v>successful</v>
          </cell>
          <cell r="G3417" t="str">
            <v>US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</row>
        <row r="3418">
          <cell r="D3418">
            <v>4000</v>
          </cell>
          <cell r="F3418" t="str">
            <v>successful</v>
          </cell>
          <cell r="G3418" t="str">
            <v>GB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</row>
        <row r="3419">
          <cell r="D3419">
            <v>1700</v>
          </cell>
          <cell r="F3419" t="str">
            <v>successful</v>
          </cell>
          <cell r="G3419" t="str">
            <v>US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</row>
        <row r="3420">
          <cell r="D3420">
            <v>4000</v>
          </cell>
          <cell r="F3420" t="str">
            <v>successful</v>
          </cell>
          <cell r="G3420" t="str">
            <v>US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</row>
        <row r="3421">
          <cell r="D3421">
            <v>2750</v>
          </cell>
          <cell r="F3421" t="str">
            <v>successful</v>
          </cell>
          <cell r="G3421" t="str">
            <v>IE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</row>
        <row r="3422">
          <cell r="D3422">
            <v>700</v>
          </cell>
          <cell r="F3422" t="str">
            <v>successful</v>
          </cell>
          <cell r="G3422" t="str">
            <v>GB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</row>
        <row r="3423">
          <cell r="D3423">
            <v>10000</v>
          </cell>
          <cell r="F3423" t="str">
            <v>successful</v>
          </cell>
          <cell r="G3423" t="str">
            <v>US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</row>
        <row r="3424">
          <cell r="D3424">
            <v>3000</v>
          </cell>
          <cell r="F3424" t="str">
            <v>successful</v>
          </cell>
          <cell r="G3424" t="str">
            <v>GB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</row>
        <row r="3425">
          <cell r="D3425">
            <v>250</v>
          </cell>
          <cell r="F3425" t="str">
            <v>successful</v>
          </cell>
          <cell r="G3425" t="str">
            <v>US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</row>
        <row r="3426">
          <cell r="D3426">
            <v>6000</v>
          </cell>
          <cell r="F3426" t="str">
            <v>successful</v>
          </cell>
          <cell r="G3426" t="str">
            <v>US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</row>
        <row r="3427">
          <cell r="D3427">
            <v>30000</v>
          </cell>
          <cell r="F3427" t="str">
            <v>successful</v>
          </cell>
          <cell r="G3427" t="str">
            <v>US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</row>
        <row r="3428">
          <cell r="D3428">
            <v>3750</v>
          </cell>
          <cell r="F3428" t="str">
            <v>successful</v>
          </cell>
          <cell r="G3428" t="str">
            <v>US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</row>
        <row r="3429">
          <cell r="D3429">
            <v>1500</v>
          </cell>
          <cell r="F3429" t="str">
            <v>successful</v>
          </cell>
          <cell r="G3429" t="str">
            <v>GB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</row>
        <row r="3430">
          <cell r="D3430">
            <v>2000</v>
          </cell>
          <cell r="F3430" t="str">
            <v>successful</v>
          </cell>
          <cell r="G3430" t="str">
            <v>GB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</row>
        <row r="3431">
          <cell r="D3431">
            <v>150</v>
          </cell>
          <cell r="F3431" t="str">
            <v>successful</v>
          </cell>
          <cell r="G3431" t="str">
            <v>GB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</row>
        <row r="3432">
          <cell r="D3432">
            <v>2000</v>
          </cell>
          <cell r="F3432" t="str">
            <v>successful</v>
          </cell>
          <cell r="G3432" t="str">
            <v>GB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</row>
        <row r="3433">
          <cell r="D3433">
            <v>2000</v>
          </cell>
          <cell r="F3433" t="str">
            <v>successful</v>
          </cell>
          <cell r="G3433" t="str">
            <v>US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</row>
        <row r="3434">
          <cell r="D3434">
            <v>2000</v>
          </cell>
          <cell r="F3434" t="str">
            <v>successful</v>
          </cell>
          <cell r="G3434" t="str">
            <v>US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</row>
        <row r="3435">
          <cell r="D3435">
            <v>9500</v>
          </cell>
          <cell r="F3435" t="str">
            <v>successful</v>
          </cell>
          <cell r="G3435" t="str">
            <v>US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</row>
        <row r="3436">
          <cell r="D3436">
            <v>10000</v>
          </cell>
          <cell r="F3436" t="str">
            <v>successful</v>
          </cell>
          <cell r="G3436" t="str">
            <v>US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</row>
        <row r="3437">
          <cell r="D3437">
            <v>1000</v>
          </cell>
          <cell r="F3437" t="str">
            <v>successful</v>
          </cell>
          <cell r="G3437" t="str">
            <v>US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</row>
        <row r="3438">
          <cell r="D3438">
            <v>5000</v>
          </cell>
          <cell r="F3438" t="str">
            <v>successful</v>
          </cell>
          <cell r="G3438" t="str">
            <v>US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</row>
        <row r="3439">
          <cell r="D3439">
            <v>3000</v>
          </cell>
          <cell r="F3439" t="str">
            <v>successful</v>
          </cell>
          <cell r="G3439" t="str">
            <v>US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</row>
        <row r="3440">
          <cell r="D3440">
            <v>2500</v>
          </cell>
          <cell r="F3440" t="str">
            <v>successful</v>
          </cell>
          <cell r="G3440" t="str">
            <v>GB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</row>
        <row r="3441">
          <cell r="D3441">
            <v>1200</v>
          </cell>
          <cell r="F3441" t="str">
            <v>successful</v>
          </cell>
          <cell r="G3441" t="str">
            <v>US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</row>
        <row r="3442">
          <cell r="D3442">
            <v>5000</v>
          </cell>
          <cell r="F3442" t="str">
            <v>successful</v>
          </cell>
          <cell r="G3442" t="str">
            <v>US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</row>
        <row r="3443">
          <cell r="D3443">
            <v>2500</v>
          </cell>
          <cell r="F3443" t="str">
            <v>successful</v>
          </cell>
          <cell r="G3443" t="str">
            <v>US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</row>
        <row r="3444">
          <cell r="D3444">
            <v>250</v>
          </cell>
          <cell r="F3444" t="str">
            <v>successful</v>
          </cell>
          <cell r="G3444" t="str">
            <v>US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</row>
        <row r="3445">
          <cell r="D3445">
            <v>1000</v>
          </cell>
          <cell r="F3445" t="str">
            <v>successful</v>
          </cell>
          <cell r="G3445" t="str">
            <v>US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</row>
        <row r="3446">
          <cell r="D3446">
            <v>300</v>
          </cell>
          <cell r="F3446" t="str">
            <v>successful</v>
          </cell>
          <cell r="G3446" t="str">
            <v>AU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</row>
        <row r="3447">
          <cell r="D3447">
            <v>2000</v>
          </cell>
          <cell r="F3447" t="str">
            <v>successful</v>
          </cell>
          <cell r="G3447" t="str">
            <v>GB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</row>
        <row r="3448">
          <cell r="D3448">
            <v>1000</v>
          </cell>
          <cell r="F3448" t="str">
            <v>successful</v>
          </cell>
          <cell r="G3448" t="str">
            <v>GB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</row>
        <row r="3449">
          <cell r="D3449">
            <v>1000</v>
          </cell>
          <cell r="F3449" t="str">
            <v>successful</v>
          </cell>
          <cell r="G3449" t="str">
            <v>US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</row>
        <row r="3450">
          <cell r="D3450">
            <v>2100</v>
          </cell>
          <cell r="F3450" t="str">
            <v>successful</v>
          </cell>
          <cell r="G3450" t="str">
            <v>US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</row>
        <row r="3451">
          <cell r="D3451">
            <v>800</v>
          </cell>
          <cell r="F3451" t="str">
            <v>successful</v>
          </cell>
          <cell r="G3451" t="str">
            <v>US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</row>
        <row r="3452">
          <cell r="D3452">
            <v>500</v>
          </cell>
          <cell r="F3452" t="str">
            <v>successful</v>
          </cell>
          <cell r="G3452" t="str">
            <v>GB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</row>
        <row r="3453">
          <cell r="D3453">
            <v>650</v>
          </cell>
          <cell r="F3453" t="str">
            <v>successful</v>
          </cell>
          <cell r="G3453" t="str">
            <v>US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</row>
        <row r="3454">
          <cell r="D3454">
            <v>1000</v>
          </cell>
          <cell r="F3454" t="str">
            <v>successful</v>
          </cell>
          <cell r="G3454" t="str">
            <v>US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</row>
        <row r="3455">
          <cell r="D3455">
            <v>300</v>
          </cell>
          <cell r="F3455" t="str">
            <v>successful</v>
          </cell>
          <cell r="G3455" t="str">
            <v>GB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</row>
        <row r="3456">
          <cell r="D3456">
            <v>700</v>
          </cell>
          <cell r="F3456" t="str">
            <v>successful</v>
          </cell>
          <cell r="G3456" t="str">
            <v>GB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</row>
        <row r="3457">
          <cell r="D3457">
            <v>10000</v>
          </cell>
          <cell r="F3457" t="str">
            <v>successful</v>
          </cell>
          <cell r="G3457" t="str">
            <v>US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D3458">
            <v>3000</v>
          </cell>
          <cell r="F3458" t="str">
            <v>successful</v>
          </cell>
          <cell r="G3458" t="str">
            <v>US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</row>
        <row r="3459">
          <cell r="D3459">
            <v>2000</v>
          </cell>
          <cell r="F3459" t="str">
            <v>successful</v>
          </cell>
          <cell r="G3459" t="str">
            <v>US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</row>
        <row r="3460">
          <cell r="D3460">
            <v>978</v>
          </cell>
          <cell r="F3460" t="str">
            <v>successful</v>
          </cell>
          <cell r="G3460" t="str">
            <v>US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</row>
        <row r="3461">
          <cell r="D3461">
            <v>500</v>
          </cell>
          <cell r="F3461" t="str">
            <v>successful</v>
          </cell>
          <cell r="G3461" t="str">
            <v>GB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</row>
        <row r="3462">
          <cell r="D3462">
            <v>500</v>
          </cell>
          <cell r="F3462" t="str">
            <v>successful</v>
          </cell>
          <cell r="G3462" t="str">
            <v>GB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</row>
        <row r="3463">
          <cell r="D3463">
            <v>500</v>
          </cell>
          <cell r="F3463" t="str">
            <v>successful</v>
          </cell>
          <cell r="G3463" t="str">
            <v>US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</row>
        <row r="3464">
          <cell r="D3464">
            <v>250</v>
          </cell>
          <cell r="F3464" t="str">
            <v>successful</v>
          </cell>
          <cell r="G3464" t="str">
            <v>US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</row>
        <row r="3465">
          <cell r="D3465">
            <v>10000</v>
          </cell>
          <cell r="F3465" t="str">
            <v>successful</v>
          </cell>
          <cell r="G3465" t="str">
            <v>CA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</row>
        <row r="3466">
          <cell r="D3466">
            <v>5000</v>
          </cell>
          <cell r="F3466" t="str">
            <v>successful</v>
          </cell>
          <cell r="G3466" t="str">
            <v>US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</row>
        <row r="3467">
          <cell r="D3467">
            <v>2000</v>
          </cell>
          <cell r="F3467" t="str">
            <v>successful</v>
          </cell>
          <cell r="G3467" t="str">
            <v>GB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</row>
        <row r="3468">
          <cell r="D3468">
            <v>3500</v>
          </cell>
          <cell r="F3468" t="str">
            <v>successful</v>
          </cell>
          <cell r="G3468" t="str">
            <v>US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</row>
        <row r="3469">
          <cell r="D3469">
            <v>3000</v>
          </cell>
          <cell r="F3469" t="str">
            <v>successful</v>
          </cell>
          <cell r="G3469" t="str">
            <v>US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</row>
        <row r="3470">
          <cell r="D3470">
            <v>10000</v>
          </cell>
          <cell r="F3470" t="str">
            <v>successful</v>
          </cell>
          <cell r="G3470" t="str">
            <v>US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</row>
        <row r="3471">
          <cell r="D3471">
            <v>2800</v>
          </cell>
          <cell r="F3471" t="str">
            <v>successful</v>
          </cell>
          <cell r="G3471" t="str">
            <v>US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</row>
        <row r="3472">
          <cell r="D3472">
            <v>250</v>
          </cell>
          <cell r="F3472" t="str">
            <v>successful</v>
          </cell>
          <cell r="G3472" t="str">
            <v>US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</row>
        <row r="3473">
          <cell r="D3473">
            <v>500</v>
          </cell>
          <cell r="F3473" t="str">
            <v>successful</v>
          </cell>
          <cell r="G3473" t="str">
            <v>GB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</row>
        <row r="3474">
          <cell r="D3474">
            <v>2000</v>
          </cell>
          <cell r="F3474" t="str">
            <v>successful</v>
          </cell>
          <cell r="G3474" t="str">
            <v>US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</row>
        <row r="3475">
          <cell r="D3475">
            <v>4900</v>
          </cell>
          <cell r="F3475" t="str">
            <v>successful</v>
          </cell>
          <cell r="G3475" t="str">
            <v>US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</row>
        <row r="3476">
          <cell r="D3476">
            <v>2000</v>
          </cell>
          <cell r="F3476" t="str">
            <v>successful</v>
          </cell>
          <cell r="G3476" t="str">
            <v>GB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</row>
        <row r="3477">
          <cell r="D3477">
            <v>300</v>
          </cell>
          <cell r="F3477" t="str">
            <v>successful</v>
          </cell>
          <cell r="G3477" t="str">
            <v>GB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</row>
        <row r="3478">
          <cell r="D3478">
            <v>300</v>
          </cell>
          <cell r="F3478" t="str">
            <v>successful</v>
          </cell>
          <cell r="G3478" t="str">
            <v>US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</row>
        <row r="3479">
          <cell r="D3479">
            <v>1800</v>
          </cell>
          <cell r="F3479" t="str">
            <v>successful</v>
          </cell>
          <cell r="G3479" t="str">
            <v>US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</row>
        <row r="3480">
          <cell r="D3480">
            <v>2000</v>
          </cell>
          <cell r="F3480" t="str">
            <v>successful</v>
          </cell>
          <cell r="G3480" t="str">
            <v>US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</row>
        <row r="3481">
          <cell r="D3481">
            <v>1500</v>
          </cell>
          <cell r="F3481" t="str">
            <v>successful</v>
          </cell>
          <cell r="G3481" t="str">
            <v>GB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</row>
        <row r="3482">
          <cell r="D3482">
            <v>1500</v>
          </cell>
          <cell r="F3482" t="str">
            <v>successful</v>
          </cell>
          <cell r="G3482" t="str">
            <v>US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</row>
        <row r="3483">
          <cell r="D3483">
            <v>10000</v>
          </cell>
          <cell r="F3483" t="str">
            <v>successful</v>
          </cell>
          <cell r="G3483" t="str">
            <v>AU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</row>
        <row r="3484">
          <cell r="D3484">
            <v>3000</v>
          </cell>
          <cell r="F3484" t="str">
            <v>successful</v>
          </cell>
          <cell r="G3484" t="str">
            <v>GB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</row>
        <row r="3485">
          <cell r="D3485">
            <v>3350</v>
          </cell>
          <cell r="F3485" t="str">
            <v>successful</v>
          </cell>
          <cell r="G3485" t="str">
            <v>US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</row>
        <row r="3486">
          <cell r="D3486">
            <v>2500</v>
          </cell>
          <cell r="F3486" t="str">
            <v>successful</v>
          </cell>
          <cell r="G3486" t="str">
            <v>US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</row>
        <row r="3487">
          <cell r="D3487">
            <v>1650</v>
          </cell>
          <cell r="F3487" t="str">
            <v>successful</v>
          </cell>
          <cell r="G3487" t="str">
            <v>US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</row>
        <row r="3488">
          <cell r="D3488">
            <v>3000</v>
          </cell>
          <cell r="F3488" t="str">
            <v>successful</v>
          </cell>
          <cell r="G3488" t="str">
            <v>US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</row>
        <row r="3489">
          <cell r="D3489">
            <v>2000</v>
          </cell>
          <cell r="F3489" t="str">
            <v>successful</v>
          </cell>
          <cell r="G3489" t="str">
            <v>GB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</row>
        <row r="3490">
          <cell r="D3490">
            <v>3000</v>
          </cell>
          <cell r="F3490" t="str">
            <v>successful</v>
          </cell>
          <cell r="G3490" t="str">
            <v>US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</row>
        <row r="3491">
          <cell r="D3491">
            <v>5000</v>
          </cell>
          <cell r="F3491" t="str">
            <v>successful</v>
          </cell>
          <cell r="G3491" t="str">
            <v>GB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</row>
        <row r="3492">
          <cell r="D3492">
            <v>1000</v>
          </cell>
          <cell r="F3492" t="str">
            <v>successful</v>
          </cell>
          <cell r="G3492" t="str">
            <v>US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</row>
        <row r="3493">
          <cell r="D3493">
            <v>500</v>
          </cell>
          <cell r="F3493" t="str">
            <v>successful</v>
          </cell>
          <cell r="G3493" t="str">
            <v>US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</row>
        <row r="3494">
          <cell r="D3494">
            <v>3800</v>
          </cell>
          <cell r="F3494" t="str">
            <v>successful</v>
          </cell>
          <cell r="G3494" t="str">
            <v>US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</row>
        <row r="3495">
          <cell r="D3495">
            <v>1500</v>
          </cell>
          <cell r="F3495" t="str">
            <v>successful</v>
          </cell>
          <cell r="G3495" t="str">
            <v>US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</row>
        <row r="3496">
          <cell r="D3496">
            <v>400</v>
          </cell>
          <cell r="F3496" t="str">
            <v>successful</v>
          </cell>
          <cell r="G3496" t="str">
            <v>US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</row>
        <row r="3497">
          <cell r="D3497">
            <v>5000</v>
          </cell>
          <cell r="F3497" t="str">
            <v>successful</v>
          </cell>
          <cell r="G3497" t="str">
            <v>CA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</row>
        <row r="3498">
          <cell r="D3498">
            <v>3000</v>
          </cell>
          <cell r="F3498" t="str">
            <v>successful</v>
          </cell>
          <cell r="G3498" t="str">
            <v>US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</row>
        <row r="3499">
          <cell r="D3499">
            <v>1551</v>
          </cell>
          <cell r="F3499" t="str">
            <v>successful</v>
          </cell>
          <cell r="G3499" t="str">
            <v>US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</row>
        <row r="3500">
          <cell r="D3500">
            <v>1650</v>
          </cell>
          <cell r="F3500" t="str">
            <v>successful</v>
          </cell>
          <cell r="G3500" t="str">
            <v>CA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</row>
        <row r="3501">
          <cell r="D3501">
            <v>2000</v>
          </cell>
          <cell r="F3501" t="str">
            <v>successful</v>
          </cell>
          <cell r="G3501" t="str">
            <v>US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</row>
        <row r="3502">
          <cell r="D3502">
            <v>1000</v>
          </cell>
          <cell r="F3502" t="str">
            <v>successful</v>
          </cell>
          <cell r="G3502" t="str">
            <v>US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</row>
        <row r="3503">
          <cell r="D3503">
            <v>1500</v>
          </cell>
          <cell r="F3503" t="str">
            <v>successful</v>
          </cell>
          <cell r="G3503" t="str">
            <v>GB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</row>
        <row r="3504">
          <cell r="D3504">
            <v>4000</v>
          </cell>
          <cell r="F3504" t="str">
            <v>successful</v>
          </cell>
          <cell r="G3504" t="str">
            <v>US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</row>
        <row r="3505">
          <cell r="D3505">
            <v>2500</v>
          </cell>
          <cell r="F3505" t="str">
            <v>successful</v>
          </cell>
          <cell r="G3505" t="str">
            <v>GB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</row>
        <row r="3506">
          <cell r="D3506">
            <v>1000</v>
          </cell>
          <cell r="F3506" t="str">
            <v>successful</v>
          </cell>
          <cell r="G3506" t="str">
            <v>US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</row>
        <row r="3507">
          <cell r="D3507">
            <v>2500</v>
          </cell>
          <cell r="F3507" t="str">
            <v>successful</v>
          </cell>
          <cell r="G3507" t="str">
            <v>US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</row>
        <row r="3508">
          <cell r="D3508">
            <v>3000</v>
          </cell>
          <cell r="F3508" t="str">
            <v>successful</v>
          </cell>
          <cell r="G3508" t="str">
            <v>US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</row>
        <row r="3509">
          <cell r="D3509">
            <v>10000</v>
          </cell>
          <cell r="F3509" t="str">
            <v>successful</v>
          </cell>
          <cell r="G3509" t="str">
            <v>US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</row>
        <row r="3510">
          <cell r="D3510">
            <v>100</v>
          </cell>
          <cell r="F3510" t="str">
            <v>successful</v>
          </cell>
          <cell r="G3510" t="str">
            <v>GB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</row>
        <row r="3511">
          <cell r="D3511">
            <v>3000</v>
          </cell>
          <cell r="F3511" t="str">
            <v>successful</v>
          </cell>
          <cell r="G3511" t="str">
            <v>US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</row>
        <row r="3512">
          <cell r="D3512">
            <v>900</v>
          </cell>
          <cell r="F3512" t="str">
            <v>successful</v>
          </cell>
          <cell r="G3512" t="str">
            <v>US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</row>
        <row r="3513">
          <cell r="D3513">
            <v>1500</v>
          </cell>
          <cell r="F3513" t="str">
            <v>successful</v>
          </cell>
          <cell r="G3513" t="str">
            <v>GB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</row>
        <row r="3514">
          <cell r="D3514">
            <v>1000</v>
          </cell>
          <cell r="F3514" t="str">
            <v>successful</v>
          </cell>
          <cell r="G3514" t="str">
            <v>GB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</row>
        <row r="3515">
          <cell r="D3515">
            <v>2800</v>
          </cell>
          <cell r="F3515" t="str">
            <v>successful</v>
          </cell>
          <cell r="G3515" t="str">
            <v>US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</row>
        <row r="3516">
          <cell r="D3516">
            <v>500</v>
          </cell>
          <cell r="F3516" t="str">
            <v>successful</v>
          </cell>
          <cell r="G3516" t="str">
            <v>US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</row>
        <row r="3517">
          <cell r="D3517">
            <v>3000</v>
          </cell>
          <cell r="F3517" t="str">
            <v>successful</v>
          </cell>
          <cell r="G3517" t="str">
            <v>US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</row>
        <row r="3518">
          <cell r="D3518">
            <v>2500</v>
          </cell>
          <cell r="F3518" t="str">
            <v>successful</v>
          </cell>
          <cell r="G3518" t="str">
            <v>US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</row>
        <row r="3519">
          <cell r="D3519">
            <v>4000</v>
          </cell>
          <cell r="F3519" t="str">
            <v>successful</v>
          </cell>
          <cell r="G3519" t="str">
            <v>GB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</row>
        <row r="3520">
          <cell r="D3520">
            <v>1500</v>
          </cell>
          <cell r="F3520" t="str">
            <v>successful</v>
          </cell>
          <cell r="G3520" t="str">
            <v>US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</row>
        <row r="3521">
          <cell r="D3521">
            <v>2000</v>
          </cell>
          <cell r="F3521" t="str">
            <v>successful</v>
          </cell>
          <cell r="G3521" t="str">
            <v>GB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</row>
        <row r="3522">
          <cell r="D3522">
            <v>2000</v>
          </cell>
          <cell r="F3522" t="str">
            <v>successful</v>
          </cell>
          <cell r="G3522" t="str">
            <v>GB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</row>
        <row r="3523">
          <cell r="D3523">
            <v>350</v>
          </cell>
          <cell r="F3523" t="str">
            <v>successful</v>
          </cell>
          <cell r="G3523" t="str">
            <v>US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</row>
        <row r="3524">
          <cell r="D3524">
            <v>1395</v>
          </cell>
          <cell r="F3524" t="str">
            <v>successful</v>
          </cell>
          <cell r="G3524" t="str">
            <v>GB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</row>
        <row r="3525">
          <cell r="D3525">
            <v>4000</v>
          </cell>
          <cell r="F3525" t="str">
            <v>successful</v>
          </cell>
          <cell r="G3525" t="str">
            <v>GB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</row>
        <row r="3526">
          <cell r="D3526">
            <v>10000</v>
          </cell>
          <cell r="F3526" t="str">
            <v>successful</v>
          </cell>
          <cell r="G3526" t="str">
            <v>US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</row>
        <row r="3527">
          <cell r="D3527">
            <v>500</v>
          </cell>
          <cell r="F3527" t="str">
            <v>successful</v>
          </cell>
          <cell r="G3527" t="str">
            <v>US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</row>
        <row r="3528">
          <cell r="D3528">
            <v>3300</v>
          </cell>
          <cell r="F3528" t="str">
            <v>successful</v>
          </cell>
          <cell r="G3528" t="str">
            <v>US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</row>
        <row r="3529">
          <cell r="D3529">
            <v>6000</v>
          </cell>
          <cell r="F3529" t="str">
            <v>successful</v>
          </cell>
          <cell r="G3529" t="str">
            <v>US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</row>
        <row r="3530">
          <cell r="D3530">
            <v>1650</v>
          </cell>
          <cell r="F3530" t="str">
            <v>successful</v>
          </cell>
          <cell r="G3530" t="str">
            <v>GB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</row>
        <row r="3531">
          <cell r="D3531">
            <v>500</v>
          </cell>
          <cell r="F3531" t="str">
            <v>successful</v>
          </cell>
          <cell r="G3531" t="str">
            <v>US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</row>
        <row r="3532">
          <cell r="D3532">
            <v>2750</v>
          </cell>
          <cell r="F3532" t="str">
            <v>successful</v>
          </cell>
          <cell r="G3532" t="str">
            <v>GB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</row>
        <row r="3533">
          <cell r="D3533">
            <v>1000</v>
          </cell>
          <cell r="F3533" t="str">
            <v>successful</v>
          </cell>
          <cell r="G3533" t="str">
            <v>US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</row>
        <row r="3534">
          <cell r="D3534">
            <v>960</v>
          </cell>
          <cell r="F3534" t="str">
            <v>successful</v>
          </cell>
          <cell r="G3534" t="str">
            <v>US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</row>
        <row r="3535">
          <cell r="D3535">
            <v>500</v>
          </cell>
          <cell r="F3535" t="str">
            <v>successful</v>
          </cell>
          <cell r="G3535" t="str">
            <v>US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</row>
        <row r="3536">
          <cell r="D3536">
            <v>5000</v>
          </cell>
          <cell r="F3536" t="str">
            <v>successful</v>
          </cell>
          <cell r="G3536" t="str">
            <v>US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D3537">
            <v>2000</v>
          </cell>
          <cell r="F3537" t="str">
            <v>successful</v>
          </cell>
          <cell r="G3537" t="str">
            <v>GB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</row>
        <row r="3538">
          <cell r="D3538">
            <v>150</v>
          </cell>
          <cell r="F3538" t="str">
            <v>successful</v>
          </cell>
          <cell r="G3538" t="str">
            <v>GB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</row>
        <row r="3539">
          <cell r="D3539">
            <v>675</v>
          </cell>
          <cell r="F3539" t="str">
            <v>successful</v>
          </cell>
          <cell r="G3539" t="str">
            <v>CA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</row>
        <row r="3540">
          <cell r="D3540">
            <v>2000</v>
          </cell>
          <cell r="F3540" t="str">
            <v>successful</v>
          </cell>
          <cell r="G3540" t="str">
            <v>GB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</row>
        <row r="3541">
          <cell r="D3541">
            <v>600</v>
          </cell>
          <cell r="F3541" t="str">
            <v>successful</v>
          </cell>
          <cell r="G3541" t="str">
            <v>US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</row>
        <row r="3542">
          <cell r="D3542">
            <v>300</v>
          </cell>
          <cell r="F3542" t="str">
            <v>successful</v>
          </cell>
          <cell r="G3542" t="str">
            <v>GB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</row>
        <row r="3543">
          <cell r="D3543">
            <v>1200</v>
          </cell>
          <cell r="F3543" t="str">
            <v>successful</v>
          </cell>
          <cell r="G3543" t="str">
            <v>GB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</row>
        <row r="3544">
          <cell r="D3544">
            <v>5500</v>
          </cell>
          <cell r="F3544" t="str">
            <v>successful</v>
          </cell>
          <cell r="G3544" t="str">
            <v>US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</row>
        <row r="3545">
          <cell r="D3545">
            <v>1500</v>
          </cell>
          <cell r="F3545" t="str">
            <v>successful</v>
          </cell>
          <cell r="G3545" t="str">
            <v>DE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</row>
        <row r="3546">
          <cell r="D3546">
            <v>2500</v>
          </cell>
          <cell r="F3546" t="str">
            <v>successful</v>
          </cell>
          <cell r="G3546" t="str">
            <v>US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</row>
        <row r="3547">
          <cell r="D3547">
            <v>250</v>
          </cell>
          <cell r="F3547" t="str">
            <v>successful</v>
          </cell>
          <cell r="G3547" t="str">
            <v>US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</row>
        <row r="3548">
          <cell r="D3548">
            <v>1100</v>
          </cell>
          <cell r="F3548" t="str">
            <v>successful</v>
          </cell>
          <cell r="G3548" t="str">
            <v>US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</row>
        <row r="3549">
          <cell r="D3549">
            <v>35000</v>
          </cell>
          <cell r="F3549" t="str">
            <v>successful</v>
          </cell>
          <cell r="G3549" t="str">
            <v>US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</row>
        <row r="3550">
          <cell r="D3550">
            <v>2100</v>
          </cell>
          <cell r="F3550" t="str">
            <v>successful</v>
          </cell>
          <cell r="G3550" t="str">
            <v>US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</row>
        <row r="3551">
          <cell r="D3551">
            <v>1000</v>
          </cell>
          <cell r="F3551" t="str">
            <v>successful</v>
          </cell>
          <cell r="G3551" t="str">
            <v>GB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</row>
        <row r="3552">
          <cell r="D3552">
            <v>2500</v>
          </cell>
          <cell r="F3552" t="str">
            <v>successful</v>
          </cell>
          <cell r="G3552" t="str">
            <v>GB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</row>
        <row r="3553">
          <cell r="D3553">
            <v>1500</v>
          </cell>
          <cell r="F3553" t="str">
            <v>successful</v>
          </cell>
          <cell r="G3553" t="str">
            <v>US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</row>
        <row r="3554">
          <cell r="D3554">
            <v>773</v>
          </cell>
          <cell r="F3554" t="str">
            <v>successful</v>
          </cell>
          <cell r="G3554" t="str">
            <v>GB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</row>
        <row r="3555">
          <cell r="D3555">
            <v>5500</v>
          </cell>
          <cell r="F3555" t="str">
            <v>successful</v>
          </cell>
          <cell r="G3555" t="str">
            <v>US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</row>
        <row r="3556">
          <cell r="D3556">
            <v>5000</v>
          </cell>
          <cell r="F3556" t="str">
            <v>successful</v>
          </cell>
          <cell r="G3556" t="str">
            <v>US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</row>
        <row r="3557">
          <cell r="D3557">
            <v>2400</v>
          </cell>
          <cell r="F3557" t="str">
            <v>successful</v>
          </cell>
          <cell r="G3557" t="str">
            <v>IT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</row>
        <row r="3558">
          <cell r="D3558">
            <v>2200</v>
          </cell>
          <cell r="F3558" t="str">
            <v>successful</v>
          </cell>
          <cell r="G3558" t="str">
            <v>GB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</row>
        <row r="3559">
          <cell r="D3559">
            <v>100000</v>
          </cell>
          <cell r="F3559" t="str">
            <v>successful</v>
          </cell>
          <cell r="G3559" t="str">
            <v>US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</row>
        <row r="3560">
          <cell r="D3560">
            <v>350</v>
          </cell>
          <cell r="F3560" t="str">
            <v>successful</v>
          </cell>
          <cell r="G3560" t="str">
            <v>GB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</row>
        <row r="3561">
          <cell r="D3561">
            <v>1000</v>
          </cell>
          <cell r="F3561" t="str">
            <v>successful</v>
          </cell>
          <cell r="G3561" t="str">
            <v>AU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</row>
        <row r="3562">
          <cell r="D3562">
            <v>3200</v>
          </cell>
          <cell r="F3562" t="str">
            <v>successful</v>
          </cell>
          <cell r="G3562" t="str">
            <v>CA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</row>
        <row r="3563">
          <cell r="D3563">
            <v>2500</v>
          </cell>
          <cell r="F3563" t="str">
            <v>successful</v>
          </cell>
          <cell r="G3563" t="str">
            <v>US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</row>
        <row r="3564">
          <cell r="D3564">
            <v>315</v>
          </cell>
          <cell r="F3564" t="str">
            <v>successful</v>
          </cell>
          <cell r="G3564" t="str">
            <v>GB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</row>
        <row r="3565">
          <cell r="D3565">
            <v>500</v>
          </cell>
          <cell r="F3565" t="str">
            <v>successful</v>
          </cell>
          <cell r="G3565" t="str">
            <v>GB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</row>
        <row r="3566">
          <cell r="D3566">
            <v>1000</v>
          </cell>
          <cell r="F3566" t="str">
            <v>successful</v>
          </cell>
          <cell r="G3566" t="str">
            <v>GB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</row>
        <row r="3567">
          <cell r="D3567">
            <v>900</v>
          </cell>
          <cell r="F3567" t="str">
            <v>successful</v>
          </cell>
          <cell r="G3567" t="str">
            <v>US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</row>
        <row r="3568">
          <cell r="D3568">
            <v>2000</v>
          </cell>
          <cell r="F3568" t="str">
            <v>successful</v>
          </cell>
          <cell r="G3568" t="str">
            <v>GB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</row>
        <row r="3569">
          <cell r="D3569">
            <v>1000</v>
          </cell>
          <cell r="F3569" t="str">
            <v>successful</v>
          </cell>
          <cell r="G3569" t="str">
            <v>GB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</row>
        <row r="3570">
          <cell r="D3570">
            <v>1000</v>
          </cell>
          <cell r="F3570" t="str">
            <v>successful</v>
          </cell>
          <cell r="G3570" t="str">
            <v>US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</row>
        <row r="3571">
          <cell r="D3571">
            <v>5000</v>
          </cell>
          <cell r="F3571" t="str">
            <v>successful</v>
          </cell>
          <cell r="G3571" t="str">
            <v>US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</row>
        <row r="3572">
          <cell r="D3572">
            <v>2000</v>
          </cell>
          <cell r="F3572" t="str">
            <v>successful</v>
          </cell>
          <cell r="G3572" t="str">
            <v>US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</row>
        <row r="3573">
          <cell r="D3573">
            <v>1500</v>
          </cell>
          <cell r="F3573" t="str">
            <v>successful</v>
          </cell>
          <cell r="G3573" t="str">
            <v>GB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</row>
        <row r="3574">
          <cell r="D3574">
            <v>500</v>
          </cell>
          <cell r="F3574" t="str">
            <v>successful</v>
          </cell>
          <cell r="G3574" t="str">
            <v>GB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</row>
        <row r="3575">
          <cell r="D3575">
            <v>3000</v>
          </cell>
          <cell r="F3575" t="str">
            <v>successful</v>
          </cell>
          <cell r="G3575" t="str">
            <v>GB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</row>
        <row r="3576">
          <cell r="D3576">
            <v>5800</v>
          </cell>
          <cell r="F3576" t="str">
            <v>successful</v>
          </cell>
          <cell r="G3576" t="str">
            <v>US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</row>
        <row r="3577">
          <cell r="D3577">
            <v>10000</v>
          </cell>
          <cell r="F3577" t="str">
            <v>successful</v>
          </cell>
          <cell r="G3577" t="str">
            <v>US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</row>
        <row r="3578">
          <cell r="D3578">
            <v>100</v>
          </cell>
          <cell r="F3578" t="str">
            <v>successful</v>
          </cell>
          <cell r="G3578" t="str">
            <v>US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</row>
        <row r="3579">
          <cell r="D3579">
            <v>600</v>
          </cell>
          <cell r="F3579" t="str">
            <v>successful</v>
          </cell>
          <cell r="G3579" t="str">
            <v>US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</row>
        <row r="3580">
          <cell r="D3580">
            <v>1500</v>
          </cell>
          <cell r="F3580" t="str">
            <v>successful</v>
          </cell>
          <cell r="G3580" t="str">
            <v>GB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</row>
        <row r="3581">
          <cell r="D3581">
            <v>500</v>
          </cell>
          <cell r="F3581" t="str">
            <v>successful</v>
          </cell>
          <cell r="G3581" t="str">
            <v>GB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</row>
        <row r="3582">
          <cell r="D3582">
            <v>900</v>
          </cell>
          <cell r="F3582" t="str">
            <v>successful</v>
          </cell>
          <cell r="G3582" t="str">
            <v>US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</row>
        <row r="3583">
          <cell r="D3583">
            <v>1500</v>
          </cell>
          <cell r="F3583" t="str">
            <v>successful</v>
          </cell>
          <cell r="G3583" t="str">
            <v>GB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</row>
        <row r="3584">
          <cell r="D3584">
            <v>1000</v>
          </cell>
          <cell r="F3584" t="str">
            <v>successful</v>
          </cell>
          <cell r="G3584" t="str">
            <v>US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</row>
        <row r="3585">
          <cell r="D3585">
            <v>3000</v>
          </cell>
          <cell r="F3585" t="str">
            <v>successful</v>
          </cell>
          <cell r="G3585" t="str">
            <v>US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</row>
        <row r="3586">
          <cell r="D3586">
            <v>3000</v>
          </cell>
          <cell r="F3586" t="str">
            <v>successful</v>
          </cell>
          <cell r="G3586" t="str">
            <v>GB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</row>
        <row r="3587">
          <cell r="D3587">
            <v>3400</v>
          </cell>
          <cell r="F3587" t="str">
            <v>successful</v>
          </cell>
          <cell r="G3587" t="str">
            <v>US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</row>
        <row r="3588">
          <cell r="D3588">
            <v>7500</v>
          </cell>
          <cell r="F3588" t="str">
            <v>successful</v>
          </cell>
          <cell r="G3588" t="str">
            <v>US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</row>
        <row r="3589">
          <cell r="D3589">
            <v>500</v>
          </cell>
          <cell r="F3589" t="str">
            <v>successful</v>
          </cell>
          <cell r="G3589" t="str">
            <v>GB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</row>
        <row r="3590">
          <cell r="D3590">
            <v>200</v>
          </cell>
          <cell r="F3590" t="str">
            <v>successful</v>
          </cell>
          <cell r="G3590" t="str">
            <v>GB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</row>
        <row r="3591">
          <cell r="D3591">
            <v>4000</v>
          </cell>
          <cell r="F3591" t="str">
            <v>successful</v>
          </cell>
          <cell r="G3591" t="str">
            <v>US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</row>
        <row r="3592">
          <cell r="D3592">
            <v>5000</v>
          </cell>
          <cell r="F3592" t="str">
            <v>successful</v>
          </cell>
          <cell r="G3592" t="str">
            <v>GB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</row>
        <row r="3593">
          <cell r="D3593">
            <v>700</v>
          </cell>
          <cell r="F3593" t="str">
            <v>successful</v>
          </cell>
          <cell r="G3593" t="str">
            <v>US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</row>
        <row r="3594">
          <cell r="D3594">
            <v>2000</v>
          </cell>
          <cell r="F3594" t="str">
            <v>successful</v>
          </cell>
          <cell r="G3594" t="str">
            <v>US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</row>
        <row r="3595">
          <cell r="D3595">
            <v>3000</v>
          </cell>
          <cell r="F3595" t="str">
            <v>successful</v>
          </cell>
          <cell r="G3595" t="str">
            <v>US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</row>
        <row r="3596">
          <cell r="D3596">
            <v>1600</v>
          </cell>
          <cell r="F3596" t="str">
            <v>successful</v>
          </cell>
          <cell r="G3596" t="str">
            <v>US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</row>
        <row r="3597">
          <cell r="D3597">
            <v>2600</v>
          </cell>
          <cell r="F3597" t="str">
            <v>successful</v>
          </cell>
          <cell r="G3597" t="str">
            <v>US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</row>
        <row r="3598">
          <cell r="D3598">
            <v>1100</v>
          </cell>
          <cell r="F3598" t="str">
            <v>successful</v>
          </cell>
          <cell r="G3598" t="str">
            <v>CA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</row>
        <row r="3599">
          <cell r="D3599">
            <v>2500</v>
          </cell>
          <cell r="F3599" t="str">
            <v>successful</v>
          </cell>
          <cell r="G3599" t="str">
            <v>US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</row>
        <row r="3600">
          <cell r="D3600">
            <v>1000</v>
          </cell>
          <cell r="F3600" t="str">
            <v>successful</v>
          </cell>
          <cell r="G3600" t="str">
            <v>US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</row>
        <row r="3601">
          <cell r="D3601">
            <v>500</v>
          </cell>
          <cell r="F3601" t="str">
            <v>successful</v>
          </cell>
          <cell r="G3601" t="str">
            <v>US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</row>
        <row r="3602">
          <cell r="D3602">
            <v>10</v>
          </cell>
          <cell r="F3602" t="str">
            <v>successful</v>
          </cell>
          <cell r="G3602" t="str">
            <v>US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</row>
        <row r="3603">
          <cell r="D3603">
            <v>2000</v>
          </cell>
          <cell r="F3603" t="str">
            <v>successful</v>
          </cell>
          <cell r="G3603" t="str">
            <v>GB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</row>
        <row r="3604">
          <cell r="D3604">
            <v>4000</v>
          </cell>
          <cell r="F3604" t="str">
            <v>successful</v>
          </cell>
          <cell r="G3604" t="str">
            <v>US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</row>
        <row r="3605">
          <cell r="D3605">
            <v>1500</v>
          </cell>
          <cell r="F3605" t="str">
            <v>successful</v>
          </cell>
          <cell r="G3605" t="str">
            <v>US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</row>
        <row r="3606">
          <cell r="D3606">
            <v>3000</v>
          </cell>
          <cell r="F3606" t="str">
            <v>successful</v>
          </cell>
          <cell r="G3606" t="str">
            <v>US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</row>
        <row r="3607">
          <cell r="D3607">
            <v>250</v>
          </cell>
          <cell r="F3607" t="str">
            <v>successful</v>
          </cell>
          <cell r="G3607" t="str">
            <v>GB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</row>
        <row r="3608">
          <cell r="D3608">
            <v>3000</v>
          </cell>
          <cell r="F3608" t="str">
            <v>successful</v>
          </cell>
          <cell r="G3608" t="str">
            <v>GB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</row>
        <row r="3609">
          <cell r="D3609">
            <v>550</v>
          </cell>
          <cell r="F3609" t="str">
            <v>successful</v>
          </cell>
          <cell r="G3609" t="str">
            <v>GB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</row>
        <row r="3610">
          <cell r="D3610">
            <v>800</v>
          </cell>
          <cell r="F3610" t="str">
            <v>successful</v>
          </cell>
          <cell r="G3610" t="str">
            <v>GB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</row>
        <row r="3611">
          <cell r="D3611">
            <v>1960</v>
          </cell>
          <cell r="F3611" t="str">
            <v>successful</v>
          </cell>
          <cell r="G3611" t="str">
            <v>GB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</row>
        <row r="3612">
          <cell r="D3612">
            <v>1000</v>
          </cell>
          <cell r="F3612" t="str">
            <v>successful</v>
          </cell>
          <cell r="G3612" t="str">
            <v>GB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</row>
        <row r="3613">
          <cell r="D3613">
            <v>2500</v>
          </cell>
          <cell r="F3613" t="str">
            <v>successful</v>
          </cell>
          <cell r="G3613" t="str">
            <v>GB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</row>
        <row r="3614">
          <cell r="D3614">
            <v>5000</v>
          </cell>
          <cell r="F3614" t="str">
            <v>successful</v>
          </cell>
          <cell r="G3614" t="str">
            <v>CA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</row>
        <row r="3615">
          <cell r="D3615">
            <v>1250</v>
          </cell>
          <cell r="F3615" t="str">
            <v>successful</v>
          </cell>
          <cell r="G3615" t="str">
            <v>US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</row>
        <row r="3616">
          <cell r="D3616">
            <v>2500</v>
          </cell>
          <cell r="F3616" t="str">
            <v>successful</v>
          </cell>
          <cell r="G3616" t="str">
            <v>US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</row>
        <row r="3617">
          <cell r="D3617">
            <v>2500</v>
          </cell>
          <cell r="F3617" t="str">
            <v>successful</v>
          </cell>
          <cell r="G3617" t="str">
            <v>GB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</row>
        <row r="3618">
          <cell r="D3618">
            <v>2500</v>
          </cell>
          <cell r="F3618" t="str">
            <v>successful</v>
          </cell>
          <cell r="G3618" t="str">
            <v>GB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</row>
        <row r="3619">
          <cell r="D3619">
            <v>740</v>
          </cell>
          <cell r="F3619" t="str">
            <v>successful</v>
          </cell>
          <cell r="G3619" t="str">
            <v>GB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</row>
        <row r="3620">
          <cell r="D3620">
            <v>2000</v>
          </cell>
          <cell r="F3620" t="str">
            <v>successful</v>
          </cell>
          <cell r="G3620" t="str">
            <v>GB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</row>
        <row r="3621">
          <cell r="D3621">
            <v>1000</v>
          </cell>
          <cell r="F3621" t="str">
            <v>successful</v>
          </cell>
          <cell r="G3621" t="str">
            <v>US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</row>
        <row r="3622">
          <cell r="D3622">
            <v>10500</v>
          </cell>
          <cell r="F3622" t="str">
            <v>successful</v>
          </cell>
          <cell r="G3622" t="str">
            <v>US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</row>
        <row r="3623">
          <cell r="D3623">
            <v>3000</v>
          </cell>
          <cell r="F3623" t="str">
            <v>successful</v>
          </cell>
          <cell r="G3623" t="str">
            <v>US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</row>
        <row r="3624">
          <cell r="D3624">
            <v>1000</v>
          </cell>
          <cell r="F3624" t="str">
            <v>successful</v>
          </cell>
          <cell r="G3624" t="str">
            <v>US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</row>
        <row r="3625">
          <cell r="D3625">
            <v>2500</v>
          </cell>
          <cell r="F3625" t="str">
            <v>successful</v>
          </cell>
          <cell r="G3625" t="str">
            <v>US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</row>
        <row r="3626">
          <cell r="D3626">
            <v>3000</v>
          </cell>
          <cell r="F3626" t="str">
            <v>successful</v>
          </cell>
          <cell r="G3626" t="str">
            <v>US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</row>
        <row r="3627">
          <cell r="D3627">
            <v>3000</v>
          </cell>
          <cell r="F3627" t="str">
            <v>successful</v>
          </cell>
          <cell r="G3627" t="str">
            <v>GB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</row>
        <row r="3628">
          <cell r="D3628">
            <v>4000</v>
          </cell>
          <cell r="F3628" t="str">
            <v>successful</v>
          </cell>
          <cell r="G3628" t="str">
            <v>GB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</row>
        <row r="3629">
          <cell r="D3629">
            <v>2000</v>
          </cell>
          <cell r="F3629" t="str">
            <v>successful</v>
          </cell>
          <cell r="G3629" t="str">
            <v>US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</row>
        <row r="3630">
          <cell r="D3630">
            <v>100000</v>
          </cell>
          <cell r="F3630" t="str">
            <v>failed</v>
          </cell>
          <cell r="G3630" t="str">
            <v>US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</row>
        <row r="3631">
          <cell r="D3631">
            <v>1000000</v>
          </cell>
          <cell r="F3631" t="str">
            <v>failed</v>
          </cell>
          <cell r="G3631" t="str">
            <v>US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</row>
        <row r="3632">
          <cell r="D3632">
            <v>3000</v>
          </cell>
          <cell r="F3632" t="str">
            <v>failed</v>
          </cell>
          <cell r="G3632" t="str">
            <v>GB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</row>
        <row r="3633">
          <cell r="D3633">
            <v>17100</v>
          </cell>
          <cell r="F3633" t="str">
            <v>failed</v>
          </cell>
          <cell r="G3633" t="str">
            <v>US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</row>
        <row r="3634">
          <cell r="D3634">
            <v>500</v>
          </cell>
          <cell r="F3634" t="str">
            <v>failed</v>
          </cell>
          <cell r="G3634" t="str">
            <v>GB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</row>
        <row r="3635">
          <cell r="D3635">
            <v>5000</v>
          </cell>
          <cell r="F3635" t="str">
            <v>failed</v>
          </cell>
          <cell r="G3635" t="str">
            <v>US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</row>
        <row r="3636">
          <cell r="D3636">
            <v>75000</v>
          </cell>
          <cell r="F3636" t="str">
            <v>failed</v>
          </cell>
          <cell r="G3636" t="str">
            <v>CA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</row>
        <row r="3637">
          <cell r="D3637">
            <v>3500</v>
          </cell>
          <cell r="F3637" t="str">
            <v>failed</v>
          </cell>
          <cell r="G3637" t="str">
            <v>US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</row>
        <row r="3638">
          <cell r="D3638">
            <v>150000</v>
          </cell>
          <cell r="F3638" t="str">
            <v>failed</v>
          </cell>
          <cell r="G3638" t="str">
            <v>US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</row>
        <row r="3639">
          <cell r="D3639">
            <v>3000</v>
          </cell>
          <cell r="F3639" t="str">
            <v>failed</v>
          </cell>
          <cell r="G3639" t="str">
            <v>US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</row>
        <row r="3640">
          <cell r="D3640">
            <v>3300</v>
          </cell>
          <cell r="F3640" t="str">
            <v>failed</v>
          </cell>
          <cell r="G3640" t="str">
            <v>CA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</row>
        <row r="3641">
          <cell r="D3641">
            <v>25000</v>
          </cell>
          <cell r="F3641" t="str">
            <v>failed</v>
          </cell>
          <cell r="G3641" t="str">
            <v>US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</row>
        <row r="3642">
          <cell r="D3642">
            <v>1000</v>
          </cell>
          <cell r="F3642" t="str">
            <v>failed</v>
          </cell>
          <cell r="G3642" t="str">
            <v>US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</row>
        <row r="3643">
          <cell r="D3643">
            <v>3000</v>
          </cell>
          <cell r="F3643" t="str">
            <v>failed</v>
          </cell>
          <cell r="G3643" t="str">
            <v>US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</row>
        <row r="3644">
          <cell r="D3644">
            <v>700</v>
          </cell>
          <cell r="F3644" t="str">
            <v>failed</v>
          </cell>
          <cell r="G3644" t="str">
            <v>DE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</row>
        <row r="3645">
          <cell r="D3645">
            <v>25000</v>
          </cell>
          <cell r="F3645" t="str">
            <v>failed</v>
          </cell>
          <cell r="G3645" t="str">
            <v>US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</row>
        <row r="3646">
          <cell r="D3646">
            <v>5000</v>
          </cell>
          <cell r="F3646" t="str">
            <v>failed</v>
          </cell>
          <cell r="G3646" t="str">
            <v>US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</row>
        <row r="3647">
          <cell r="D3647">
            <v>1000</v>
          </cell>
          <cell r="F3647" t="str">
            <v>failed</v>
          </cell>
          <cell r="G3647" t="str">
            <v>CA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</row>
        <row r="3648">
          <cell r="D3648">
            <v>10000</v>
          </cell>
          <cell r="F3648" t="str">
            <v>failed</v>
          </cell>
          <cell r="G3648" t="str">
            <v>US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</row>
        <row r="3649">
          <cell r="D3649">
            <v>500</v>
          </cell>
          <cell r="F3649" t="str">
            <v>failed</v>
          </cell>
          <cell r="G3649" t="str">
            <v>GB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</row>
        <row r="3650">
          <cell r="D3650">
            <v>40000</v>
          </cell>
          <cell r="F3650" t="str">
            <v>successful</v>
          </cell>
          <cell r="G3650" t="str">
            <v>US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</row>
        <row r="3651">
          <cell r="D3651">
            <v>750</v>
          </cell>
          <cell r="F3651" t="str">
            <v>successful</v>
          </cell>
          <cell r="G3651" t="str">
            <v>CA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</row>
        <row r="3652">
          <cell r="D3652">
            <v>500</v>
          </cell>
          <cell r="F3652" t="str">
            <v>successful</v>
          </cell>
          <cell r="G3652" t="str">
            <v>GB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</row>
        <row r="3653">
          <cell r="D3653">
            <v>500</v>
          </cell>
          <cell r="F3653" t="str">
            <v>successful</v>
          </cell>
          <cell r="G3653" t="str">
            <v>US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</row>
        <row r="3654">
          <cell r="D3654">
            <v>300</v>
          </cell>
          <cell r="F3654" t="str">
            <v>successful</v>
          </cell>
          <cell r="G3654" t="str">
            <v>CA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</row>
        <row r="3655">
          <cell r="D3655">
            <v>2000</v>
          </cell>
          <cell r="F3655" t="str">
            <v>successful</v>
          </cell>
          <cell r="G3655" t="str">
            <v>GB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</row>
        <row r="3656">
          <cell r="D3656">
            <v>1500</v>
          </cell>
          <cell r="F3656" t="str">
            <v>successful</v>
          </cell>
          <cell r="G3656" t="str">
            <v>GB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</row>
        <row r="3657">
          <cell r="D3657">
            <v>5000</v>
          </cell>
          <cell r="F3657" t="str">
            <v>successful</v>
          </cell>
          <cell r="G3657" t="str">
            <v>US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</row>
        <row r="3658">
          <cell r="D3658">
            <v>5000</v>
          </cell>
          <cell r="F3658" t="str">
            <v>successful</v>
          </cell>
          <cell r="G3658" t="str">
            <v>CH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</row>
        <row r="3659">
          <cell r="D3659">
            <v>2000</v>
          </cell>
          <cell r="F3659" t="str">
            <v>successful</v>
          </cell>
          <cell r="G3659" t="str">
            <v>DK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</row>
        <row r="3660">
          <cell r="D3660">
            <v>1500</v>
          </cell>
          <cell r="F3660" t="str">
            <v>successful</v>
          </cell>
          <cell r="G3660" t="str">
            <v>US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</row>
        <row r="3661">
          <cell r="D3661">
            <v>3000</v>
          </cell>
          <cell r="F3661" t="str">
            <v>successful</v>
          </cell>
          <cell r="G3661" t="str">
            <v>US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</row>
        <row r="3662">
          <cell r="D3662">
            <v>250</v>
          </cell>
          <cell r="F3662" t="str">
            <v>successful</v>
          </cell>
          <cell r="G3662" t="str">
            <v>GB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</row>
        <row r="3663">
          <cell r="D3663">
            <v>3000</v>
          </cell>
          <cell r="F3663" t="str">
            <v>successful</v>
          </cell>
          <cell r="G3663" t="str">
            <v>US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</row>
        <row r="3664">
          <cell r="D3664">
            <v>8000</v>
          </cell>
          <cell r="F3664" t="str">
            <v>successful</v>
          </cell>
          <cell r="G3664" t="str">
            <v>CA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</row>
        <row r="3665">
          <cell r="D3665">
            <v>225</v>
          </cell>
          <cell r="F3665" t="str">
            <v>successful</v>
          </cell>
          <cell r="G3665" t="str">
            <v>GB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</row>
        <row r="3666">
          <cell r="D3666">
            <v>800</v>
          </cell>
          <cell r="F3666" t="str">
            <v>successful</v>
          </cell>
          <cell r="G3666" t="str">
            <v>US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</row>
        <row r="3667">
          <cell r="D3667">
            <v>620</v>
          </cell>
          <cell r="F3667" t="str">
            <v>successful</v>
          </cell>
          <cell r="G3667" t="str">
            <v>FR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</row>
        <row r="3668">
          <cell r="D3668">
            <v>1200</v>
          </cell>
          <cell r="F3668" t="str">
            <v>successful</v>
          </cell>
          <cell r="G3668" t="str">
            <v>US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</row>
        <row r="3669">
          <cell r="D3669">
            <v>3000</v>
          </cell>
          <cell r="F3669" t="str">
            <v>successful</v>
          </cell>
          <cell r="G3669" t="str">
            <v>GB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</row>
        <row r="3670">
          <cell r="D3670">
            <v>1000</v>
          </cell>
          <cell r="F3670" t="str">
            <v>successful</v>
          </cell>
          <cell r="G3670" t="str">
            <v>US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</row>
        <row r="3671">
          <cell r="D3671">
            <v>1000</v>
          </cell>
          <cell r="F3671" t="str">
            <v>successful</v>
          </cell>
          <cell r="G3671" t="str">
            <v>GB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</row>
        <row r="3672">
          <cell r="D3672">
            <v>220</v>
          </cell>
          <cell r="F3672" t="str">
            <v>successful</v>
          </cell>
          <cell r="G3672" t="str">
            <v>GB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</row>
        <row r="3673">
          <cell r="D3673">
            <v>3500</v>
          </cell>
          <cell r="F3673" t="str">
            <v>successful</v>
          </cell>
          <cell r="G3673" t="str">
            <v>US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</row>
        <row r="3674">
          <cell r="D3674">
            <v>3000</v>
          </cell>
          <cell r="F3674" t="str">
            <v>successful</v>
          </cell>
          <cell r="G3674" t="str">
            <v>GB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</row>
        <row r="3675">
          <cell r="D3675">
            <v>4000</v>
          </cell>
          <cell r="F3675" t="str">
            <v>successful</v>
          </cell>
          <cell r="G3675" t="str">
            <v>GB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</row>
        <row r="3676">
          <cell r="D3676">
            <v>4500</v>
          </cell>
          <cell r="F3676" t="str">
            <v>successful</v>
          </cell>
          <cell r="G3676" t="str">
            <v>DE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</row>
        <row r="3677">
          <cell r="D3677">
            <v>50</v>
          </cell>
          <cell r="F3677" t="str">
            <v>successful</v>
          </cell>
          <cell r="G3677" t="str">
            <v>GB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</row>
        <row r="3678">
          <cell r="D3678">
            <v>800</v>
          </cell>
          <cell r="F3678" t="str">
            <v>successful</v>
          </cell>
          <cell r="G3678" t="str">
            <v>US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</row>
        <row r="3679">
          <cell r="D3679">
            <v>12000</v>
          </cell>
          <cell r="F3679" t="str">
            <v>successful</v>
          </cell>
          <cell r="G3679" t="str">
            <v>US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</row>
        <row r="3680">
          <cell r="D3680">
            <v>2000</v>
          </cell>
          <cell r="F3680" t="str">
            <v>successful</v>
          </cell>
          <cell r="G3680" t="str">
            <v>GB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</row>
        <row r="3681">
          <cell r="D3681">
            <v>2000</v>
          </cell>
          <cell r="F3681" t="str">
            <v>successful</v>
          </cell>
          <cell r="G3681" t="str">
            <v>US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</row>
        <row r="3682">
          <cell r="D3682">
            <v>3000</v>
          </cell>
          <cell r="F3682" t="str">
            <v>successful</v>
          </cell>
          <cell r="G3682" t="str">
            <v>US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</row>
        <row r="3683">
          <cell r="D3683">
            <v>1000</v>
          </cell>
          <cell r="F3683" t="str">
            <v>successful</v>
          </cell>
          <cell r="G3683" t="str">
            <v>US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</row>
        <row r="3684">
          <cell r="D3684">
            <v>3000</v>
          </cell>
          <cell r="F3684" t="str">
            <v>successful</v>
          </cell>
          <cell r="G3684" t="str">
            <v>US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</row>
        <row r="3685">
          <cell r="D3685">
            <v>3500</v>
          </cell>
          <cell r="F3685" t="str">
            <v>successful</v>
          </cell>
          <cell r="G3685" t="str">
            <v>US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</row>
        <row r="3686">
          <cell r="D3686">
            <v>750</v>
          </cell>
          <cell r="F3686" t="str">
            <v>successful</v>
          </cell>
          <cell r="G3686" t="str">
            <v>US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</row>
        <row r="3687">
          <cell r="D3687">
            <v>5000</v>
          </cell>
          <cell r="F3687" t="str">
            <v>successful</v>
          </cell>
          <cell r="G3687" t="str">
            <v>US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</row>
        <row r="3688">
          <cell r="D3688">
            <v>350</v>
          </cell>
          <cell r="F3688" t="str">
            <v>successful</v>
          </cell>
          <cell r="G3688" t="str">
            <v>US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</row>
        <row r="3689">
          <cell r="D3689">
            <v>5000</v>
          </cell>
          <cell r="F3689" t="str">
            <v>successful</v>
          </cell>
          <cell r="G3689" t="str">
            <v>US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</row>
        <row r="3690">
          <cell r="D3690">
            <v>3000</v>
          </cell>
          <cell r="F3690" t="str">
            <v>successful</v>
          </cell>
          <cell r="G3690" t="str">
            <v>GB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</row>
        <row r="3691">
          <cell r="D3691">
            <v>3000</v>
          </cell>
          <cell r="F3691" t="str">
            <v>successful</v>
          </cell>
          <cell r="G3691" t="str">
            <v>US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</row>
        <row r="3692">
          <cell r="D3692">
            <v>1500</v>
          </cell>
          <cell r="F3692" t="str">
            <v>successful</v>
          </cell>
          <cell r="G3692" t="str">
            <v>US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</row>
        <row r="3693">
          <cell r="D3693">
            <v>40000</v>
          </cell>
          <cell r="F3693" t="str">
            <v>successful</v>
          </cell>
          <cell r="G3693" t="str">
            <v>US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</row>
        <row r="3694">
          <cell r="D3694">
            <v>1000</v>
          </cell>
          <cell r="F3694" t="str">
            <v>successful</v>
          </cell>
          <cell r="G3694" t="str">
            <v>US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</row>
        <row r="3695">
          <cell r="D3695">
            <v>333</v>
          </cell>
          <cell r="F3695" t="str">
            <v>successful</v>
          </cell>
          <cell r="G3695" t="str">
            <v>GB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</row>
        <row r="3696">
          <cell r="D3696">
            <v>3500</v>
          </cell>
          <cell r="F3696" t="str">
            <v>successful</v>
          </cell>
          <cell r="G3696" t="str">
            <v>US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</row>
        <row r="3697">
          <cell r="D3697">
            <v>4000</v>
          </cell>
          <cell r="F3697" t="str">
            <v>successful</v>
          </cell>
          <cell r="G3697" t="str">
            <v>US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</row>
        <row r="3698">
          <cell r="D3698">
            <v>2000</v>
          </cell>
          <cell r="F3698" t="str">
            <v>successful</v>
          </cell>
          <cell r="G3698" t="str">
            <v>GB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</row>
        <row r="3699">
          <cell r="D3699">
            <v>2000</v>
          </cell>
          <cell r="F3699" t="str">
            <v>successful</v>
          </cell>
          <cell r="G3699" t="str">
            <v>GB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</row>
        <row r="3700">
          <cell r="D3700">
            <v>5000</v>
          </cell>
          <cell r="F3700" t="str">
            <v>successful</v>
          </cell>
          <cell r="G3700" t="str">
            <v>US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</row>
        <row r="3701">
          <cell r="D3701">
            <v>2500</v>
          </cell>
          <cell r="F3701" t="str">
            <v>successful</v>
          </cell>
          <cell r="G3701" t="str">
            <v>US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</row>
        <row r="3702">
          <cell r="D3702">
            <v>500</v>
          </cell>
          <cell r="F3702" t="str">
            <v>successful</v>
          </cell>
          <cell r="G3702" t="str">
            <v>US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</row>
        <row r="3703">
          <cell r="D3703">
            <v>1500</v>
          </cell>
          <cell r="F3703" t="str">
            <v>successful</v>
          </cell>
          <cell r="G3703" t="str">
            <v>GB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</row>
        <row r="3704">
          <cell r="D3704">
            <v>3000</v>
          </cell>
          <cell r="F3704" t="str">
            <v>successful</v>
          </cell>
          <cell r="G3704" t="str">
            <v>GB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</row>
        <row r="3705">
          <cell r="D3705">
            <v>1050</v>
          </cell>
          <cell r="F3705" t="str">
            <v>successful</v>
          </cell>
          <cell r="G3705" t="str">
            <v>US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</row>
        <row r="3706">
          <cell r="D3706">
            <v>300</v>
          </cell>
          <cell r="F3706" t="str">
            <v>successful</v>
          </cell>
          <cell r="G3706" t="str">
            <v>GB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</row>
        <row r="3707">
          <cell r="D3707">
            <v>2827</v>
          </cell>
          <cell r="F3707" t="str">
            <v>successful</v>
          </cell>
          <cell r="G3707" t="str">
            <v>US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</row>
        <row r="3708">
          <cell r="D3708">
            <v>1500</v>
          </cell>
          <cell r="F3708" t="str">
            <v>successful</v>
          </cell>
          <cell r="G3708" t="str">
            <v>US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</row>
        <row r="3709">
          <cell r="D3709">
            <v>1000</v>
          </cell>
          <cell r="F3709" t="str">
            <v>successful</v>
          </cell>
          <cell r="G3709" t="str">
            <v>US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</row>
        <row r="3710">
          <cell r="D3710">
            <v>700</v>
          </cell>
          <cell r="F3710" t="str">
            <v>successful</v>
          </cell>
          <cell r="G3710" t="str">
            <v>US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</row>
        <row r="3711">
          <cell r="D3711">
            <v>1000</v>
          </cell>
          <cell r="F3711" t="str">
            <v>successful</v>
          </cell>
          <cell r="G3711" t="str">
            <v>GB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</row>
        <row r="3712">
          <cell r="D3712">
            <v>1300</v>
          </cell>
          <cell r="F3712" t="str">
            <v>successful</v>
          </cell>
          <cell r="G3712" t="str">
            <v>US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</row>
        <row r="3713">
          <cell r="D3713">
            <v>500</v>
          </cell>
          <cell r="F3713" t="str">
            <v>successful</v>
          </cell>
          <cell r="G3713" t="str">
            <v>US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</row>
        <row r="3714">
          <cell r="D3714">
            <v>7500</v>
          </cell>
          <cell r="F3714" t="str">
            <v>successful</v>
          </cell>
          <cell r="G3714" t="str">
            <v>US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</row>
        <row r="3715">
          <cell r="D3715">
            <v>2000</v>
          </cell>
          <cell r="F3715" t="str">
            <v>successful</v>
          </cell>
          <cell r="G3715" t="str">
            <v>US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</row>
        <row r="3716">
          <cell r="D3716">
            <v>10000</v>
          </cell>
          <cell r="F3716" t="str">
            <v>successful</v>
          </cell>
          <cell r="G3716" t="str">
            <v>US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</row>
        <row r="3717">
          <cell r="D3717">
            <v>3500</v>
          </cell>
          <cell r="F3717" t="str">
            <v>successful</v>
          </cell>
          <cell r="G3717" t="str">
            <v>GB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</row>
        <row r="3718">
          <cell r="D3718">
            <v>800</v>
          </cell>
          <cell r="F3718" t="str">
            <v>successful</v>
          </cell>
          <cell r="G3718" t="str">
            <v>US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</row>
        <row r="3719">
          <cell r="D3719">
            <v>4000</v>
          </cell>
          <cell r="F3719" t="str">
            <v>successful</v>
          </cell>
          <cell r="G3719" t="str">
            <v>GB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</row>
        <row r="3720">
          <cell r="D3720">
            <v>500</v>
          </cell>
          <cell r="F3720" t="str">
            <v>successful</v>
          </cell>
          <cell r="G3720" t="str">
            <v>GB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</row>
        <row r="3721">
          <cell r="D3721">
            <v>200</v>
          </cell>
          <cell r="F3721" t="str">
            <v>successful</v>
          </cell>
          <cell r="G3721" t="str">
            <v>GB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</row>
        <row r="3722">
          <cell r="D3722">
            <v>3300</v>
          </cell>
          <cell r="F3722" t="str">
            <v>successful</v>
          </cell>
          <cell r="G3722" t="str">
            <v>US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</row>
        <row r="3723">
          <cell r="D3723">
            <v>5000</v>
          </cell>
          <cell r="F3723" t="str">
            <v>successful</v>
          </cell>
          <cell r="G3723" t="str">
            <v>US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</row>
        <row r="3724">
          <cell r="D3724">
            <v>1500</v>
          </cell>
          <cell r="F3724" t="str">
            <v>successful</v>
          </cell>
          <cell r="G3724" t="str">
            <v>CA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</row>
        <row r="3725">
          <cell r="D3725">
            <v>4500</v>
          </cell>
          <cell r="F3725" t="str">
            <v>successful</v>
          </cell>
          <cell r="G3725" t="str">
            <v>GB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</row>
        <row r="3726">
          <cell r="D3726">
            <v>4300</v>
          </cell>
          <cell r="F3726" t="str">
            <v>successful</v>
          </cell>
          <cell r="G3726" t="str">
            <v>GB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</row>
        <row r="3727">
          <cell r="D3727">
            <v>300</v>
          </cell>
          <cell r="F3727" t="str">
            <v>successful</v>
          </cell>
          <cell r="G3727" t="str">
            <v>GB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</row>
        <row r="3728">
          <cell r="D3728">
            <v>850</v>
          </cell>
          <cell r="F3728" t="str">
            <v>successful</v>
          </cell>
          <cell r="G3728" t="str">
            <v>US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</row>
        <row r="3729">
          <cell r="D3729">
            <v>2000</v>
          </cell>
          <cell r="F3729" t="str">
            <v>successful</v>
          </cell>
          <cell r="G3729" t="str">
            <v>US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</row>
        <row r="3730">
          <cell r="D3730">
            <v>20000</v>
          </cell>
          <cell r="F3730" t="str">
            <v>failed</v>
          </cell>
          <cell r="G3730" t="str">
            <v>US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</row>
        <row r="3731">
          <cell r="D3731">
            <v>5000</v>
          </cell>
          <cell r="F3731" t="str">
            <v>failed</v>
          </cell>
          <cell r="G3731" t="str">
            <v>US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</row>
        <row r="3732">
          <cell r="D3732">
            <v>1000</v>
          </cell>
          <cell r="F3732" t="str">
            <v>failed</v>
          </cell>
          <cell r="G3732" t="str">
            <v>US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</row>
        <row r="3733">
          <cell r="D3733">
            <v>5500</v>
          </cell>
          <cell r="F3733" t="str">
            <v>failed</v>
          </cell>
          <cell r="G3733" t="str">
            <v>US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</row>
        <row r="3734">
          <cell r="D3734">
            <v>850</v>
          </cell>
          <cell r="F3734" t="str">
            <v>failed</v>
          </cell>
          <cell r="G3734" t="str">
            <v>NL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</row>
        <row r="3735">
          <cell r="D3735">
            <v>1500</v>
          </cell>
          <cell r="F3735" t="str">
            <v>failed</v>
          </cell>
          <cell r="G3735" t="str">
            <v>US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</row>
        <row r="3736">
          <cell r="D3736">
            <v>1500</v>
          </cell>
          <cell r="F3736" t="str">
            <v>failed</v>
          </cell>
          <cell r="G3736" t="str">
            <v>US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</row>
        <row r="3737">
          <cell r="D3737">
            <v>150</v>
          </cell>
          <cell r="F3737" t="str">
            <v>failed</v>
          </cell>
          <cell r="G3737" t="str">
            <v>GB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</row>
        <row r="3738">
          <cell r="D3738">
            <v>1500</v>
          </cell>
          <cell r="F3738" t="str">
            <v>failed</v>
          </cell>
          <cell r="G3738" t="str">
            <v>GB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</row>
        <row r="3739">
          <cell r="D3739">
            <v>700</v>
          </cell>
          <cell r="F3739" t="str">
            <v>failed</v>
          </cell>
          <cell r="G3739" t="str">
            <v>US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</row>
        <row r="3740">
          <cell r="D3740">
            <v>1500</v>
          </cell>
          <cell r="F3740" t="str">
            <v>failed</v>
          </cell>
          <cell r="G3740" t="str">
            <v>GB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</row>
        <row r="3741">
          <cell r="D3741">
            <v>4000</v>
          </cell>
          <cell r="F3741" t="str">
            <v>failed</v>
          </cell>
          <cell r="G3741" t="str">
            <v>GB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</row>
        <row r="3742">
          <cell r="D3742">
            <v>2000</v>
          </cell>
          <cell r="F3742" t="str">
            <v>failed</v>
          </cell>
          <cell r="G3742" t="str">
            <v>US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</row>
        <row r="3743">
          <cell r="D3743">
            <v>20000</v>
          </cell>
          <cell r="F3743" t="str">
            <v>failed</v>
          </cell>
          <cell r="G3743" t="str">
            <v>US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</row>
        <row r="3744">
          <cell r="D3744">
            <v>5000</v>
          </cell>
          <cell r="F3744" t="str">
            <v>failed</v>
          </cell>
          <cell r="G3744" t="str">
            <v>US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</row>
        <row r="3745">
          <cell r="D3745">
            <v>2200</v>
          </cell>
          <cell r="F3745" t="str">
            <v>failed</v>
          </cell>
          <cell r="G3745" t="str">
            <v>US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</row>
        <row r="3746">
          <cell r="D3746">
            <v>1200</v>
          </cell>
          <cell r="F3746" t="str">
            <v>failed</v>
          </cell>
          <cell r="G3746" t="str">
            <v>US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</row>
        <row r="3747">
          <cell r="D3747">
            <v>100</v>
          </cell>
          <cell r="F3747" t="str">
            <v>failed</v>
          </cell>
          <cell r="G3747" t="str">
            <v>US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</row>
        <row r="3748">
          <cell r="D3748">
            <v>8500</v>
          </cell>
          <cell r="F3748" t="str">
            <v>failed</v>
          </cell>
          <cell r="G3748" t="str">
            <v>US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</row>
        <row r="3749">
          <cell r="D3749">
            <v>2500</v>
          </cell>
          <cell r="F3749" t="str">
            <v>failed</v>
          </cell>
          <cell r="G3749" t="str">
            <v>GB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</row>
        <row r="3750">
          <cell r="D3750">
            <v>5000</v>
          </cell>
          <cell r="F3750" t="str">
            <v>successful</v>
          </cell>
          <cell r="G3750" t="str">
            <v>US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</row>
        <row r="3751">
          <cell r="D3751">
            <v>500</v>
          </cell>
          <cell r="F3751" t="str">
            <v>successful</v>
          </cell>
          <cell r="G3751" t="str">
            <v>US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</row>
        <row r="3752">
          <cell r="D3752">
            <v>6000</v>
          </cell>
          <cell r="F3752" t="str">
            <v>successful</v>
          </cell>
          <cell r="G3752" t="str">
            <v>US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</row>
        <row r="3753">
          <cell r="D3753">
            <v>1000</v>
          </cell>
          <cell r="F3753" t="str">
            <v>successful</v>
          </cell>
          <cell r="G3753" t="str">
            <v>US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</row>
        <row r="3754">
          <cell r="D3754">
            <v>500</v>
          </cell>
          <cell r="F3754" t="str">
            <v>successful</v>
          </cell>
          <cell r="G3754" t="str">
            <v>GB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</row>
        <row r="3755">
          <cell r="D3755">
            <v>5000</v>
          </cell>
          <cell r="F3755" t="str">
            <v>successful</v>
          </cell>
          <cell r="G3755" t="str">
            <v>US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</row>
        <row r="3756">
          <cell r="D3756">
            <v>2500</v>
          </cell>
          <cell r="F3756" t="str">
            <v>successful</v>
          </cell>
          <cell r="G3756" t="str">
            <v>US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</row>
        <row r="3757">
          <cell r="D3757">
            <v>550</v>
          </cell>
          <cell r="F3757" t="str">
            <v>successful</v>
          </cell>
          <cell r="G3757" t="str">
            <v>GB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</row>
        <row r="3758">
          <cell r="D3758">
            <v>4500</v>
          </cell>
          <cell r="F3758" t="str">
            <v>successful</v>
          </cell>
          <cell r="G3758" t="str">
            <v>US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</row>
        <row r="3759">
          <cell r="D3759">
            <v>3500</v>
          </cell>
          <cell r="F3759" t="str">
            <v>successful</v>
          </cell>
          <cell r="G3759" t="str">
            <v>US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</row>
        <row r="3760">
          <cell r="D3760">
            <v>1500</v>
          </cell>
          <cell r="F3760" t="str">
            <v>successful</v>
          </cell>
          <cell r="G3760" t="str">
            <v>US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</row>
        <row r="3761">
          <cell r="D3761">
            <v>4000</v>
          </cell>
          <cell r="F3761" t="str">
            <v>successful</v>
          </cell>
          <cell r="G3761" t="str">
            <v>US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</row>
        <row r="3762">
          <cell r="D3762">
            <v>5000</v>
          </cell>
          <cell r="F3762" t="str">
            <v>successful</v>
          </cell>
          <cell r="G3762" t="str">
            <v>US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</row>
        <row r="3763">
          <cell r="D3763">
            <v>500</v>
          </cell>
          <cell r="F3763" t="str">
            <v>successful</v>
          </cell>
          <cell r="G3763" t="str">
            <v>GB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</row>
        <row r="3764">
          <cell r="D3764">
            <v>1250</v>
          </cell>
          <cell r="F3764" t="str">
            <v>successful</v>
          </cell>
          <cell r="G3764" t="str">
            <v>GB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</row>
        <row r="3765">
          <cell r="D3765">
            <v>5000</v>
          </cell>
          <cell r="F3765" t="str">
            <v>successful</v>
          </cell>
          <cell r="G3765" t="str">
            <v>US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</row>
        <row r="3766">
          <cell r="D3766">
            <v>1500</v>
          </cell>
          <cell r="F3766" t="str">
            <v>successful</v>
          </cell>
          <cell r="G3766" t="str">
            <v>US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</row>
        <row r="3767">
          <cell r="D3767">
            <v>7000</v>
          </cell>
          <cell r="F3767" t="str">
            <v>successful</v>
          </cell>
          <cell r="G3767" t="str">
            <v>US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</row>
        <row r="3768">
          <cell r="D3768">
            <v>10000</v>
          </cell>
          <cell r="F3768" t="str">
            <v>successful</v>
          </cell>
          <cell r="G3768" t="str">
            <v>US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</row>
        <row r="3769">
          <cell r="D3769">
            <v>2000</v>
          </cell>
          <cell r="F3769" t="str">
            <v>successful</v>
          </cell>
          <cell r="G3769" t="str">
            <v>US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</row>
        <row r="3770">
          <cell r="D3770">
            <v>4000</v>
          </cell>
          <cell r="F3770" t="str">
            <v>successful</v>
          </cell>
          <cell r="G3770" t="str">
            <v>US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</row>
        <row r="3771">
          <cell r="D3771">
            <v>1100</v>
          </cell>
          <cell r="F3771" t="str">
            <v>successful</v>
          </cell>
          <cell r="G3771" t="str">
            <v>US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</row>
        <row r="3772">
          <cell r="D3772">
            <v>2000</v>
          </cell>
          <cell r="F3772" t="str">
            <v>successful</v>
          </cell>
          <cell r="G3772" t="str">
            <v>GB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</row>
        <row r="3773">
          <cell r="D3773">
            <v>1000</v>
          </cell>
          <cell r="F3773" t="str">
            <v>successful</v>
          </cell>
          <cell r="G3773" t="str">
            <v>US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</row>
        <row r="3774">
          <cell r="D3774">
            <v>5000</v>
          </cell>
          <cell r="F3774" t="str">
            <v>successful</v>
          </cell>
          <cell r="G3774" t="str">
            <v>US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</row>
        <row r="3775">
          <cell r="D3775">
            <v>5000</v>
          </cell>
          <cell r="F3775" t="str">
            <v>successful</v>
          </cell>
          <cell r="G3775" t="str">
            <v>US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</row>
        <row r="3776">
          <cell r="D3776">
            <v>2500</v>
          </cell>
          <cell r="F3776" t="str">
            <v>successful</v>
          </cell>
          <cell r="G3776" t="str">
            <v>CA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</row>
        <row r="3777">
          <cell r="D3777">
            <v>2000</v>
          </cell>
          <cell r="F3777" t="str">
            <v>successful</v>
          </cell>
          <cell r="G3777" t="str">
            <v>US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</row>
        <row r="3778">
          <cell r="D3778">
            <v>8000</v>
          </cell>
          <cell r="F3778" t="str">
            <v>successful</v>
          </cell>
          <cell r="G3778" t="str">
            <v>US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</row>
        <row r="3779">
          <cell r="D3779">
            <v>2000</v>
          </cell>
          <cell r="F3779" t="str">
            <v>successful</v>
          </cell>
          <cell r="G3779" t="str">
            <v>US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</row>
        <row r="3780">
          <cell r="D3780">
            <v>2400</v>
          </cell>
          <cell r="F3780" t="str">
            <v>successful</v>
          </cell>
          <cell r="G3780" t="str">
            <v>US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</row>
        <row r="3781">
          <cell r="D3781">
            <v>15000</v>
          </cell>
          <cell r="F3781" t="str">
            <v>successful</v>
          </cell>
          <cell r="G3781" t="str">
            <v>US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</row>
        <row r="3782">
          <cell r="D3782">
            <v>2500</v>
          </cell>
          <cell r="F3782" t="str">
            <v>successful</v>
          </cell>
          <cell r="G3782" t="str">
            <v>US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</row>
        <row r="3783">
          <cell r="D3783">
            <v>4500</v>
          </cell>
          <cell r="F3783" t="str">
            <v>successful</v>
          </cell>
          <cell r="G3783" t="str">
            <v>US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</row>
        <row r="3784">
          <cell r="D3784">
            <v>2000</v>
          </cell>
          <cell r="F3784" t="str">
            <v>successful</v>
          </cell>
          <cell r="G3784" t="str">
            <v>GB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</row>
        <row r="3785">
          <cell r="D3785">
            <v>1200</v>
          </cell>
          <cell r="F3785" t="str">
            <v>successful</v>
          </cell>
          <cell r="G3785" t="str">
            <v>US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</row>
        <row r="3786">
          <cell r="D3786">
            <v>1000</v>
          </cell>
          <cell r="F3786" t="str">
            <v>successful</v>
          </cell>
          <cell r="G3786" t="str">
            <v>CA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</row>
        <row r="3787">
          <cell r="D3787">
            <v>2000</v>
          </cell>
          <cell r="F3787" t="str">
            <v>successful</v>
          </cell>
          <cell r="G3787" t="str">
            <v>GB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</row>
        <row r="3788">
          <cell r="D3788">
            <v>6000</v>
          </cell>
          <cell r="F3788" t="str">
            <v>successful</v>
          </cell>
          <cell r="G3788" t="str">
            <v>US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</row>
        <row r="3789">
          <cell r="D3789">
            <v>350</v>
          </cell>
          <cell r="F3789" t="str">
            <v>successful</v>
          </cell>
          <cell r="G3789" t="str">
            <v>US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</row>
        <row r="3790">
          <cell r="D3790">
            <v>75000</v>
          </cell>
          <cell r="F3790" t="str">
            <v>failed</v>
          </cell>
          <cell r="G3790" t="str">
            <v>US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</row>
        <row r="3791">
          <cell r="D3791">
            <v>3550</v>
          </cell>
          <cell r="F3791" t="str">
            <v>failed</v>
          </cell>
          <cell r="G3791" t="str">
            <v>GB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</row>
        <row r="3792">
          <cell r="D3792">
            <v>15000</v>
          </cell>
          <cell r="F3792" t="str">
            <v>failed</v>
          </cell>
          <cell r="G3792" t="str">
            <v>US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</row>
        <row r="3793">
          <cell r="D3793">
            <v>1500</v>
          </cell>
          <cell r="F3793" t="str">
            <v>failed</v>
          </cell>
          <cell r="G3793" t="str">
            <v>US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</row>
        <row r="3794">
          <cell r="D3794">
            <v>12500</v>
          </cell>
          <cell r="F3794" t="str">
            <v>failed</v>
          </cell>
          <cell r="G3794" t="str">
            <v>US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</row>
        <row r="3795">
          <cell r="D3795">
            <v>7000</v>
          </cell>
          <cell r="F3795" t="str">
            <v>failed</v>
          </cell>
          <cell r="G3795" t="str">
            <v>US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</row>
        <row r="3796">
          <cell r="D3796">
            <v>5000</v>
          </cell>
          <cell r="F3796" t="str">
            <v>failed</v>
          </cell>
          <cell r="G3796" t="str">
            <v>GB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</row>
        <row r="3797">
          <cell r="D3797">
            <v>600</v>
          </cell>
          <cell r="F3797" t="str">
            <v>failed</v>
          </cell>
          <cell r="G3797" t="str">
            <v>GB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</row>
        <row r="3798">
          <cell r="D3798">
            <v>22500</v>
          </cell>
          <cell r="F3798" t="str">
            <v>failed</v>
          </cell>
          <cell r="G3798" t="str">
            <v>US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</row>
        <row r="3799">
          <cell r="D3799">
            <v>6000</v>
          </cell>
          <cell r="F3799" t="str">
            <v>failed</v>
          </cell>
          <cell r="G3799" t="str">
            <v>US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</row>
        <row r="3800">
          <cell r="D3800">
            <v>70000</v>
          </cell>
          <cell r="F3800" t="str">
            <v>failed</v>
          </cell>
          <cell r="G3800" t="str">
            <v>US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</row>
        <row r="3801">
          <cell r="D3801">
            <v>10000</v>
          </cell>
          <cell r="F3801" t="str">
            <v>failed</v>
          </cell>
          <cell r="G3801" t="str">
            <v>US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</row>
        <row r="3802">
          <cell r="D3802">
            <v>22000</v>
          </cell>
          <cell r="F3802" t="str">
            <v>failed</v>
          </cell>
          <cell r="G3802" t="str">
            <v>US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</row>
        <row r="3803">
          <cell r="D3803">
            <v>5000</v>
          </cell>
          <cell r="F3803" t="str">
            <v>failed</v>
          </cell>
          <cell r="G3803" t="str">
            <v>US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</row>
        <row r="3804">
          <cell r="D3804">
            <v>3000</v>
          </cell>
          <cell r="F3804" t="str">
            <v>failed</v>
          </cell>
          <cell r="G3804" t="str">
            <v>US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</row>
        <row r="3805">
          <cell r="D3805">
            <v>12000</v>
          </cell>
          <cell r="F3805" t="str">
            <v>failed</v>
          </cell>
          <cell r="G3805" t="str">
            <v>US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</row>
        <row r="3806">
          <cell r="D3806">
            <v>8000</v>
          </cell>
          <cell r="F3806" t="str">
            <v>failed</v>
          </cell>
          <cell r="G3806" t="str">
            <v>US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</row>
        <row r="3807">
          <cell r="D3807">
            <v>150000</v>
          </cell>
          <cell r="F3807" t="str">
            <v>failed</v>
          </cell>
          <cell r="G3807" t="str">
            <v>US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</row>
        <row r="3808">
          <cell r="D3808">
            <v>7500</v>
          </cell>
          <cell r="F3808" t="str">
            <v>failed</v>
          </cell>
          <cell r="G3808" t="str">
            <v>AU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</row>
        <row r="3809">
          <cell r="D3809">
            <v>1500</v>
          </cell>
          <cell r="F3809" t="str">
            <v>failed</v>
          </cell>
          <cell r="G3809" t="str">
            <v>US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</row>
        <row r="3810">
          <cell r="D3810">
            <v>1000</v>
          </cell>
          <cell r="F3810" t="str">
            <v>successful</v>
          </cell>
          <cell r="G3810" t="str">
            <v>GB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</row>
        <row r="3811">
          <cell r="D3811">
            <v>2000</v>
          </cell>
          <cell r="F3811" t="str">
            <v>successful</v>
          </cell>
          <cell r="G3811" t="str">
            <v>GB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</row>
        <row r="3812">
          <cell r="D3812">
            <v>1500</v>
          </cell>
          <cell r="F3812" t="str">
            <v>successful</v>
          </cell>
          <cell r="G3812" t="str">
            <v>US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</row>
        <row r="3813">
          <cell r="D3813">
            <v>250</v>
          </cell>
          <cell r="F3813" t="str">
            <v>successful</v>
          </cell>
          <cell r="G3813" t="str">
            <v>GB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</row>
        <row r="3814">
          <cell r="D3814">
            <v>2000</v>
          </cell>
          <cell r="F3814" t="str">
            <v>successful</v>
          </cell>
          <cell r="G3814" t="str">
            <v>CA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</row>
        <row r="3815">
          <cell r="D3815">
            <v>2100</v>
          </cell>
          <cell r="F3815" t="str">
            <v>successful</v>
          </cell>
          <cell r="G3815" t="str">
            <v>US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</row>
        <row r="3816">
          <cell r="D3816">
            <v>1500</v>
          </cell>
          <cell r="F3816" t="str">
            <v>successful</v>
          </cell>
          <cell r="G3816" t="str">
            <v>US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</row>
        <row r="3817">
          <cell r="D3817">
            <v>1000</v>
          </cell>
          <cell r="F3817" t="str">
            <v>successful</v>
          </cell>
          <cell r="G3817" t="str">
            <v>GB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</row>
        <row r="3818">
          <cell r="D3818">
            <v>1500</v>
          </cell>
          <cell r="F3818" t="str">
            <v>successful</v>
          </cell>
          <cell r="G3818" t="str">
            <v>US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</row>
        <row r="3819">
          <cell r="D3819">
            <v>2000</v>
          </cell>
          <cell r="F3819" t="str">
            <v>successful</v>
          </cell>
          <cell r="G3819" t="str">
            <v>US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</row>
        <row r="3820">
          <cell r="D3820">
            <v>250</v>
          </cell>
          <cell r="F3820" t="str">
            <v>successful</v>
          </cell>
          <cell r="G3820" t="str">
            <v>US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</row>
        <row r="3821">
          <cell r="D3821">
            <v>1000</v>
          </cell>
          <cell r="F3821" t="str">
            <v>successful</v>
          </cell>
          <cell r="G3821" t="str">
            <v>US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</row>
        <row r="3822">
          <cell r="D3822">
            <v>300</v>
          </cell>
          <cell r="F3822" t="str">
            <v>successful</v>
          </cell>
          <cell r="G3822" t="str">
            <v>GB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</row>
        <row r="3823">
          <cell r="D3823">
            <v>3500</v>
          </cell>
          <cell r="F3823" t="str">
            <v>successful</v>
          </cell>
          <cell r="G3823" t="str">
            <v>US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</row>
        <row r="3824">
          <cell r="D3824">
            <v>5000</v>
          </cell>
          <cell r="F3824" t="str">
            <v>successful</v>
          </cell>
          <cell r="G3824" t="str">
            <v>DE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</row>
        <row r="3825">
          <cell r="D3825">
            <v>2500</v>
          </cell>
          <cell r="F3825" t="str">
            <v>successful</v>
          </cell>
          <cell r="G3825" t="str">
            <v>US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</row>
        <row r="3826">
          <cell r="D3826">
            <v>250</v>
          </cell>
          <cell r="F3826" t="str">
            <v>successful</v>
          </cell>
          <cell r="G3826" t="str">
            <v>GB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</row>
        <row r="3827">
          <cell r="D3827">
            <v>5000</v>
          </cell>
          <cell r="F3827" t="str">
            <v>successful</v>
          </cell>
          <cell r="G3827" t="str">
            <v>US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</row>
        <row r="3828">
          <cell r="D3828">
            <v>600</v>
          </cell>
          <cell r="F3828" t="str">
            <v>successful</v>
          </cell>
          <cell r="G3828" t="str">
            <v>GB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</row>
        <row r="3829">
          <cell r="D3829">
            <v>3000</v>
          </cell>
          <cell r="F3829" t="str">
            <v>successful</v>
          </cell>
          <cell r="G3829" t="str">
            <v>GB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</row>
        <row r="3830">
          <cell r="D3830">
            <v>5000</v>
          </cell>
          <cell r="F3830" t="str">
            <v>successful</v>
          </cell>
          <cell r="G3830" t="str">
            <v>US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</row>
        <row r="3831">
          <cell r="D3831">
            <v>500</v>
          </cell>
          <cell r="F3831" t="str">
            <v>successful</v>
          </cell>
          <cell r="G3831" t="str">
            <v>US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</row>
        <row r="3832">
          <cell r="D3832">
            <v>100</v>
          </cell>
          <cell r="F3832" t="str">
            <v>successful</v>
          </cell>
          <cell r="G3832" t="str">
            <v>US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</row>
        <row r="3833">
          <cell r="D3833">
            <v>500</v>
          </cell>
          <cell r="F3833" t="str">
            <v>successful</v>
          </cell>
          <cell r="G3833" t="str">
            <v>US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</row>
        <row r="3834">
          <cell r="D3834">
            <v>1200</v>
          </cell>
          <cell r="F3834" t="str">
            <v>successful</v>
          </cell>
          <cell r="G3834" t="str">
            <v>US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</row>
        <row r="3835">
          <cell r="D3835">
            <v>1200</v>
          </cell>
          <cell r="F3835" t="str">
            <v>successful</v>
          </cell>
          <cell r="G3835" t="str">
            <v>CA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</row>
        <row r="3836">
          <cell r="D3836">
            <v>3000</v>
          </cell>
          <cell r="F3836" t="str">
            <v>successful</v>
          </cell>
          <cell r="G3836" t="str">
            <v>GB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</row>
        <row r="3837">
          <cell r="D3837">
            <v>200</v>
          </cell>
          <cell r="F3837" t="str">
            <v>successful</v>
          </cell>
          <cell r="G3837" t="str">
            <v>GB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</row>
        <row r="3838">
          <cell r="D3838">
            <v>800</v>
          </cell>
          <cell r="F3838" t="str">
            <v>successful</v>
          </cell>
          <cell r="G3838" t="str">
            <v>US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</row>
        <row r="3839">
          <cell r="D3839">
            <v>2000</v>
          </cell>
          <cell r="F3839" t="str">
            <v>successful</v>
          </cell>
          <cell r="G3839" t="str">
            <v>GB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</row>
        <row r="3840">
          <cell r="D3840">
            <v>100000</v>
          </cell>
          <cell r="F3840" t="str">
            <v>successful</v>
          </cell>
          <cell r="G3840" t="str">
            <v>SE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</row>
        <row r="3841">
          <cell r="D3841">
            <v>2000</v>
          </cell>
          <cell r="F3841" t="str">
            <v>successful</v>
          </cell>
          <cell r="G3841" t="str">
            <v>US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</row>
        <row r="3842">
          <cell r="D3842">
            <v>1</v>
          </cell>
          <cell r="F3842" t="str">
            <v>successful</v>
          </cell>
          <cell r="G3842" t="str">
            <v>GB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</row>
        <row r="3843">
          <cell r="D3843">
            <v>10000</v>
          </cell>
          <cell r="F3843" t="str">
            <v>failed</v>
          </cell>
          <cell r="G3843" t="str">
            <v>US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</row>
        <row r="3844">
          <cell r="D3844">
            <v>5000</v>
          </cell>
          <cell r="F3844" t="str">
            <v>failed</v>
          </cell>
          <cell r="G3844" t="str">
            <v>GB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</row>
        <row r="3845">
          <cell r="D3845">
            <v>5000</v>
          </cell>
          <cell r="F3845" t="str">
            <v>failed</v>
          </cell>
          <cell r="G3845" t="str">
            <v>US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</row>
        <row r="3846">
          <cell r="D3846">
            <v>9800</v>
          </cell>
          <cell r="F3846" t="str">
            <v>failed</v>
          </cell>
          <cell r="G3846" t="str">
            <v>US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</row>
        <row r="3847">
          <cell r="D3847">
            <v>40000</v>
          </cell>
          <cell r="F3847" t="str">
            <v>failed</v>
          </cell>
          <cell r="G3847" t="str">
            <v>US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</row>
        <row r="3848">
          <cell r="D3848">
            <v>7000</v>
          </cell>
          <cell r="F3848" t="str">
            <v>failed</v>
          </cell>
          <cell r="G3848" t="str">
            <v>US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</row>
        <row r="3849">
          <cell r="D3849">
            <v>10500</v>
          </cell>
          <cell r="F3849" t="str">
            <v>failed</v>
          </cell>
          <cell r="G3849" t="str">
            <v>US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</row>
        <row r="3850">
          <cell r="D3850">
            <v>13000</v>
          </cell>
          <cell r="F3850" t="str">
            <v>failed</v>
          </cell>
          <cell r="G3850" t="str">
            <v>US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</row>
        <row r="3851">
          <cell r="D3851">
            <v>30000</v>
          </cell>
          <cell r="F3851" t="str">
            <v>failed</v>
          </cell>
          <cell r="G3851" t="str">
            <v>DE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</row>
        <row r="3852">
          <cell r="D3852">
            <v>1000</v>
          </cell>
          <cell r="F3852" t="str">
            <v>failed</v>
          </cell>
          <cell r="G3852" t="str">
            <v>US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</row>
        <row r="3853">
          <cell r="D3853">
            <v>2500</v>
          </cell>
          <cell r="F3853" t="str">
            <v>failed</v>
          </cell>
          <cell r="G3853" t="str">
            <v>GB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</row>
        <row r="3854">
          <cell r="D3854">
            <v>10000</v>
          </cell>
          <cell r="F3854" t="str">
            <v>failed</v>
          </cell>
          <cell r="G3854" t="str">
            <v>US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</row>
        <row r="3855">
          <cell r="D3855">
            <v>100000</v>
          </cell>
          <cell r="F3855" t="str">
            <v>failed</v>
          </cell>
          <cell r="G3855" t="str">
            <v>US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</row>
        <row r="3856">
          <cell r="D3856">
            <v>11000</v>
          </cell>
          <cell r="F3856" t="str">
            <v>failed</v>
          </cell>
          <cell r="G3856" t="str">
            <v>US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</row>
        <row r="3857">
          <cell r="D3857">
            <v>1000</v>
          </cell>
          <cell r="F3857" t="str">
            <v>failed</v>
          </cell>
          <cell r="G3857" t="str">
            <v>US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</row>
        <row r="3858">
          <cell r="D3858">
            <v>5000</v>
          </cell>
          <cell r="F3858" t="str">
            <v>failed</v>
          </cell>
          <cell r="G3858" t="str">
            <v>US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</row>
        <row r="3859">
          <cell r="D3859">
            <v>5000</v>
          </cell>
          <cell r="F3859" t="str">
            <v>failed</v>
          </cell>
          <cell r="G3859" t="str">
            <v>US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</row>
        <row r="3860">
          <cell r="D3860">
            <v>500</v>
          </cell>
          <cell r="F3860" t="str">
            <v>failed</v>
          </cell>
          <cell r="G3860" t="str">
            <v>GB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</row>
        <row r="3861">
          <cell r="D3861">
            <v>2500</v>
          </cell>
          <cell r="F3861" t="str">
            <v>failed</v>
          </cell>
          <cell r="G3861" t="str">
            <v>US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</row>
        <row r="3862">
          <cell r="D3862">
            <v>6000</v>
          </cell>
          <cell r="F3862" t="str">
            <v>failed</v>
          </cell>
          <cell r="G3862" t="str">
            <v>US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</row>
        <row r="3863">
          <cell r="D3863">
            <v>2000</v>
          </cell>
          <cell r="F3863" t="str">
            <v>failed</v>
          </cell>
          <cell r="G3863" t="str">
            <v>US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</row>
        <row r="3864">
          <cell r="D3864">
            <v>7500</v>
          </cell>
          <cell r="F3864" t="str">
            <v>failed</v>
          </cell>
          <cell r="G3864" t="str">
            <v>US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</row>
        <row r="3865">
          <cell r="D3865">
            <v>6000</v>
          </cell>
          <cell r="F3865" t="str">
            <v>failed</v>
          </cell>
          <cell r="G3865" t="str">
            <v>US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</row>
        <row r="3866">
          <cell r="D3866">
            <v>5000</v>
          </cell>
          <cell r="F3866" t="str">
            <v>failed</v>
          </cell>
          <cell r="G3866" t="str">
            <v>US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</row>
        <row r="3867">
          <cell r="D3867">
            <v>2413</v>
          </cell>
          <cell r="F3867" t="str">
            <v>failed</v>
          </cell>
          <cell r="G3867" t="str">
            <v>CA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</row>
        <row r="3868">
          <cell r="D3868">
            <v>2000</v>
          </cell>
          <cell r="F3868" t="str">
            <v>failed</v>
          </cell>
          <cell r="G3868" t="str">
            <v>US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</row>
        <row r="3869">
          <cell r="D3869">
            <v>2000</v>
          </cell>
          <cell r="F3869" t="str">
            <v>failed</v>
          </cell>
          <cell r="G3869" t="str">
            <v>US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</row>
        <row r="3870">
          <cell r="D3870">
            <v>5000</v>
          </cell>
          <cell r="F3870" t="str">
            <v>canceled</v>
          </cell>
          <cell r="G3870" t="str">
            <v>GB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</row>
        <row r="3871">
          <cell r="D3871">
            <v>13111</v>
          </cell>
          <cell r="F3871" t="str">
            <v>canceled</v>
          </cell>
          <cell r="G3871" t="str">
            <v>US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</row>
        <row r="3872">
          <cell r="D3872">
            <v>10000</v>
          </cell>
          <cell r="F3872" t="str">
            <v>canceled</v>
          </cell>
          <cell r="G3872" t="str">
            <v>US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</row>
        <row r="3873">
          <cell r="D3873">
            <v>1500</v>
          </cell>
          <cell r="F3873" t="str">
            <v>canceled</v>
          </cell>
          <cell r="G3873" t="str">
            <v>US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</row>
        <row r="3874">
          <cell r="D3874">
            <v>15000</v>
          </cell>
          <cell r="F3874" t="str">
            <v>canceled</v>
          </cell>
          <cell r="G3874" t="str">
            <v>US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</row>
        <row r="3875">
          <cell r="D3875">
            <v>5500</v>
          </cell>
          <cell r="F3875" t="str">
            <v>canceled</v>
          </cell>
          <cell r="G3875" t="str">
            <v>US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</row>
        <row r="3876">
          <cell r="D3876">
            <v>620</v>
          </cell>
          <cell r="F3876" t="str">
            <v>canceled</v>
          </cell>
          <cell r="G3876" t="str">
            <v>NZ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</row>
        <row r="3877">
          <cell r="D3877">
            <v>30000</v>
          </cell>
          <cell r="F3877" t="str">
            <v>canceled</v>
          </cell>
          <cell r="G3877" t="str">
            <v>DK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</row>
        <row r="3878">
          <cell r="D3878">
            <v>3900</v>
          </cell>
          <cell r="F3878" t="str">
            <v>canceled</v>
          </cell>
          <cell r="G3878" t="str">
            <v>GB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</row>
        <row r="3879">
          <cell r="D3879">
            <v>25000</v>
          </cell>
          <cell r="F3879" t="str">
            <v>canceled</v>
          </cell>
          <cell r="G3879" t="str">
            <v>US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</row>
        <row r="3880">
          <cell r="D3880">
            <v>18000</v>
          </cell>
          <cell r="F3880" t="str">
            <v>canceled</v>
          </cell>
          <cell r="G3880" t="str">
            <v>US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</row>
        <row r="3881">
          <cell r="D3881">
            <v>15000</v>
          </cell>
          <cell r="F3881" t="str">
            <v>canceled</v>
          </cell>
          <cell r="G3881" t="str">
            <v>GB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</row>
        <row r="3882">
          <cell r="D3882">
            <v>7500</v>
          </cell>
          <cell r="F3882" t="str">
            <v>canceled</v>
          </cell>
          <cell r="G3882" t="str">
            <v>GB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</row>
        <row r="3883">
          <cell r="D3883">
            <v>500</v>
          </cell>
          <cell r="F3883" t="str">
            <v>canceled</v>
          </cell>
          <cell r="G3883" t="str">
            <v>US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</row>
        <row r="3884">
          <cell r="D3884">
            <v>30000</v>
          </cell>
          <cell r="F3884" t="str">
            <v>canceled</v>
          </cell>
          <cell r="G3884" t="str">
            <v>AU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</row>
        <row r="3885">
          <cell r="D3885">
            <v>15000</v>
          </cell>
          <cell r="F3885" t="str">
            <v>canceled</v>
          </cell>
          <cell r="G3885" t="str">
            <v>GB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</row>
        <row r="3886">
          <cell r="D3886">
            <v>10000</v>
          </cell>
          <cell r="F3886" t="str">
            <v>canceled</v>
          </cell>
          <cell r="G3886" t="str">
            <v>US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</row>
        <row r="3887">
          <cell r="D3887">
            <v>375000</v>
          </cell>
          <cell r="F3887" t="str">
            <v>canceled</v>
          </cell>
          <cell r="G3887" t="str">
            <v>US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</row>
        <row r="3888">
          <cell r="D3888">
            <v>10000</v>
          </cell>
          <cell r="F3888" t="str">
            <v>canceled</v>
          </cell>
          <cell r="G3888" t="str">
            <v>AU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</row>
        <row r="3889">
          <cell r="D3889">
            <v>2000</v>
          </cell>
          <cell r="F3889" t="str">
            <v>canceled</v>
          </cell>
          <cell r="G3889" t="str">
            <v>US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</row>
        <row r="3890">
          <cell r="D3890">
            <v>2000</v>
          </cell>
          <cell r="F3890" t="str">
            <v>failed</v>
          </cell>
          <cell r="G3890" t="str">
            <v>GB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</row>
        <row r="3891">
          <cell r="D3891">
            <v>8000</v>
          </cell>
          <cell r="F3891" t="str">
            <v>failed</v>
          </cell>
          <cell r="G3891" t="str">
            <v>US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</row>
        <row r="3892">
          <cell r="D3892">
            <v>15000</v>
          </cell>
          <cell r="F3892" t="str">
            <v>failed</v>
          </cell>
          <cell r="G3892" t="str">
            <v>US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</row>
        <row r="3893">
          <cell r="D3893">
            <v>800</v>
          </cell>
          <cell r="F3893" t="str">
            <v>failed</v>
          </cell>
          <cell r="G3893" t="str">
            <v>US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</row>
        <row r="3894">
          <cell r="D3894">
            <v>1000</v>
          </cell>
          <cell r="F3894" t="str">
            <v>failed</v>
          </cell>
          <cell r="G3894" t="str">
            <v>US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</row>
        <row r="3895">
          <cell r="D3895">
            <v>50000</v>
          </cell>
          <cell r="F3895" t="str">
            <v>failed</v>
          </cell>
          <cell r="G3895" t="str">
            <v>US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</row>
        <row r="3896">
          <cell r="D3896">
            <v>15000</v>
          </cell>
          <cell r="F3896" t="str">
            <v>failed</v>
          </cell>
          <cell r="G3896" t="str">
            <v>US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</row>
        <row r="3897">
          <cell r="D3897">
            <v>1000</v>
          </cell>
          <cell r="F3897" t="str">
            <v>failed</v>
          </cell>
          <cell r="G3897" t="str">
            <v>US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</row>
        <row r="3898">
          <cell r="D3898">
            <v>1600</v>
          </cell>
          <cell r="F3898" t="str">
            <v>failed</v>
          </cell>
          <cell r="G3898" t="str">
            <v>US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</row>
        <row r="3899">
          <cell r="D3899">
            <v>2500</v>
          </cell>
          <cell r="F3899" t="str">
            <v>failed</v>
          </cell>
          <cell r="G3899" t="str">
            <v>NZ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</row>
        <row r="3900">
          <cell r="D3900">
            <v>2500</v>
          </cell>
          <cell r="F3900" t="str">
            <v>failed</v>
          </cell>
          <cell r="G3900" t="str">
            <v>GB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</row>
        <row r="3901">
          <cell r="D3901">
            <v>10000</v>
          </cell>
          <cell r="F3901" t="str">
            <v>failed</v>
          </cell>
          <cell r="G3901" t="str">
            <v>US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</row>
        <row r="3902">
          <cell r="D3902">
            <v>2500</v>
          </cell>
          <cell r="F3902" t="str">
            <v>failed</v>
          </cell>
          <cell r="G3902" t="str">
            <v>US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</row>
        <row r="3903">
          <cell r="D3903">
            <v>3000</v>
          </cell>
          <cell r="F3903" t="str">
            <v>failed</v>
          </cell>
          <cell r="G3903" t="str">
            <v>US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</row>
        <row r="3904">
          <cell r="D3904">
            <v>3000</v>
          </cell>
          <cell r="F3904" t="str">
            <v>failed</v>
          </cell>
          <cell r="G3904" t="str">
            <v>GB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</row>
        <row r="3905">
          <cell r="D3905">
            <v>1500</v>
          </cell>
          <cell r="F3905" t="str">
            <v>failed</v>
          </cell>
          <cell r="G3905" t="str">
            <v>US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</row>
        <row r="3906">
          <cell r="D3906">
            <v>10000</v>
          </cell>
          <cell r="F3906" t="str">
            <v>failed</v>
          </cell>
          <cell r="G3906" t="str">
            <v>US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</row>
        <row r="3907">
          <cell r="D3907">
            <v>1500</v>
          </cell>
          <cell r="F3907" t="str">
            <v>failed</v>
          </cell>
          <cell r="G3907" t="str">
            <v>GB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</row>
        <row r="3908">
          <cell r="D3908">
            <v>1500</v>
          </cell>
          <cell r="F3908" t="str">
            <v>failed</v>
          </cell>
          <cell r="G3908" t="str">
            <v>GB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</row>
        <row r="3909">
          <cell r="D3909">
            <v>1000</v>
          </cell>
          <cell r="F3909" t="str">
            <v>failed</v>
          </cell>
          <cell r="G3909" t="str">
            <v>US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</row>
        <row r="3910">
          <cell r="D3910">
            <v>750</v>
          </cell>
          <cell r="F3910" t="str">
            <v>failed</v>
          </cell>
          <cell r="G3910" t="str">
            <v>US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</row>
        <row r="3911">
          <cell r="D3911">
            <v>60000</v>
          </cell>
          <cell r="F3911" t="str">
            <v>failed</v>
          </cell>
          <cell r="G3911" t="str">
            <v>US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</row>
        <row r="3912">
          <cell r="D3912">
            <v>6000</v>
          </cell>
          <cell r="F3912" t="str">
            <v>failed</v>
          </cell>
          <cell r="G3912" t="str">
            <v>US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</row>
        <row r="3913">
          <cell r="D3913">
            <v>8000</v>
          </cell>
          <cell r="F3913" t="str">
            <v>failed</v>
          </cell>
          <cell r="G3913" t="str">
            <v>US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</row>
        <row r="3914">
          <cell r="D3914">
            <v>15000</v>
          </cell>
          <cell r="F3914" t="str">
            <v>failed</v>
          </cell>
          <cell r="G3914" t="str">
            <v>US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</row>
        <row r="3915">
          <cell r="D3915">
            <v>10000</v>
          </cell>
          <cell r="F3915" t="str">
            <v>failed</v>
          </cell>
          <cell r="G3915" t="str">
            <v>US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</row>
        <row r="3916">
          <cell r="D3916">
            <v>2500</v>
          </cell>
          <cell r="F3916" t="str">
            <v>failed</v>
          </cell>
          <cell r="G3916" t="str">
            <v>GB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</row>
        <row r="3917">
          <cell r="D3917">
            <v>1500</v>
          </cell>
          <cell r="F3917" t="str">
            <v>failed</v>
          </cell>
          <cell r="G3917" t="str">
            <v>GB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</row>
        <row r="3918">
          <cell r="D3918">
            <v>2000</v>
          </cell>
          <cell r="F3918" t="str">
            <v>failed</v>
          </cell>
          <cell r="G3918" t="str">
            <v>DK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</row>
        <row r="3919">
          <cell r="D3919">
            <v>3500</v>
          </cell>
          <cell r="F3919" t="str">
            <v>failed</v>
          </cell>
          <cell r="G3919" t="str">
            <v>GB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</row>
        <row r="3920">
          <cell r="D3920">
            <v>60000</v>
          </cell>
          <cell r="F3920" t="str">
            <v>failed</v>
          </cell>
          <cell r="G3920" t="str">
            <v>GB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</row>
        <row r="3921">
          <cell r="D3921">
            <v>5000</v>
          </cell>
          <cell r="F3921" t="str">
            <v>failed</v>
          </cell>
          <cell r="G3921" t="str">
            <v>GB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</row>
        <row r="3922">
          <cell r="D3922">
            <v>2500</v>
          </cell>
          <cell r="F3922" t="str">
            <v>failed</v>
          </cell>
          <cell r="G3922" t="str">
            <v>GB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</row>
        <row r="3923">
          <cell r="D3923">
            <v>3000</v>
          </cell>
          <cell r="F3923" t="str">
            <v>failed</v>
          </cell>
          <cell r="G3923" t="str">
            <v>GB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</row>
        <row r="3924">
          <cell r="D3924">
            <v>750</v>
          </cell>
          <cell r="F3924" t="str">
            <v>failed</v>
          </cell>
          <cell r="G3924" t="str">
            <v>US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</row>
        <row r="3925">
          <cell r="D3925">
            <v>11500</v>
          </cell>
          <cell r="F3925" t="str">
            <v>failed</v>
          </cell>
          <cell r="G3925" t="str">
            <v>GB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</row>
        <row r="3926">
          <cell r="D3926">
            <v>15000</v>
          </cell>
          <cell r="F3926" t="str">
            <v>failed</v>
          </cell>
          <cell r="G3926" t="str">
            <v>US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</row>
        <row r="3927">
          <cell r="D3927">
            <v>150</v>
          </cell>
          <cell r="F3927" t="str">
            <v>failed</v>
          </cell>
          <cell r="G3927" t="str">
            <v>US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</row>
        <row r="3928">
          <cell r="D3928">
            <v>5000</v>
          </cell>
          <cell r="F3928" t="str">
            <v>failed</v>
          </cell>
          <cell r="G3928" t="str">
            <v>AU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</row>
        <row r="3929">
          <cell r="D3929">
            <v>2500</v>
          </cell>
          <cell r="F3929" t="str">
            <v>failed</v>
          </cell>
          <cell r="G3929" t="str">
            <v>GB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</row>
        <row r="3930">
          <cell r="D3930">
            <v>5000</v>
          </cell>
          <cell r="F3930" t="str">
            <v>failed</v>
          </cell>
          <cell r="G3930" t="str">
            <v>US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</row>
        <row r="3931">
          <cell r="D3931">
            <v>20000</v>
          </cell>
          <cell r="F3931" t="str">
            <v>failed</v>
          </cell>
          <cell r="G3931" t="str">
            <v>US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</row>
        <row r="3932">
          <cell r="D3932">
            <v>10000</v>
          </cell>
          <cell r="F3932" t="str">
            <v>failed</v>
          </cell>
          <cell r="G3932" t="str">
            <v>AU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</row>
        <row r="3933">
          <cell r="D3933">
            <v>8000</v>
          </cell>
          <cell r="F3933" t="str">
            <v>failed</v>
          </cell>
          <cell r="G3933" t="str">
            <v>US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</row>
        <row r="3934">
          <cell r="D3934">
            <v>12000</v>
          </cell>
          <cell r="F3934" t="str">
            <v>failed</v>
          </cell>
          <cell r="G3934" t="str">
            <v>US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</row>
        <row r="3935">
          <cell r="D3935">
            <v>7000</v>
          </cell>
          <cell r="F3935" t="str">
            <v>failed</v>
          </cell>
          <cell r="G3935" t="str">
            <v>US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</row>
        <row r="3936">
          <cell r="D3936">
            <v>5000</v>
          </cell>
          <cell r="F3936" t="str">
            <v>failed</v>
          </cell>
          <cell r="G3936" t="str">
            <v>US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</row>
        <row r="3937">
          <cell r="D3937">
            <v>3000</v>
          </cell>
          <cell r="F3937" t="str">
            <v>failed</v>
          </cell>
          <cell r="G3937" t="str">
            <v>GB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</row>
        <row r="3938">
          <cell r="D3938">
            <v>20000</v>
          </cell>
          <cell r="F3938" t="str">
            <v>failed</v>
          </cell>
          <cell r="G3938" t="str">
            <v>US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</row>
        <row r="3939">
          <cell r="D3939">
            <v>2885</v>
          </cell>
          <cell r="F3939" t="str">
            <v>failed</v>
          </cell>
          <cell r="G3939" t="str">
            <v>US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</row>
        <row r="3940">
          <cell r="D3940">
            <v>3255</v>
          </cell>
          <cell r="F3940" t="str">
            <v>failed</v>
          </cell>
          <cell r="G3940" t="str">
            <v>US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</row>
        <row r="3941">
          <cell r="D3941">
            <v>5000</v>
          </cell>
          <cell r="F3941" t="str">
            <v>failed</v>
          </cell>
          <cell r="G3941" t="str">
            <v>AU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</row>
        <row r="3942">
          <cell r="D3942">
            <v>5000</v>
          </cell>
          <cell r="F3942" t="str">
            <v>failed</v>
          </cell>
          <cell r="G3942" t="str">
            <v>US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</row>
        <row r="3943">
          <cell r="D3943">
            <v>5500</v>
          </cell>
          <cell r="F3943" t="str">
            <v>failed</v>
          </cell>
          <cell r="G3943" t="str">
            <v>US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</row>
        <row r="3944">
          <cell r="D3944">
            <v>1200</v>
          </cell>
          <cell r="F3944" t="str">
            <v>failed</v>
          </cell>
          <cell r="G3944" t="str">
            <v>US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</row>
        <row r="3945">
          <cell r="D3945">
            <v>5000</v>
          </cell>
          <cell r="F3945" t="str">
            <v>failed</v>
          </cell>
          <cell r="G3945" t="str">
            <v>US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</row>
        <row r="3946">
          <cell r="D3946">
            <v>5000</v>
          </cell>
          <cell r="F3946" t="str">
            <v>failed</v>
          </cell>
          <cell r="G3946" t="str">
            <v>US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</row>
        <row r="3947">
          <cell r="D3947">
            <v>2000</v>
          </cell>
          <cell r="F3947" t="str">
            <v>failed</v>
          </cell>
          <cell r="G3947" t="str">
            <v>US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</row>
        <row r="3948">
          <cell r="D3948">
            <v>6000</v>
          </cell>
          <cell r="F3948" t="str">
            <v>failed</v>
          </cell>
          <cell r="G3948" t="str">
            <v>US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</row>
        <row r="3949">
          <cell r="D3949">
            <v>3000</v>
          </cell>
          <cell r="F3949" t="str">
            <v>failed</v>
          </cell>
          <cell r="G3949" t="str">
            <v>US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</row>
        <row r="3950">
          <cell r="D3950">
            <v>30000</v>
          </cell>
          <cell r="F3950" t="str">
            <v>failed</v>
          </cell>
          <cell r="G3950" t="str">
            <v>AU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</row>
        <row r="3951">
          <cell r="D3951">
            <v>10000</v>
          </cell>
          <cell r="F3951" t="str">
            <v>failed</v>
          </cell>
          <cell r="G3951" t="str">
            <v>AU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</row>
        <row r="3952">
          <cell r="D3952">
            <v>4000</v>
          </cell>
          <cell r="F3952" t="str">
            <v>failed</v>
          </cell>
          <cell r="G3952" t="str">
            <v>US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</row>
        <row r="3953">
          <cell r="D3953">
            <v>200000</v>
          </cell>
          <cell r="F3953" t="str">
            <v>failed</v>
          </cell>
          <cell r="G3953" t="str">
            <v>IE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</row>
        <row r="3954">
          <cell r="D3954">
            <v>26000</v>
          </cell>
          <cell r="F3954" t="str">
            <v>failed</v>
          </cell>
          <cell r="G3954" t="str">
            <v>US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</row>
        <row r="3955">
          <cell r="D3955">
            <v>17600</v>
          </cell>
          <cell r="F3955" t="str">
            <v>failed</v>
          </cell>
          <cell r="G3955" t="str">
            <v>US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</row>
        <row r="3956">
          <cell r="D3956">
            <v>25000</v>
          </cell>
          <cell r="F3956" t="str">
            <v>failed</v>
          </cell>
          <cell r="G3956" t="str">
            <v>CA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</row>
        <row r="3957">
          <cell r="D3957">
            <v>1750</v>
          </cell>
          <cell r="F3957" t="str">
            <v>failed</v>
          </cell>
          <cell r="G3957" t="str">
            <v>US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</row>
        <row r="3958">
          <cell r="D3958">
            <v>5500</v>
          </cell>
          <cell r="F3958" t="str">
            <v>failed</v>
          </cell>
          <cell r="G3958" t="str">
            <v>US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</row>
        <row r="3959">
          <cell r="D3959">
            <v>28000</v>
          </cell>
          <cell r="F3959" t="str">
            <v>failed</v>
          </cell>
          <cell r="G3959" t="str">
            <v>US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</row>
        <row r="3960">
          <cell r="D3960">
            <v>2000</v>
          </cell>
          <cell r="F3960" t="str">
            <v>failed</v>
          </cell>
          <cell r="G3960" t="str">
            <v>US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</row>
        <row r="3961">
          <cell r="D3961">
            <v>1200</v>
          </cell>
          <cell r="F3961" t="str">
            <v>failed</v>
          </cell>
          <cell r="G3961" t="str">
            <v>US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</row>
        <row r="3962">
          <cell r="D3962">
            <v>3000</v>
          </cell>
          <cell r="F3962" t="str">
            <v>failed</v>
          </cell>
          <cell r="G3962" t="str">
            <v>US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</row>
        <row r="3963">
          <cell r="D3963">
            <v>5000</v>
          </cell>
          <cell r="F3963" t="str">
            <v>failed</v>
          </cell>
          <cell r="G3963" t="str">
            <v>GB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</row>
        <row r="3964">
          <cell r="D3964">
            <v>1400</v>
          </cell>
          <cell r="F3964" t="str">
            <v>failed</v>
          </cell>
          <cell r="G3964" t="str">
            <v>GB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</row>
        <row r="3965">
          <cell r="D3965">
            <v>10000</v>
          </cell>
          <cell r="F3965" t="str">
            <v>failed</v>
          </cell>
          <cell r="G3965" t="str">
            <v>CA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</row>
        <row r="3966">
          <cell r="D3966">
            <v>2000</v>
          </cell>
          <cell r="F3966" t="str">
            <v>failed</v>
          </cell>
          <cell r="G3966" t="str">
            <v>US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</row>
        <row r="3967">
          <cell r="D3967">
            <v>2000</v>
          </cell>
          <cell r="F3967" t="str">
            <v>failed</v>
          </cell>
          <cell r="G3967" t="str">
            <v>US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</row>
        <row r="3968">
          <cell r="D3968">
            <v>7500</v>
          </cell>
          <cell r="F3968" t="str">
            <v>failed</v>
          </cell>
          <cell r="G3968" t="str">
            <v>US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</row>
        <row r="3969">
          <cell r="D3969">
            <v>1700</v>
          </cell>
          <cell r="F3969" t="str">
            <v>failed</v>
          </cell>
          <cell r="G3969" t="str">
            <v>US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</row>
        <row r="3970">
          <cell r="D3970">
            <v>5000</v>
          </cell>
          <cell r="F3970" t="str">
            <v>failed</v>
          </cell>
          <cell r="G3970" t="str">
            <v>US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</row>
        <row r="3971">
          <cell r="D3971">
            <v>2825</v>
          </cell>
          <cell r="F3971" t="str">
            <v>failed</v>
          </cell>
          <cell r="G3971" t="str">
            <v>US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</row>
        <row r="3972">
          <cell r="D3972">
            <v>15000</v>
          </cell>
          <cell r="F3972" t="str">
            <v>failed</v>
          </cell>
          <cell r="G3972" t="str">
            <v>US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</row>
        <row r="3973">
          <cell r="D3973">
            <v>14000</v>
          </cell>
          <cell r="F3973" t="str">
            <v>failed</v>
          </cell>
          <cell r="G3973" t="str">
            <v>US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</row>
        <row r="3974">
          <cell r="D3974">
            <v>1000</v>
          </cell>
          <cell r="F3974" t="str">
            <v>failed</v>
          </cell>
          <cell r="G3974" t="str">
            <v>US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</row>
        <row r="3975">
          <cell r="D3975">
            <v>5000</v>
          </cell>
          <cell r="F3975" t="str">
            <v>failed</v>
          </cell>
          <cell r="G3975" t="str">
            <v>US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</row>
        <row r="3976">
          <cell r="D3976">
            <v>1000</v>
          </cell>
          <cell r="F3976" t="str">
            <v>failed</v>
          </cell>
          <cell r="G3976" t="str">
            <v>GB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</row>
        <row r="3977">
          <cell r="D3977">
            <v>678</v>
          </cell>
          <cell r="F3977" t="str">
            <v>failed</v>
          </cell>
          <cell r="G3977" t="str">
            <v>US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D3978">
            <v>1300</v>
          </cell>
          <cell r="F3978" t="str">
            <v>failed</v>
          </cell>
          <cell r="G3978" t="str">
            <v>US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</row>
        <row r="3979">
          <cell r="D3979">
            <v>90000</v>
          </cell>
          <cell r="F3979" t="str">
            <v>failed</v>
          </cell>
          <cell r="G3979" t="str">
            <v>US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</row>
        <row r="3980">
          <cell r="D3980">
            <v>2000</v>
          </cell>
          <cell r="F3980" t="str">
            <v>failed</v>
          </cell>
          <cell r="G3980" t="str">
            <v>US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</row>
        <row r="3981">
          <cell r="D3981">
            <v>6000</v>
          </cell>
          <cell r="F3981" t="str">
            <v>failed</v>
          </cell>
          <cell r="G3981" t="str">
            <v>GB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</row>
        <row r="3982">
          <cell r="D3982">
            <v>2500</v>
          </cell>
          <cell r="F3982" t="str">
            <v>failed</v>
          </cell>
          <cell r="G3982" t="str">
            <v>US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</row>
        <row r="3983">
          <cell r="D3983">
            <v>30000</v>
          </cell>
          <cell r="F3983" t="str">
            <v>failed</v>
          </cell>
          <cell r="G3983" t="str">
            <v>US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</row>
        <row r="3984">
          <cell r="D3984">
            <v>850</v>
          </cell>
          <cell r="F3984" t="str">
            <v>failed</v>
          </cell>
          <cell r="G3984" t="str">
            <v>GB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</row>
        <row r="3985">
          <cell r="D3985">
            <v>11140</v>
          </cell>
          <cell r="F3985" t="str">
            <v>failed</v>
          </cell>
          <cell r="G3985" t="str">
            <v>US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</row>
        <row r="3986">
          <cell r="D3986">
            <v>1500</v>
          </cell>
          <cell r="F3986" t="str">
            <v>failed</v>
          </cell>
          <cell r="G3986" t="str">
            <v>GB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</row>
        <row r="3987">
          <cell r="D3987">
            <v>2000</v>
          </cell>
          <cell r="F3987" t="str">
            <v>failed</v>
          </cell>
          <cell r="G3987" t="str">
            <v>US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</row>
        <row r="3988">
          <cell r="D3988">
            <v>5000</v>
          </cell>
          <cell r="F3988" t="str">
            <v>failed</v>
          </cell>
          <cell r="G3988" t="str">
            <v>GB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</row>
        <row r="3989">
          <cell r="D3989">
            <v>400</v>
          </cell>
          <cell r="F3989" t="str">
            <v>failed</v>
          </cell>
          <cell r="G3989" t="str">
            <v>GB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</row>
        <row r="3990">
          <cell r="D3990">
            <v>1500</v>
          </cell>
          <cell r="F3990" t="str">
            <v>failed</v>
          </cell>
          <cell r="G3990" t="str">
            <v>US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</row>
        <row r="3991">
          <cell r="D3991">
            <v>3000</v>
          </cell>
          <cell r="F3991" t="str">
            <v>failed</v>
          </cell>
          <cell r="G3991" t="str">
            <v>US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</row>
        <row r="3992">
          <cell r="D3992">
            <v>1650</v>
          </cell>
          <cell r="F3992" t="str">
            <v>failed</v>
          </cell>
          <cell r="G3992" t="str">
            <v>GB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</row>
        <row r="3993">
          <cell r="D3993">
            <v>500</v>
          </cell>
          <cell r="F3993" t="str">
            <v>failed</v>
          </cell>
          <cell r="G3993" t="str">
            <v>US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</row>
        <row r="3994">
          <cell r="D3994">
            <v>10000</v>
          </cell>
          <cell r="F3994" t="str">
            <v>failed</v>
          </cell>
          <cell r="G3994" t="str">
            <v>US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</row>
        <row r="3995">
          <cell r="D3995">
            <v>50000</v>
          </cell>
          <cell r="F3995" t="str">
            <v>failed</v>
          </cell>
          <cell r="G3995" t="str">
            <v>US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</row>
        <row r="3996">
          <cell r="D3996">
            <v>2000</v>
          </cell>
          <cell r="F3996" t="str">
            <v>failed</v>
          </cell>
          <cell r="G3996" t="str">
            <v>US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</row>
        <row r="3997">
          <cell r="D3997">
            <v>200</v>
          </cell>
          <cell r="F3997" t="str">
            <v>failed</v>
          </cell>
          <cell r="G3997" t="str">
            <v>GB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</row>
        <row r="3998">
          <cell r="D3998">
            <v>3000</v>
          </cell>
          <cell r="F3998" t="str">
            <v>failed</v>
          </cell>
          <cell r="G3998" t="str">
            <v>US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</row>
        <row r="3999">
          <cell r="D3999">
            <v>3000</v>
          </cell>
          <cell r="F3999" t="str">
            <v>failed</v>
          </cell>
          <cell r="G3999" t="str">
            <v>GB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</row>
        <row r="4000">
          <cell r="D4000">
            <v>1250</v>
          </cell>
          <cell r="F4000" t="str">
            <v>failed</v>
          </cell>
          <cell r="G4000" t="str">
            <v>US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</row>
        <row r="4001">
          <cell r="D4001">
            <v>7000</v>
          </cell>
          <cell r="F4001" t="str">
            <v>failed</v>
          </cell>
          <cell r="G4001" t="str">
            <v>US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</row>
        <row r="4002">
          <cell r="D4002">
            <v>8000</v>
          </cell>
          <cell r="F4002" t="str">
            <v>failed</v>
          </cell>
          <cell r="G4002" t="str">
            <v>US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</row>
        <row r="4003">
          <cell r="D4003">
            <v>1200</v>
          </cell>
          <cell r="F4003" t="str">
            <v>failed</v>
          </cell>
          <cell r="G4003" t="str">
            <v>GB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</row>
        <row r="4004">
          <cell r="D4004">
            <v>1250</v>
          </cell>
          <cell r="F4004" t="str">
            <v>failed</v>
          </cell>
          <cell r="G4004" t="str">
            <v>US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</row>
        <row r="4005">
          <cell r="D4005">
            <v>2000</v>
          </cell>
          <cell r="F4005" t="str">
            <v>failed</v>
          </cell>
          <cell r="G4005" t="str">
            <v>US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</row>
        <row r="4006">
          <cell r="D4006">
            <v>500</v>
          </cell>
          <cell r="F4006" t="str">
            <v>failed</v>
          </cell>
          <cell r="G4006" t="str">
            <v>US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</row>
        <row r="4007">
          <cell r="D4007">
            <v>3000</v>
          </cell>
          <cell r="F4007" t="str">
            <v>failed</v>
          </cell>
          <cell r="G4007" t="str">
            <v>US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</row>
        <row r="4008">
          <cell r="D4008">
            <v>30000</v>
          </cell>
          <cell r="F4008" t="str">
            <v>failed</v>
          </cell>
          <cell r="G4008" t="str">
            <v>US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</row>
        <row r="4009">
          <cell r="D4009">
            <v>2000</v>
          </cell>
          <cell r="F4009" t="str">
            <v>failed</v>
          </cell>
          <cell r="G4009" t="str">
            <v>US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</row>
        <row r="4010">
          <cell r="D4010">
            <v>1000</v>
          </cell>
          <cell r="F4010" t="str">
            <v>failed</v>
          </cell>
          <cell r="G4010" t="str">
            <v>GB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</row>
        <row r="4011">
          <cell r="D4011">
            <v>1930</v>
          </cell>
          <cell r="F4011" t="str">
            <v>failed</v>
          </cell>
          <cell r="G4011" t="str">
            <v>GB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</row>
        <row r="4012">
          <cell r="D4012">
            <v>7200</v>
          </cell>
          <cell r="F4012" t="str">
            <v>failed</v>
          </cell>
          <cell r="G4012" t="str">
            <v>US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</row>
        <row r="4013">
          <cell r="D4013">
            <v>250</v>
          </cell>
          <cell r="F4013" t="str">
            <v>failed</v>
          </cell>
          <cell r="G4013" t="str">
            <v>GB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</row>
        <row r="4014">
          <cell r="D4014">
            <v>575</v>
          </cell>
          <cell r="F4014" t="str">
            <v>failed</v>
          </cell>
          <cell r="G4014" t="str">
            <v>GB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</row>
        <row r="4015">
          <cell r="D4015">
            <v>2000</v>
          </cell>
          <cell r="F4015" t="str">
            <v>failed</v>
          </cell>
          <cell r="G4015" t="str">
            <v>US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</row>
        <row r="4016">
          <cell r="D4016">
            <v>9000</v>
          </cell>
          <cell r="F4016" t="str">
            <v>failed</v>
          </cell>
          <cell r="G4016" t="str">
            <v>US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</row>
        <row r="4017">
          <cell r="D4017">
            <v>7000</v>
          </cell>
          <cell r="F4017" t="str">
            <v>failed</v>
          </cell>
          <cell r="G4017" t="str">
            <v>US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</row>
        <row r="4018">
          <cell r="D4018">
            <v>500</v>
          </cell>
          <cell r="F4018" t="str">
            <v>failed</v>
          </cell>
          <cell r="G4018" t="str">
            <v>GB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</row>
        <row r="4019">
          <cell r="D4019">
            <v>10000</v>
          </cell>
          <cell r="F4019" t="str">
            <v>failed</v>
          </cell>
          <cell r="G4019" t="str">
            <v>US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</row>
        <row r="4020">
          <cell r="D4020">
            <v>1500</v>
          </cell>
          <cell r="F4020" t="str">
            <v>failed</v>
          </cell>
          <cell r="G4020" t="str">
            <v>GB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</row>
        <row r="4021">
          <cell r="D4021">
            <v>3500</v>
          </cell>
          <cell r="F4021" t="str">
            <v>failed</v>
          </cell>
          <cell r="G4021" t="str">
            <v>US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</row>
        <row r="4022">
          <cell r="D4022">
            <v>600</v>
          </cell>
          <cell r="F4022" t="str">
            <v>failed</v>
          </cell>
          <cell r="G4022" t="str">
            <v>US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</row>
        <row r="4023">
          <cell r="D4023">
            <v>15000</v>
          </cell>
          <cell r="F4023" t="str">
            <v>failed</v>
          </cell>
          <cell r="G4023" t="str">
            <v>US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</row>
        <row r="4024">
          <cell r="D4024">
            <v>18000</v>
          </cell>
          <cell r="F4024" t="str">
            <v>failed</v>
          </cell>
          <cell r="G4024" t="str">
            <v>US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</row>
        <row r="4025">
          <cell r="D4025">
            <v>7000</v>
          </cell>
          <cell r="F4025" t="str">
            <v>failed</v>
          </cell>
          <cell r="G4025" t="str">
            <v>US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</row>
        <row r="4026">
          <cell r="D4026">
            <v>800</v>
          </cell>
          <cell r="F4026" t="str">
            <v>failed</v>
          </cell>
          <cell r="G4026" t="str">
            <v>US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</row>
        <row r="4027">
          <cell r="D4027">
            <v>5000</v>
          </cell>
          <cell r="F4027" t="str">
            <v>failed</v>
          </cell>
          <cell r="G4027" t="str">
            <v>FR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</row>
        <row r="4028">
          <cell r="D4028">
            <v>4000</v>
          </cell>
          <cell r="F4028" t="str">
            <v>failed</v>
          </cell>
          <cell r="G4028" t="str">
            <v>US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</row>
        <row r="4029">
          <cell r="D4029">
            <v>3000</v>
          </cell>
          <cell r="F4029" t="str">
            <v>failed</v>
          </cell>
          <cell r="G4029" t="str">
            <v>US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</row>
        <row r="4030">
          <cell r="D4030">
            <v>2000</v>
          </cell>
          <cell r="F4030" t="str">
            <v>failed</v>
          </cell>
          <cell r="G4030" t="str">
            <v>US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</row>
        <row r="4031">
          <cell r="D4031">
            <v>20000</v>
          </cell>
          <cell r="F4031" t="str">
            <v>failed</v>
          </cell>
          <cell r="G4031" t="str">
            <v>US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</row>
        <row r="4032">
          <cell r="D4032">
            <v>2500</v>
          </cell>
          <cell r="F4032" t="str">
            <v>failed</v>
          </cell>
          <cell r="G4032" t="str">
            <v>US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</row>
        <row r="4033">
          <cell r="D4033">
            <v>5000</v>
          </cell>
          <cell r="F4033" t="str">
            <v>failed</v>
          </cell>
          <cell r="G4033" t="str">
            <v>US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</row>
        <row r="4034">
          <cell r="D4034">
            <v>6048</v>
          </cell>
          <cell r="F4034" t="str">
            <v>failed</v>
          </cell>
          <cell r="G4034" t="str">
            <v>US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</row>
        <row r="4035">
          <cell r="D4035">
            <v>23900</v>
          </cell>
          <cell r="F4035" t="str">
            <v>failed</v>
          </cell>
          <cell r="G4035" t="str">
            <v>GB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</row>
        <row r="4036">
          <cell r="D4036">
            <v>13500</v>
          </cell>
          <cell r="F4036" t="str">
            <v>failed</v>
          </cell>
          <cell r="G4036" t="str">
            <v>US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</row>
        <row r="4037">
          <cell r="D4037">
            <v>10000</v>
          </cell>
          <cell r="F4037" t="str">
            <v>failed</v>
          </cell>
          <cell r="G4037" t="str">
            <v>US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</row>
        <row r="4038">
          <cell r="D4038">
            <v>6000</v>
          </cell>
          <cell r="F4038" t="str">
            <v>failed</v>
          </cell>
          <cell r="G4038" t="str">
            <v>US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</row>
        <row r="4039">
          <cell r="D4039">
            <v>700</v>
          </cell>
          <cell r="F4039" t="str">
            <v>failed</v>
          </cell>
          <cell r="G4039" t="str">
            <v>US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</row>
        <row r="4040">
          <cell r="D4040">
            <v>2500</v>
          </cell>
          <cell r="F4040" t="str">
            <v>failed</v>
          </cell>
          <cell r="G4040" t="str">
            <v>US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</row>
        <row r="4041">
          <cell r="D4041">
            <v>500</v>
          </cell>
          <cell r="F4041" t="str">
            <v>failed</v>
          </cell>
          <cell r="G4041" t="str">
            <v>US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</row>
        <row r="4042">
          <cell r="D4042">
            <v>8000</v>
          </cell>
          <cell r="F4042" t="str">
            <v>failed</v>
          </cell>
          <cell r="G4042" t="str">
            <v>US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</row>
        <row r="4043">
          <cell r="D4043">
            <v>5000</v>
          </cell>
          <cell r="F4043" t="str">
            <v>failed</v>
          </cell>
          <cell r="G4043" t="str">
            <v>GB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</row>
        <row r="4044">
          <cell r="D4044">
            <v>10000</v>
          </cell>
          <cell r="F4044" t="str">
            <v>failed</v>
          </cell>
          <cell r="G4044" t="str">
            <v>US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</row>
        <row r="4045">
          <cell r="D4045">
            <v>300</v>
          </cell>
          <cell r="F4045" t="str">
            <v>failed</v>
          </cell>
          <cell r="G4045" t="str">
            <v>CA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</row>
        <row r="4046">
          <cell r="D4046">
            <v>600</v>
          </cell>
          <cell r="F4046" t="str">
            <v>failed</v>
          </cell>
          <cell r="G4046" t="str">
            <v>US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</row>
        <row r="4047">
          <cell r="D4047">
            <v>5000</v>
          </cell>
          <cell r="F4047" t="str">
            <v>failed</v>
          </cell>
          <cell r="G4047" t="str">
            <v>AU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</row>
        <row r="4048">
          <cell r="D4048">
            <v>5600</v>
          </cell>
          <cell r="F4048" t="str">
            <v>failed</v>
          </cell>
          <cell r="G4048" t="str">
            <v>US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</row>
        <row r="4049">
          <cell r="D4049">
            <v>5000</v>
          </cell>
          <cell r="F4049" t="str">
            <v>failed</v>
          </cell>
          <cell r="G4049" t="str">
            <v>US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</row>
        <row r="4050">
          <cell r="D4050">
            <v>17000</v>
          </cell>
          <cell r="F4050" t="str">
            <v>failed</v>
          </cell>
          <cell r="G4050" t="str">
            <v>GB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</row>
        <row r="4051">
          <cell r="D4051">
            <v>20000</v>
          </cell>
          <cell r="F4051" t="str">
            <v>failed</v>
          </cell>
          <cell r="G4051" t="str">
            <v>US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</row>
        <row r="4052">
          <cell r="D4052">
            <v>1500</v>
          </cell>
          <cell r="F4052" t="str">
            <v>failed</v>
          </cell>
          <cell r="G4052" t="str">
            <v>US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</row>
        <row r="4053">
          <cell r="D4053">
            <v>500</v>
          </cell>
          <cell r="F4053" t="str">
            <v>failed</v>
          </cell>
          <cell r="G4053" t="str">
            <v>US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</row>
        <row r="4054">
          <cell r="D4054">
            <v>3000</v>
          </cell>
          <cell r="F4054" t="str">
            <v>failed</v>
          </cell>
          <cell r="G4054" t="str">
            <v>US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</row>
        <row r="4055">
          <cell r="D4055">
            <v>500</v>
          </cell>
          <cell r="F4055" t="str">
            <v>failed</v>
          </cell>
          <cell r="G4055" t="str">
            <v>GB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</row>
        <row r="4056">
          <cell r="D4056">
            <v>8880</v>
          </cell>
          <cell r="F4056" t="str">
            <v>failed</v>
          </cell>
          <cell r="G4056" t="str">
            <v>US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</row>
        <row r="4057">
          <cell r="D4057">
            <v>5000</v>
          </cell>
          <cell r="F4057" t="str">
            <v>failed</v>
          </cell>
          <cell r="G4057" t="str">
            <v>GB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</row>
        <row r="4058">
          <cell r="D4058">
            <v>1500</v>
          </cell>
          <cell r="F4058" t="str">
            <v>failed</v>
          </cell>
          <cell r="G4058" t="str">
            <v>US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</row>
        <row r="4059">
          <cell r="D4059">
            <v>3500</v>
          </cell>
          <cell r="F4059" t="str">
            <v>failed</v>
          </cell>
          <cell r="G4059" t="str">
            <v>GB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</row>
        <row r="4060">
          <cell r="D4060">
            <v>3750</v>
          </cell>
          <cell r="F4060" t="str">
            <v>failed</v>
          </cell>
          <cell r="G4060" t="str">
            <v>US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</row>
        <row r="4061">
          <cell r="D4061">
            <v>10000</v>
          </cell>
          <cell r="F4061" t="str">
            <v>failed</v>
          </cell>
          <cell r="G4061" t="str">
            <v>CA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</row>
        <row r="4062">
          <cell r="D4062">
            <v>10000</v>
          </cell>
          <cell r="F4062" t="str">
            <v>failed</v>
          </cell>
          <cell r="G4062" t="str">
            <v>CA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</row>
        <row r="4063">
          <cell r="D4063">
            <v>525</v>
          </cell>
          <cell r="F4063" t="str">
            <v>failed</v>
          </cell>
          <cell r="G4063" t="str">
            <v>US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</row>
        <row r="4064">
          <cell r="D4064">
            <v>20000</v>
          </cell>
          <cell r="F4064" t="str">
            <v>failed</v>
          </cell>
          <cell r="G4064" t="str">
            <v>US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</row>
        <row r="4065">
          <cell r="D4065">
            <v>9500</v>
          </cell>
          <cell r="F4065" t="str">
            <v>failed</v>
          </cell>
          <cell r="G4065" t="str">
            <v>GB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</row>
        <row r="4066">
          <cell r="D4066">
            <v>2000</v>
          </cell>
          <cell r="F4066" t="str">
            <v>failed</v>
          </cell>
          <cell r="G4066" t="str">
            <v>AU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</row>
        <row r="4067">
          <cell r="D4067">
            <v>4000</v>
          </cell>
          <cell r="F4067" t="str">
            <v>failed</v>
          </cell>
          <cell r="G4067" t="str">
            <v>US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</row>
        <row r="4068">
          <cell r="D4068">
            <v>15000</v>
          </cell>
          <cell r="F4068" t="str">
            <v>failed</v>
          </cell>
          <cell r="G4068" t="str">
            <v>US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</row>
        <row r="4069">
          <cell r="D4069">
            <v>5000</v>
          </cell>
          <cell r="F4069" t="str">
            <v>failed</v>
          </cell>
          <cell r="G4069" t="str">
            <v>US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</row>
        <row r="4070">
          <cell r="D4070">
            <v>3495</v>
          </cell>
          <cell r="F4070" t="str">
            <v>failed</v>
          </cell>
          <cell r="G4070" t="str">
            <v>US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</row>
        <row r="4071">
          <cell r="D4071">
            <v>1250</v>
          </cell>
          <cell r="F4071" t="str">
            <v>failed</v>
          </cell>
          <cell r="G4071" t="str">
            <v>GB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</row>
        <row r="4072">
          <cell r="D4072">
            <v>1000</v>
          </cell>
          <cell r="F4072" t="str">
            <v>failed</v>
          </cell>
          <cell r="G4072" t="str">
            <v>US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</row>
        <row r="4073">
          <cell r="D4073">
            <v>20000</v>
          </cell>
          <cell r="F4073" t="str">
            <v>failed</v>
          </cell>
          <cell r="G4073" t="str">
            <v>MX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</row>
        <row r="4074">
          <cell r="D4074">
            <v>1000</v>
          </cell>
          <cell r="F4074" t="str">
            <v>failed</v>
          </cell>
          <cell r="G4074" t="str">
            <v>GB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</row>
        <row r="4075">
          <cell r="D4075">
            <v>3500</v>
          </cell>
          <cell r="F4075" t="str">
            <v>failed</v>
          </cell>
          <cell r="G4075" t="str">
            <v>US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</row>
        <row r="4076">
          <cell r="D4076">
            <v>2750</v>
          </cell>
          <cell r="F4076" t="str">
            <v>failed</v>
          </cell>
          <cell r="G4076" t="str">
            <v>GB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</row>
        <row r="4077">
          <cell r="D4077">
            <v>2000</v>
          </cell>
          <cell r="F4077" t="str">
            <v>failed</v>
          </cell>
          <cell r="G4077" t="str">
            <v>GB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</row>
        <row r="4078">
          <cell r="D4078">
            <v>700</v>
          </cell>
          <cell r="F4078" t="str">
            <v>failed</v>
          </cell>
          <cell r="G4078" t="str">
            <v>US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</row>
        <row r="4079">
          <cell r="D4079">
            <v>15000</v>
          </cell>
          <cell r="F4079" t="str">
            <v>failed</v>
          </cell>
          <cell r="G4079" t="str">
            <v>US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D4080">
            <v>250</v>
          </cell>
          <cell r="F4080" t="str">
            <v>failed</v>
          </cell>
          <cell r="G4080" t="str">
            <v>GB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</row>
        <row r="4081">
          <cell r="D4081">
            <v>3000</v>
          </cell>
          <cell r="F4081" t="str">
            <v>failed</v>
          </cell>
          <cell r="G4081" t="str">
            <v>US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</row>
        <row r="4082">
          <cell r="D4082">
            <v>3000</v>
          </cell>
          <cell r="F4082" t="str">
            <v>failed</v>
          </cell>
          <cell r="G4082" t="str">
            <v>US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</row>
        <row r="4083">
          <cell r="D4083">
            <v>2224</v>
          </cell>
          <cell r="F4083" t="str">
            <v>failed</v>
          </cell>
          <cell r="G4083" t="str">
            <v>US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</row>
        <row r="4084">
          <cell r="D4084">
            <v>150</v>
          </cell>
          <cell r="F4084" t="str">
            <v>failed</v>
          </cell>
          <cell r="G4084" t="str">
            <v>US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</row>
        <row r="4085">
          <cell r="D4085">
            <v>3500</v>
          </cell>
          <cell r="F4085" t="str">
            <v>failed</v>
          </cell>
          <cell r="G4085" t="str">
            <v>US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</row>
        <row r="4086">
          <cell r="D4086">
            <v>3000</v>
          </cell>
          <cell r="F4086" t="str">
            <v>failed</v>
          </cell>
          <cell r="G4086" t="str">
            <v>IT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</row>
        <row r="4087">
          <cell r="D4087">
            <v>3500</v>
          </cell>
          <cell r="F4087" t="str">
            <v>failed</v>
          </cell>
          <cell r="G4087" t="str">
            <v>US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</row>
        <row r="4088">
          <cell r="D4088">
            <v>1000</v>
          </cell>
          <cell r="F4088" t="str">
            <v>failed</v>
          </cell>
          <cell r="G4088" t="str">
            <v>US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</row>
        <row r="4089">
          <cell r="D4089">
            <v>9600</v>
          </cell>
          <cell r="F4089" t="str">
            <v>failed</v>
          </cell>
          <cell r="G4089" t="str">
            <v>US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</row>
        <row r="4090">
          <cell r="D4090">
            <v>2000</v>
          </cell>
          <cell r="F4090" t="str">
            <v>failed</v>
          </cell>
          <cell r="G4090" t="str">
            <v>GB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</row>
        <row r="4091">
          <cell r="D4091">
            <v>5000</v>
          </cell>
          <cell r="F4091" t="str">
            <v>failed</v>
          </cell>
          <cell r="G4091" t="str">
            <v>US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</row>
        <row r="4092">
          <cell r="D4092">
            <v>1000</v>
          </cell>
          <cell r="F4092" t="str">
            <v>failed</v>
          </cell>
          <cell r="G4092" t="str">
            <v>US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</row>
        <row r="4093">
          <cell r="D4093">
            <v>1600</v>
          </cell>
          <cell r="F4093" t="str">
            <v>failed</v>
          </cell>
          <cell r="G4093" t="str">
            <v>US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</row>
        <row r="4094">
          <cell r="D4094">
            <v>110000</v>
          </cell>
          <cell r="F4094" t="str">
            <v>failed</v>
          </cell>
          <cell r="G4094" t="str">
            <v>US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</row>
        <row r="4095">
          <cell r="D4095">
            <v>2500</v>
          </cell>
          <cell r="F4095" t="str">
            <v>failed</v>
          </cell>
          <cell r="G4095" t="str">
            <v>GB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</row>
        <row r="4096">
          <cell r="D4096">
            <v>2000</v>
          </cell>
          <cell r="F4096" t="str">
            <v>failed</v>
          </cell>
          <cell r="G4096" t="str">
            <v>US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</row>
        <row r="4097">
          <cell r="D4097">
            <v>30000</v>
          </cell>
          <cell r="F4097" t="str">
            <v>failed</v>
          </cell>
          <cell r="G4097" t="str">
            <v>MX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</row>
        <row r="4098">
          <cell r="D4098">
            <v>3500</v>
          </cell>
          <cell r="F4098" t="str">
            <v>failed</v>
          </cell>
          <cell r="G4098" t="str">
            <v>GB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</row>
        <row r="4099">
          <cell r="D4099">
            <v>10000</v>
          </cell>
          <cell r="F4099" t="str">
            <v>failed</v>
          </cell>
          <cell r="G4099" t="str">
            <v>GB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</row>
        <row r="4100">
          <cell r="D4100">
            <v>75000</v>
          </cell>
          <cell r="F4100" t="str">
            <v>failed</v>
          </cell>
          <cell r="G4100" t="str">
            <v>US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</row>
        <row r="4101">
          <cell r="D4101">
            <v>4500</v>
          </cell>
          <cell r="F4101" t="str">
            <v>failed</v>
          </cell>
          <cell r="G4101" t="str">
            <v>US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</row>
        <row r="4102">
          <cell r="D4102">
            <v>270</v>
          </cell>
          <cell r="F4102" t="str">
            <v>failed</v>
          </cell>
          <cell r="G4102" t="str">
            <v>US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</row>
        <row r="4103">
          <cell r="D4103">
            <v>600</v>
          </cell>
          <cell r="F4103" t="str">
            <v>failed</v>
          </cell>
          <cell r="G4103" t="str">
            <v>US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</row>
        <row r="4104">
          <cell r="D4104">
            <v>500</v>
          </cell>
          <cell r="F4104" t="str">
            <v>failed</v>
          </cell>
          <cell r="G4104" t="str">
            <v>US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</row>
        <row r="4105">
          <cell r="D4105">
            <v>1000</v>
          </cell>
          <cell r="F4105" t="str">
            <v>failed</v>
          </cell>
          <cell r="G4105" t="str">
            <v>US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</row>
        <row r="4106">
          <cell r="D4106">
            <v>3000</v>
          </cell>
          <cell r="F4106" t="str">
            <v>failed</v>
          </cell>
          <cell r="G4106" t="str">
            <v>AU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</row>
        <row r="4107">
          <cell r="D4107">
            <v>33000</v>
          </cell>
          <cell r="F4107" t="str">
            <v>failed</v>
          </cell>
          <cell r="G4107" t="str">
            <v>MX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</row>
        <row r="4108">
          <cell r="D4108">
            <v>5000</v>
          </cell>
          <cell r="F4108" t="str">
            <v>failed</v>
          </cell>
          <cell r="G4108" t="str">
            <v>US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</row>
        <row r="4109">
          <cell r="D4109">
            <v>2000</v>
          </cell>
          <cell r="F4109" t="str">
            <v>failed</v>
          </cell>
          <cell r="G4109" t="str">
            <v>US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</row>
        <row r="4110">
          <cell r="D4110">
            <v>3000</v>
          </cell>
          <cell r="F4110" t="str">
            <v>failed</v>
          </cell>
          <cell r="G4110" t="str">
            <v>US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</row>
        <row r="4111">
          <cell r="D4111">
            <v>500</v>
          </cell>
          <cell r="F4111" t="str">
            <v>failed</v>
          </cell>
          <cell r="G4111" t="str">
            <v>GB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</row>
        <row r="4112">
          <cell r="D4112">
            <v>300</v>
          </cell>
          <cell r="F4112" t="str">
            <v>failed</v>
          </cell>
          <cell r="G4112" t="str">
            <v>GB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</row>
        <row r="4113">
          <cell r="D4113">
            <v>3000</v>
          </cell>
          <cell r="F4113" t="str">
            <v>failed</v>
          </cell>
          <cell r="G4113" t="str">
            <v>US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</row>
        <row r="4114">
          <cell r="D4114">
            <v>2500</v>
          </cell>
          <cell r="F4114" t="str">
            <v>failed</v>
          </cell>
          <cell r="G4114" t="str">
            <v>IE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</row>
        <row r="4115">
          <cell r="D4115">
            <v>1500</v>
          </cell>
          <cell r="F4115" t="str">
            <v>failed</v>
          </cell>
          <cell r="G4115" t="str">
            <v>US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 category and state"/>
      <sheetName val="category and state"/>
      <sheetName val="Dates and State"/>
      <sheetName val="Bonus"/>
      <sheetName val="Kickstarter"/>
    </sheetNames>
    <sheetDataSet>
      <sheetData sheetId="0"/>
      <sheetData sheetId="1"/>
      <sheetData sheetId="2"/>
      <sheetData sheetId="3"/>
      <sheetData sheetId="4">
        <row r="1">
          <cell r="D1" t="str">
            <v>goal</v>
          </cell>
          <cell r="F1" t="str">
            <v>state</v>
          </cell>
          <cell r="G1" t="str">
            <v>country</v>
          </cell>
          <cell r="Q1" t="str">
            <v>Category</v>
          </cell>
          <cell r="R1" t="str">
            <v>Sub-Category</v>
          </cell>
          <cell r="S1" t="str">
            <v>Date Created Conversion</v>
          </cell>
          <cell r="T1" t="str">
            <v>Date Ended Conversion</v>
          </cell>
        </row>
        <row r="2">
          <cell r="D2">
            <v>8500</v>
          </cell>
          <cell r="F2" t="str">
            <v>successful</v>
          </cell>
          <cell r="G2" t="str">
            <v>US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</row>
        <row r="3">
          <cell r="D3">
            <v>10275</v>
          </cell>
          <cell r="F3" t="str">
            <v>successful</v>
          </cell>
          <cell r="G3" t="str">
            <v>US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</row>
        <row r="4">
          <cell r="D4">
            <v>500</v>
          </cell>
          <cell r="F4" t="str">
            <v>successful</v>
          </cell>
          <cell r="G4" t="str">
            <v>GB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</row>
        <row r="5">
          <cell r="D5">
            <v>10000</v>
          </cell>
          <cell r="F5" t="str">
            <v>successful</v>
          </cell>
          <cell r="G5" t="str">
            <v>US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</row>
        <row r="6">
          <cell r="D6">
            <v>44000</v>
          </cell>
          <cell r="F6" t="str">
            <v>successful</v>
          </cell>
          <cell r="G6" t="str">
            <v>US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</row>
        <row r="7">
          <cell r="D7">
            <v>3999</v>
          </cell>
          <cell r="F7" t="str">
            <v>successful</v>
          </cell>
          <cell r="G7" t="str">
            <v>US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</row>
        <row r="8">
          <cell r="D8">
            <v>8000</v>
          </cell>
          <cell r="F8" t="str">
            <v>successful</v>
          </cell>
          <cell r="G8" t="str">
            <v>US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</row>
        <row r="9">
          <cell r="D9">
            <v>9000</v>
          </cell>
          <cell r="F9" t="str">
            <v>successful</v>
          </cell>
          <cell r="G9" t="str">
            <v>US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</row>
        <row r="10">
          <cell r="D10">
            <v>3500</v>
          </cell>
          <cell r="F10" t="str">
            <v>successful</v>
          </cell>
          <cell r="G10" t="str">
            <v>US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</row>
        <row r="11">
          <cell r="D11">
            <v>500</v>
          </cell>
          <cell r="F11" t="str">
            <v>successful</v>
          </cell>
          <cell r="G11" t="str">
            <v>US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</row>
        <row r="12">
          <cell r="D12">
            <v>3000</v>
          </cell>
          <cell r="F12" t="str">
            <v>successful</v>
          </cell>
          <cell r="G12" t="str">
            <v>US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</row>
        <row r="13">
          <cell r="D13">
            <v>5000</v>
          </cell>
          <cell r="F13" t="str">
            <v>successful</v>
          </cell>
          <cell r="G13" t="str">
            <v>US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</row>
        <row r="14">
          <cell r="D14">
            <v>30000</v>
          </cell>
          <cell r="F14" t="str">
            <v>successful</v>
          </cell>
          <cell r="G14" t="str">
            <v>US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</row>
        <row r="15">
          <cell r="D15">
            <v>3500</v>
          </cell>
          <cell r="F15" t="str">
            <v>successful</v>
          </cell>
          <cell r="G15" t="str">
            <v>US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</row>
        <row r="16">
          <cell r="D16">
            <v>6000</v>
          </cell>
          <cell r="F16" t="str">
            <v>successful</v>
          </cell>
          <cell r="G16" t="str">
            <v>AU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</row>
        <row r="17">
          <cell r="D17">
            <v>2000</v>
          </cell>
          <cell r="F17" t="str">
            <v>successful</v>
          </cell>
          <cell r="G17" t="str">
            <v>ES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</row>
        <row r="18">
          <cell r="D18">
            <v>12000</v>
          </cell>
          <cell r="F18" t="str">
            <v>successful</v>
          </cell>
          <cell r="G18" t="str">
            <v>US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</row>
        <row r="19">
          <cell r="D19">
            <v>1500</v>
          </cell>
          <cell r="F19" t="str">
            <v>successful</v>
          </cell>
          <cell r="G19" t="str">
            <v>GB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</row>
        <row r="20">
          <cell r="D20">
            <v>30000</v>
          </cell>
          <cell r="F20" t="str">
            <v>successful</v>
          </cell>
          <cell r="G20" t="str">
            <v>US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</row>
        <row r="21">
          <cell r="D21">
            <v>850</v>
          </cell>
          <cell r="F21" t="str">
            <v>successful</v>
          </cell>
          <cell r="G21" t="str">
            <v>US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</row>
        <row r="22">
          <cell r="D22">
            <v>2000</v>
          </cell>
          <cell r="F22" t="str">
            <v>successful</v>
          </cell>
          <cell r="G22" t="str">
            <v>US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</row>
        <row r="23">
          <cell r="D23">
            <v>18500</v>
          </cell>
          <cell r="F23" t="str">
            <v>successful</v>
          </cell>
          <cell r="G23" t="str">
            <v>US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</row>
        <row r="24">
          <cell r="D24">
            <v>350</v>
          </cell>
          <cell r="F24" t="str">
            <v>successful</v>
          </cell>
          <cell r="G24" t="str">
            <v>US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</row>
        <row r="25">
          <cell r="D25">
            <v>2000</v>
          </cell>
          <cell r="F25" t="str">
            <v>successful</v>
          </cell>
          <cell r="G25" t="str">
            <v>US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</row>
        <row r="26">
          <cell r="D26">
            <v>35000</v>
          </cell>
          <cell r="F26" t="str">
            <v>successful</v>
          </cell>
          <cell r="G26" t="str">
            <v>US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</row>
        <row r="27">
          <cell r="D27">
            <v>600</v>
          </cell>
          <cell r="F27" t="str">
            <v>successful</v>
          </cell>
          <cell r="G27" t="str">
            <v>US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</row>
        <row r="28">
          <cell r="D28">
            <v>1250</v>
          </cell>
          <cell r="F28" t="str">
            <v>successful</v>
          </cell>
          <cell r="G28" t="str">
            <v>US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</row>
        <row r="29">
          <cell r="D29">
            <v>20000</v>
          </cell>
          <cell r="F29" t="str">
            <v>successful</v>
          </cell>
          <cell r="G29" t="str">
            <v>NZ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</row>
        <row r="30">
          <cell r="D30">
            <v>12000</v>
          </cell>
          <cell r="F30" t="str">
            <v>successful</v>
          </cell>
          <cell r="G30" t="str">
            <v>US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</row>
        <row r="31">
          <cell r="D31">
            <v>3000</v>
          </cell>
          <cell r="F31" t="str">
            <v>successful</v>
          </cell>
          <cell r="G31" t="str">
            <v>GB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</row>
        <row r="32">
          <cell r="D32">
            <v>4000</v>
          </cell>
          <cell r="F32" t="str">
            <v>successful</v>
          </cell>
          <cell r="G32" t="str">
            <v>US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</row>
        <row r="33">
          <cell r="D33">
            <v>13</v>
          </cell>
          <cell r="F33" t="str">
            <v>successful</v>
          </cell>
          <cell r="G33" t="str">
            <v>US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</row>
        <row r="34">
          <cell r="D34">
            <v>28450</v>
          </cell>
          <cell r="F34" t="str">
            <v>successful</v>
          </cell>
          <cell r="G34" t="str">
            <v>US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</row>
        <row r="35">
          <cell r="D35">
            <v>5250</v>
          </cell>
          <cell r="F35" t="str">
            <v>successful</v>
          </cell>
          <cell r="G35" t="str">
            <v>US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</row>
        <row r="36">
          <cell r="D36">
            <v>2600</v>
          </cell>
          <cell r="F36" t="str">
            <v>successful</v>
          </cell>
          <cell r="G36" t="str">
            <v>US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</row>
        <row r="37">
          <cell r="D37">
            <v>1000</v>
          </cell>
          <cell r="F37" t="str">
            <v>successful</v>
          </cell>
          <cell r="G37" t="str">
            <v>US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</row>
        <row r="38">
          <cell r="D38">
            <v>6000</v>
          </cell>
          <cell r="F38" t="str">
            <v>successful</v>
          </cell>
          <cell r="G38" t="str">
            <v>US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</row>
        <row r="39">
          <cell r="D39">
            <v>22000</v>
          </cell>
          <cell r="F39" t="str">
            <v>successful</v>
          </cell>
          <cell r="G39" t="str">
            <v>US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</row>
        <row r="40">
          <cell r="D40">
            <v>2500</v>
          </cell>
          <cell r="F40" t="str">
            <v>successful</v>
          </cell>
          <cell r="G40" t="str">
            <v>US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</row>
        <row r="41">
          <cell r="D41">
            <v>25000</v>
          </cell>
          <cell r="F41" t="str">
            <v>successful</v>
          </cell>
          <cell r="G41" t="str">
            <v>GB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</row>
        <row r="42">
          <cell r="D42">
            <v>2000</v>
          </cell>
          <cell r="F42" t="str">
            <v>successful</v>
          </cell>
          <cell r="G42" t="str">
            <v>US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</row>
        <row r="43">
          <cell r="D43">
            <v>2000</v>
          </cell>
          <cell r="F43" t="str">
            <v>successful</v>
          </cell>
          <cell r="G43" t="str">
            <v>US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</row>
        <row r="44">
          <cell r="D44">
            <v>14000</v>
          </cell>
          <cell r="F44" t="str">
            <v>successful</v>
          </cell>
          <cell r="G44" t="str">
            <v>US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</row>
        <row r="45">
          <cell r="D45">
            <v>10000</v>
          </cell>
          <cell r="F45" t="str">
            <v>successful</v>
          </cell>
          <cell r="G45" t="str">
            <v>US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</row>
        <row r="46">
          <cell r="D46">
            <v>2000</v>
          </cell>
          <cell r="F46" t="str">
            <v>successful</v>
          </cell>
          <cell r="G46" t="str">
            <v>US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</row>
        <row r="47">
          <cell r="D47">
            <v>5000</v>
          </cell>
          <cell r="F47" t="str">
            <v>successful</v>
          </cell>
          <cell r="G47" t="str">
            <v>US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</row>
        <row r="48">
          <cell r="D48">
            <v>8400</v>
          </cell>
          <cell r="F48" t="str">
            <v>successful</v>
          </cell>
          <cell r="G48" t="str">
            <v>AU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</row>
        <row r="49">
          <cell r="D49">
            <v>5000</v>
          </cell>
          <cell r="F49" t="str">
            <v>successful</v>
          </cell>
          <cell r="G49" t="str">
            <v>US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</row>
        <row r="50">
          <cell r="D50">
            <v>2000</v>
          </cell>
          <cell r="F50" t="str">
            <v>successful</v>
          </cell>
          <cell r="G50" t="str">
            <v>GB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</row>
        <row r="51">
          <cell r="D51">
            <v>12000</v>
          </cell>
          <cell r="F51" t="str">
            <v>successful</v>
          </cell>
          <cell r="G51" t="str">
            <v>US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</row>
        <row r="52">
          <cell r="D52">
            <v>600</v>
          </cell>
          <cell r="F52" t="str">
            <v>successful</v>
          </cell>
          <cell r="G52" t="str">
            <v>GB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</row>
        <row r="53">
          <cell r="D53">
            <v>11000</v>
          </cell>
          <cell r="F53" t="str">
            <v>successful</v>
          </cell>
          <cell r="G53" t="str">
            <v>US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</row>
        <row r="54">
          <cell r="D54">
            <v>10000</v>
          </cell>
          <cell r="F54" t="str">
            <v>successful</v>
          </cell>
          <cell r="G54" t="str">
            <v>US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</row>
        <row r="55">
          <cell r="D55">
            <v>3000</v>
          </cell>
          <cell r="F55" t="str">
            <v>successful</v>
          </cell>
          <cell r="G55" t="str">
            <v>US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</row>
        <row r="56">
          <cell r="D56">
            <v>10000</v>
          </cell>
          <cell r="F56" t="str">
            <v>successful</v>
          </cell>
          <cell r="G56" t="str">
            <v>US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</row>
        <row r="57">
          <cell r="D57">
            <v>8600</v>
          </cell>
          <cell r="F57" t="str">
            <v>successful</v>
          </cell>
          <cell r="G57" t="str">
            <v>US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</row>
        <row r="58">
          <cell r="D58">
            <v>8000</v>
          </cell>
          <cell r="F58" t="str">
            <v>successful</v>
          </cell>
          <cell r="G58" t="str">
            <v>GB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</row>
        <row r="59">
          <cell r="D59">
            <v>15000</v>
          </cell>
          <cell r="F59" t="str">
            <v>successful</v>
          </cell>
          <cell r="G59" t="str">
            <v>US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</row>
        <row r="60">
          <cell r="D60">
            <v>10000</v>
          </cell>
          <cell r="F60" t="str">
            <v>successful</v>
          </cell>
          <cell r="G60" t="str">
            <v>US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</row>
        <row r="61">
          <cell r="D61">
            <v>20000</v>
          </cell>
          <cell r="F61" t="str">
            <v>successful</v>
          </cell>
          <cell r="G61" t="str">
            <v>US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</row>
        <row r="62">
          <cell r="D62">
            <v>4500</v>
          </cell>
          <cell r="F62" t="str">
            <v>successful</v>
          </cell>
          <cell r="G62" t="str">
            <v>GB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</row>
        <row r="63">
          <cell r="D63">
            <v>5000</v>
          </cell>
          <cell r="F63" t="str">
            <v>successful</v>
          </cell>
          <cell r="G63" t="str">
            <v>US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</row>
        <row r="64">
          <cell r="D64">
            <v>3000</v>
          </cell>
          <cell r="F64" t="str">
            <v>successful</v>
          </cell>
          <cell r="G64" t="str">
            <v>US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</row>
        <row r="65">
          <cell r="D65">
            <v>2000</v>
          </cell>
          <cell r="F65" t="str">
            <v>successful</v>
          </cell>
          <cell r="G65" t="str">
            <v>US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</row>
        <row r="66">
          <cell r="D66">
            <v>1200</v>
          </cell>
          <cell r="F66" t="str">
            <v>successful</v>
          </cell>
          <cell r="G66" t="str">
            <v>US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</row>
        <row r="67">
          <cell r="D67">
            <v>7000</v>
          </cell>
          <cell r="F67" t="str">
            <v>successful</v>
          </cell>
          <cell r="G67" t="str">
            <v>CA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</row>
        <row r="68">
          <cell r="D68">
            <v>2000</v>
          </cell>
          <cell r="F68" t="str">
            <v>successful</v>
          </cell>
          <cell r="G68" t="str">
            <v>US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</row>
        <row r="69">
          <cell r="D69">
            <v>2000</v>
          </cell>
          <cell r="F69" t="str">
            <v>successful</v>
          </cell>
          <cell r="G69" t="str">
            <v>US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</row>
        <row r="70">
          <cell r="D70">
            <v>600</v>
          </cell>
          <cell r="F70" t="str">
            <v>successful</v>
          </cell>
          <cell r="G70" t="str">
            <v>GB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</row>
        <row r="71">
          <cell r="D71">
            <v>10000</v>
          </cell>
          <cell r="F71" t="str">
            <v>successful</v>
          </cell>
          <cell r="G71" t="str">
            <v>US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</row>
        <row r="72">
          <cell r="D72">
            <v>500</v>
          </cell>
          <cell r="F72" t="str">
            <v>successful</v>
          </cell>
          <cell r="G72" t="str">
            <v>US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</row>
        <row r="73">
          <cell r="D73">
            <v>1800</v>
          </cell>
          <cell r="F73" t="str">
            <v>successful</v>
          </cell>
          <cell r="G73" t="str">
            <v>US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</row>
        <row r="74">
          <cell r="D74">
            <v>2200</v>
          </cell>
          <cell r="F74" t="str">
            <v>successful</v>
          </cell>
          <cell r="G74" t="str">
            <v>US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</row>
        <row r="75">
          <cell r="D75">
            <v>900</v>
          </cell>
          <cell r="F75" t="str">
            <v>successful</v>
          </cell>
          <cell r="G75" t="str">
            <v>US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</row>
        <row r="76">
          <cell r="D76">
            <v>500</v>
          </cell>
          <cell r="F76" t="str">
            <v>successful</v>
          </cell>
          <cell r="G76" t="str">
            <v>FR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</row>
        <row r="77">
          <cell r="D77">
            <v>3500</v>
          </cell>
          <cell r="F77" t="str">
            <v>successful</v>
          </cell>
          <cell r="G77" t="str">
            <v>US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</row>
        <row r="78">
          <cell r="D78">
            <v>300</v>
          </cell>
          <cell r="F78" t="str">
            <v>successful</v>
          </cell>
          <cell r="G78" t="str">
            <v>US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</row>
        <row r="79">
          <cell r="D79">
            <v>400</v>
          </cell>
          <cell r="F79" t="str">
            <v>successful</v>
          </cell>
          <cell r="G79" t="str">
            <v>US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</row>
        <row r="80">
          <cell r="D80">
            <v>50</v>
          </cell>
          <cell r="F80" t="str">
            <v>successful</v>
          </cell>
          <cell r="G80" t="str">
            <v>FR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</row>
        <row r="81">
          <cell r="D81">
            <v>1300</v>
          </cell>
          <cell r="F81" t="str">
            <v>successful</v>
          </cell>
          <cell r="G81" t="str">
            <v>GB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</row>
        <row r="82">
          <cell r="D82">
            <v>12000</v>
          </cell>
          <cell r="F82" t="str">
            <v>successful</v>
          </cell>
          <cell r="G82" t="str">
            <v>US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</row>
        <row r="83">
          <cell r="D83">
            <v>750</v>
          </cell>
          <cell r="F83" t="str">
            <v>successful</v>
          </cell>
          <cell r="G83" t="str">
            <v>US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</row>
        <row r="84">
          <cell r="D84">
            <v>4000</v>
          </cell>
          <cell r="F84" t="str">
            <v>successful</v>
          </cell>
          <cell r="G84" t="str">
            <v>US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</row>
        <row r="85">
          <cell r="D85">
            <v>200</v>
          </cell>
          <cell r="F85" t="str">
            <v>successful</v>
          </cell>
          <cell r="G85" t="str">
            <v>GB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</row>
        <row r="86">
          <cell r="D86">
            <v>500</v>
          </cell>
          <cell r="F86" t="str">
            <v>successful</v>
          </cell>
          <cell r="G86" t="str">
            <v>US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</row>
        <row r="87">
          <cell r="D87">
            <v>1200</v>
          </cell>
          <cell r="F87" t="str">
            <v>successful</v>
          </cell>
          <cell r="G87" t="str">
            <v>US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</row>
        <row r="88">
          <cell r="D88">
            <v>6000</v>
          </cell>
          <cell r="F88" t="str">
            <v>successful</v>
          </cell>
          <cell r="G88" t="str">
            <v>FR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</row>
        <row r="89">
          <cell r="D89">
            <v>2500</v>
          </cell>
          <cell r="F89" t="str">
            <v>successful</v>
          </cell>
          <cell r="G89" t="str">
            <v>US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</row>
        <row r="90">
          <cell r="D90">
            <v>3500</v>
          </cell>
          <cell r="F90" t="str">
            <v>successful</v>
          </cell>
          <cell r="G90" t="str">
            <v>US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</row>
        <row r="91">
          <cell r="D91">
            <v>6000</v>
          </cell>
          <cell r="F91" t="str">
            <v>successful</v>
          </cell>
          <cell r="G91" t="str">
            <v>US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</row>
        <row r="92">
          <cell r="D92">
            <v>500</v>
          </cell>
          <cell r="F92" t="str">
            <v>successful</v>
          </cell>
          <cell r="G92" t="str">
            <v>US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</row>
        <row r="93">
          <cell r="D93">
            <v>3000</v>
          </cell>
          <cell r="F93" t="str">
            <v>successful</v>
          </cell>
          <cell r="G93" t="str">
            <v>US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</row>
        <row r="94">
          <cell r="D94">
            <v>5000</v>
          </cell>
          <cell r="F94" t="str">
            <v>successful</v>
          </cell>
          <cell r="G94" t="str">
            <v>CA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</row>
        <row r="95">
          <cell r="D95">
            <v>1000</v>
          </cell>
          <cell r="F95" t="str">
            <v>successful</v>
          </cell>
          <cell r="G95" t="str">
            <v>US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</row>
        <row r="96">
          <cell r="D96">
            <v>250</v>
          </cell>
          <cell r="F96" t="str">
            <v>successful</v>
          </cell>
          <cell r="G96" t="str">
            <v>GB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</row>
        <row r="97">
          <cell r="D97">
            <v>350</v>
          </cell>
          <cell r="F97" t="str">
            <v>successful</v>
          </cell>
          <cell r="G97" t="str">
            <v>US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</row>
        <row r="98">
          <cell r="D98">
            <v>1500</v>
          </cell>
          <cell r="F98" t="str">
            <v>successful</v>
          </cell>
          <cell r="G98" t="str">
            <v>US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</row>
        <row r="99">
          <cell r="D99">
            <v>400</v>
          </cell>
          <cell r="F99" t="str">
            <v>successful</v>
          </cell>
          <cell r="G99" t="str">
            <v>US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</row>
        <row r="100">
          <cell r="D100">
            <v>3200</v>
          </cell>
          <cell r="F100" t="str">
            <v>successful</v>
          </cell>
          <cell r="G100" t="str">
            <v>US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</row>
        <row r="101">
          <cell r="D101">
            <v>1500</v>
          </cell>
          <cell r="F101" t="str">
            <v>successful</v>
          </cell>
          <cell r="G101" t="str">
            <v>US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</row>
        <row r="102">
          <cell r="D102">
            <v>5000</v>
          </cell>
          <cell r="F102" t="str">
            <v>successful</v>
          </cell>
          <cell r="G102" t="str">
            <v>US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</row>
        <row r="103">
          <cell r="D103">
            <v>3500</v>
          </cell>
          <cell r="F103" t="str">
            <v>successful</v>
          </cell>
          <cell r="G103" t="str">
            <v>US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</row>
        <row r="104">
          <cell r="D104">
            <v>6000</v>
          </cell>
          <cell r="F104" t="str">
            <v>successful</v>
          </cell>
          <cell r="G104" t="str">
            <v>US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</row>
        <row r="105">
          <cell r="D105">
            <v>1300</v>
          </cell>
          <cell r="F105" t="str">
            <v>successful</v>
          </cell>
          <cell r="G105" t="str">
            <v>GB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</row>
        <row r="106">
          <cell r="D106">
            <v>500</v>
          </cell>
          <cell r="F106" t="str">
            <v>successful</v>
          </cell>
          <cell r="G106" t="str">
            <v>US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</row>
        <row r="107">
          <cell r="D107">
            <v>2200</v>
          </cell>
          <cell r="F107" t="str">
            <v>successful</v>
          </cell>
          <cell r="G107" t="str">
            <v>US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</row>
        <row r="108">
          <cell r="D108">
            <v>5000</v>
          </cell>
          <cell r="F108" t="str">
            <v>successful</v>
          </cell>
          <cell r="G108" t="str">
            <v>US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</row>
        <row r="109">
          <cell r="D109">
            <v>7500</v>
          </cell>
          <cell r="F109" t="str">
            <v>successful</v>
          </cell>
          <cell r="G109" t="str">
            <v>US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</row>
        <row r="110">
          <cell r="D110">
            <v>1500</v>
          </cell>
          <cell r="F110" t="str">
            <v>successful</v>
          </cell>
          <cell r="G110" t="str">
            <v>US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</row>
        <row r="111">
          <cell r="D111">
            <v>1000</v>
          </cell>
          <cell r="F111" t="str">
            <v>successful</v>
          </cell>
          <cell r="G111" t="str">
            <v>US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</row>
        <row r="112">
          <cell r="D112">
            <v>1300</v>
          </cell>
          <cell r="F112" t="str">
            <v>successful</v>
          </cell>
          <cell r="G112" t="str">
            <v>US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</row>
        <row r="113">
          <cell r="D113">
            <v>3500</v>
          </cell>
          <cell r="F113" t="str">
            <v>successful</v>
          </cell>
          <cell r="G113" t="str">
            <v>AU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</row>
        <row r="114">
          <cell r="D114">
            <v>5000</v>
          </cell>
          <cell r="F114" t="str">
            <v>successful</v>
          </cell>
          <cell r="G114" t="str">
            <v>US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</row>
        <row r="115">
          <cell r="D115">
            <v>5000</v>
          </cell>
          <cell r="F115" t="str">
            <v>successful</v>
          </cell>
          <cell r="G115" t="str">
            <v>US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</row>
        <row r="116">
          <cell r="D116">
            <v>3000</v>
          </cell>
          <cell r="F116" t="str">
            <v>successful</v>
          </cell>
          <cell r="G116" t="str">
            <v>US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</row>
        <row r="117">
          <cell r="D117">
            <v>450</v>
          </cell>
          <cell r="F117" t="str">
            <v>successful</v>
          </cell>
          <cell r="G117" t="str">
            <v>US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</row>
        <row r="118">
          <cell r="D118">
            <v>3500</v>
          </cell>
          <cell r="F118" t="str">
            <v>successful</v>
          </cell>
          <cell r="G118" t="str">
            <v>US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</row>
        <row r="119">
          <cell r="D119">
            <v>4500</v>
          </cell>
          <cell r="F119" t="str">
            <v>successful</v>
          </cell>
          <cell r="G119" t="str">
            <v>US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</row>
        <row r="120">
          <cell r="D120">
            <v>5000</v>
          </cell>
          <cell r="F120" t="str">
            <v>successful</v>
          </cell>
          <cell r="G120" t="str">
            <v>US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</row>
        <row r="121">
          <cell r="D121">
            <v>3250</v>
          </cell>
          <cell r="F121" t="str">
            <v>successful</v>
          </cell>
          <cell r="G121" t="str">
            <v>US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</row>
        <row r="122">
          <cell r="D122">
            <v>70000</v>
          </cell>
          <cell r="F122" t="str">
            <v>canceled</v>
          </cell>
          <cell r="G122" t="str">
            <v>HK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</row>
        <row r="123">
          <cell r="D123">
            <v>3000</v>
          </cell>
          <cell r="F123" t="str">
            <v>canceled</v>
          </cell>
          <cell r="G123" t="str">
            <v>US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</row>
        <row r="124">
          <cell r="D124">
            <v>100000000</v>
          </cell>
          <cell r="F124" t="str">
            <v>canceled</v>
          </cell>
          <cell r="G124" t="str">
            <v>US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</row>
        <row r="125">
          <cell r="D125">
            <v>55000</v>
          </cell>
          <cell r="F125" t="str">
            <v>canceled</v>
          </cell>
          <cell r="G125" t="str">
            <v>US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</row>
        <row r="126">
          <cell r="D126">
            <v>4000</v>
          </cell>
          <cell r="F126" t="str">
            <v>canceled</v>
          </cell>
          <cell r="G126" t="str">
            <v>US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</row>
        <row r="127">
          <cell r="D127">
            <v>500</v>
          </cell>
          <cell r="F127" t="str">
            <v>canceled</v>
          </cell>
          <cell r="G127" t="str">
            <v>CA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</row>
        <row r="128">
          <cell r="D128">
            <v>25000</v>
          </cell>
          <cell r="F128" t="str">
            <v>canceled</v>
          </cell>
          <cell r="G128" t="str">
            <v>US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</row>
        <row r="129">
          <cell r="D129">
            <v>8000</v>
          </cell>
          <cell r="F129" t="str">
            <v>canceled</v>
          </cell>
          <cell r="G129" t="str">
            <v>US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</row>
        <row r="130">
          <cell r="D130">
            <v>100000</v>
          </cell>
          <cell r="F130" t="str">
            <v>canceled</v>
          </cell>
          <cell r="G130" t="str">
            <v>US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</row>
        <row r="131">
          <cell r="D131">
            <v>20000</v>
          </cell>
          <cell r="F131" t="str">
            <v>canceled</v>
          </cell>
          <cell r="G131" t="str">
            <v>US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</row>
        <row r="132">
          <cell r="D132">
            <v>600</v>
          </cell>
          <cell r="F132" t="str">
            <v>canceled</v>
          </cell>
          <cell r="G132" t="str">
            <v>GB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</row>
        <row r="133">
          <cell r="D133">
            <v>1200</v>
          </cell>
          <cell r="F133" t="str">
            <v>canceled</v>
          </cell>
          <cell r="G133" t="str">
            <v>US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</row>
        <row r="134">
          <cell r="D134">
            <v>80000</v>
          </cell>
          <cell r="F134" t="str">
            <v>canceled</v>
          </cell>
          <cell r="G134" t="str">
            <v>US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</row>
        <row r="135">
          <cell r="D135">
            <v>71764</v>
          </cell>
          <cell r="F135" t="str">
            <v>canceled</v>
          </cell>
          <cell r="G135" t="str">
            <v>US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</row>
        <row r="136">
          <cell r="D136">
            <v>5000</v>
          </cell>
          <cell r="F136" t="str">
            <v>canceled</v>
          </cell>
          <cell r="G136" t="str">
            <v>US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</row>
        <row r="137">
          <cell r="D137">
            <v>3000</v>
          </cell>
          <cell r="F137" t="str">
            <v>canceled</v>
          </cell>
          <cell r="G137" t="str">
            <v>US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</row>
        <row r="138">
          <cell r="D138">
            <v>3000</v>
          </cell>
          <cell r="F138" t="str">
            <v>canceled</v>
          </cell>
          <cell r="G138" t="str">
            <v>US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</row>
        <row r="139">
          <cell r="D139">
            <v>55000</v>
          </cell>
          <cell r="F139" t="str">
            <v>canceled</v>
          </cell>
          <cell r="G139" t="str">
            <v>DK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</row>
        <row r="140">
          <cell r="D140">
            <v>150000</v>
          </cell>
          <cell r="F140" t="str">
            <v>canceled</v>
          </cell>
          <cell r="G140" t="str">
            <v>US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</row>
        <row r="141">
          <cell r="D141">
            <v>500</v>
          </cell>
          <cell r="F141" t="str">
            <v>canceled</v>
          </cell>
          <cell r="G141" t="str">
            <v>US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</row>
        <row r="142">
          <cell r="D142">
            <v>200000</v>
          </cell>
          <cell r="F142" t="str">
            <v>canceled</v>
          </cell>
          <cell r="G142" t="str">
            <v>US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</row>
        <row r="143">
          <cell r="D143">
            <v>12000</v>
          </cell>
          <cell r="F143" t="str">
            <v>canceled</v>
          </cell>
          <cell r="G143" t="str">
            <v>US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</row>
        <row r="144">
          <cell r="D144">
            <v>3000</v>
          </cell>
          <cell r="F144" t="str">
            <v>canceled</v>
          </cell>
          <cell r="G144" t="str">
            <v>US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</row>
        <row r="145">
          <cell r="D145">
            <v>5500</v>
          </cell>
          <cell r="F145" t="str">
            <v>canceled</v>
          </cell>
          <cell r="G145" t="str">
            <v>AU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</row>
        <row r="146">
          <cell r="D146">
            <v>7500</v>
          </cell>
          <cell r="F146" t="str">
            <v>canceled</v>
          </cell>
          <cell r="G146" t="str">
            <v>CA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</row>
        <row r="147">
          <cell r="D147">
            <v>4500</v>
          </cell>
          <cell r="F147" t="str">
            <v>canceled</v>
          </cell>
          <cell r="G147" t="str">
            <v>US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</row>
        <row r="148">
          <cell r="D148">
            <v>20000</v>
          </cell>
          <cell r="F148" t="str">
            <v>canceled</v>
          </cell>
          <cell r="G148" t="str">
            <v>US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</row>
        <row r="149">
          <cell r="D149">
            <v>7000</v>
          </cell>
          <cell r="F149" t="str">
            <v>canceled</v>
          </cell>
          <cell r="G149" t="str">
            <v>GB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</row>
        <row r="150">
          <cell r="D150">
            <v>50000</v>
          </cell>
          <cell r="F150" t="str">
            <v>canceled</v>
          </cell>
          <cell r="G150" t="str">
            <v>US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</row>
        <row r="151">
          <cell r="D151">
            <v>10000</v>
          </cell>
          <cell r="F151" t="str">
            <v>canceled</v>
          </cell>
          <cell r="G151" t="str">
            <v>US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</row>
        <row r="152">
          <cell r="D152">
            <v>130000</v>
          </cell>
          <cell r="F152" t="str">
            <v>canceled</v>
          </cell>
          <cell r="G152" t="str">
            <v>US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</row>
        <row r="153">
          <cell r="D153">
            <v>250000</v>
          </cell>
          <cell r="F153" t="str">
            <v>canceled</v>
          </cell>
          <cell r="G153" t="str">
            <v>AU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</row>
        <row r="154">
          <cell r="D154">
            <v>380000</v>
          </cell>
          <cell r="F154" t="str">
            <v>canceled</v>
          </cell>
          <cell r="G154" t="str">
            <v>US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</row>
        <row r="155">
          <cell r="D155">
            <v>50000</v>
          </cell>
          <cell r="F155" t="str">
            <v>canceled</v>
          </cell>
          <cell r="G155" t="str">
            <v>US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</row>
        <row r="156">
          <cell r="D156">
            <v>1500</v>
          </cell>
          <cell r="F156" t="str">
            <v>canceled</v>
          </cell>
          <cell r="G156" t="str">
            <v>US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</row>
        <row r="157">
          <cell r="D157">
            <v>1350000</v>
          </cell>
          <cell r="F157" t="str">
            <v>canceled</v>
          </cell>
          <cell r="G157" t="str">
            <v>US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</row>
        <row r="158">
          <cell r="D158">
            <v>35000</v>
          </cell>
          <cell r="F158" t="str">
            <v>canceled</v>
          </cell>
          <cell r="G158" t="str">
            <v>CA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</row>
        <row r="159">
          <cell r="D159">
            <v>2995</v>
          </cell>
          <cell r="F159" t="str">
            <v>canceled</v>
          </cell>
          <cell r="G159" t="str">
            <v>US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</row>
        <row r="160">
          <cell r="D160">
            <v>5000</v>
          </cell>
          <cell r="F160" t="str">
            <v>canceled</v>
          </cell>
          <cell r="G160" t="str">
            <v>US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</row>
        <row r="161">
          <cell r="D161">
            <v>500000</v>
          </cell>
          <cell r="F161" t="str">
            <v>canceled</v>
          </cell>
          <cell r="G161" t="str">
            <v>US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</row>
        <row r="162">
          <cell r="D162">
            <v>5000</v>
          </cell>
          <cell r="F162" t="str">
            <v>failed</v>
          </cell>
          <cell r="G162" t="str">
            <v>US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</row>
        <row r="163">
          <cell r="D163">
            <v>50000</v>
          </cell>
          <cell r="F163" t="str">
            <v>failed</v>
          </cell>
          <cell r="G163" t="str">
            <v>US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</row>
        <row r="164">
          <cell r="D164">
            <v>2800</v>
          </cell>
          <cell r="F164" t="str">
            <v>failed</v>
          </cell>
          <cell r="G164" t="str">
            <v>US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</row>
        <row r="165">
          <cell r="D165">
            <v>2000000</v>
          </cell>
          <cell r="F165" t="str">
            <v>failed</v>
          </cell>
          <cell r="G165" t="str">
            <v>US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</row>
        <row r="166">
          <cell r="D166">
            <v>120000</v>
          </cell>
          <cell r="F166" t="str">
            <v>failed</v>
          </cell>
          <cell r="G166" t="str">
            <v>US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</row>
        <row r="167">
          <cell r="D167">
            <v>17000</v>
          </cell>
          <cell r="F167" t="str">
            <v>failed</v>
          </cell>
          <cell r="G167" t="str">
            <v>GB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</row>
        <row r="168">
          <cell r="D168">
            <v>5000</v>
          </cell>
          <cell r="F168" t="str">
            <v>failed</v>
          </cell>
          <cell r="G168" t="str">
            <v>US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</row>
        <row r="169">
          <cell r="D169">
            <v>110000</v>
          </cell>
          <cell r="F169" t="str">
            <v>failed</v>
          </cell>
          <cell r="G169" t="str">
            <v>US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</row>
        <row r="170">
          <cell r="D170">
            <v>8000</v>
          </cell>
          <cell r="F170" t="str">
            <v>failed</v>
          </cell>
          <cell r="G170" t="str">
            <v>US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</row>
        <row r="171">
          <cell r="D171">
            <v>2500</v>
          </cell>
          <cell r="F171" t="str">
            <v>failed</v>
          </cell>
          <cell r="G171" t="str">
            <v>GB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</row>
        <row r="172">
          <cell r="D172">
            <v>10000</v>
          </cell>
          <cell r="F172" t="str">
            <v>failed</v>
          </cell>
          <cell r="G172" t="str">
            <v>US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</row>
        <row r="173">
          <cell r="D173">
            <v>50000</v>
          </cell>
          <cell r="F173" t="str">
            <v>failed</v>
          </cell>
          <cell r="G173" t="str">
            <v>US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</row>
        <row r="174">
          <cell r="D174">
            <v>95000</v>
          </cell>
          <cell r="F174" t="str">
            <v>failed</v>
          </cell>
          <cell r="G174" t="str">
            <v>US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</row>
        <row r="175">
          <cell r="D175">
            <v>1110</v>
          </cell>
          <cell r="F175" t="str">
            <v>failed</v>
          </cell>
          <cell r="G175" t="str">
            <v>GB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</row>
        <row r="176">
          <cell r="D176">
            <v>6000</v>
          </cell>
          <cell r="F176" t="str">
            <v>failed</v>
          </cell>
          <cell r="G176" t="str">
            <v>NL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</row>
        <row r="177">
          <cell r="D177">
            <v>20000</v>
          </cell>
          <cell r="F177" t="str">
            <v>failed</v>
          </cell>
          <cell r="G177" t="str">
            <v>GB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</row>
        <row r="178">
          <cell r="D178">
            <v>1500</v>
          </cell>
          <cell r="F178" t="str">
            <v>failed</v>
          </cell>
          <cell r="G178" t="str">
            <v>US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</row>
        <row r="179">
          <cell r="D179">
            <v>450</v>
          </cell>
          <cell r="F179" t="str">
            <v>failed</v>
          </cell>
          <cell r="G179" t="str">
            <v>US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</row>
        <row r="180">
          <cell r="D180">
            <v>500000</v>
          </cell>
          <cell r="F180" t="str">
            <v>failed</v>
          </cell>
          <cell r="G180" t="str">
            <v>ES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</row>
        <row r="181">
          <cell r="D181">
            <v>1000</v>
          </cell>
          <cell r="F181" t="str">
            <v>failed</v>
          </cell>
          <cell r="G181" t="str">
            <v>US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</row>
        <row r="182">
          <cell r="D182">
            <v>1200</v>
          </cell>
          <cell r="F182" t="str">
            <v>failed</v>
          </cell>
          <cell r="G182" t="str">
            <v>GB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</row>
        <row r="183">
          <cell r="D183">
            <v>3423</v>
          </cell>
          <cell r="F183" t="str">
            <v>failed</v>
          </cell>
          <cell r="G183" t="str">
            <v>GB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</row>
        <row r="184">
          <cell r="D184">
            <v>1000</v>
          </cell>
          <cell r="F184" t="str">
            <v>failed</v>
          </cell>
          <cell r="G184" t="str">
            <v>US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</row>
        <row r="185">
          <cell r="D185">
            <v>12500</v>
          </cell>
          <cell r="F185" t="str">
            <v>failed</v>
          </cell>
          <cell r="G185" t="str">
            <v>GB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</row>
        <row r="186">
          <cell r="D186">
            <v>1500</v>
          </cell>
          <cell r="F186" t="str">
            <v>failed</v>
          </cell>
          <cell r="G186" t="str">
            <v>CA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</row>
        <row r="187">
          <cell r="D187">
            <v>40000</v>
          </cell>
          <cell r="F187" t="str">
            <v>failed</v>
          </cell>
          <cell r="G187" t="str">
            <v>NO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</row>
        <row r="188">
          <cell r="D188">
            <v>5000</v>
          </cell>
          <cell r="F188" t="str">
            <v>failed</v>
          </cell>
          <cell r="G188" t="str">
            <v>US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</row>
        <row r="189">
          <cell r="D189">
            <v>5000</v>
          </cell>
          <cell r="F189" t="str">
            <v>failed</v>
          </cell>
          <cell r="G189" t="str">
            <v>US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</row>
        <row r="190">
          <cell r="D190">
            <v>1500</v>
          </cell>
          <cell r="F190" t="str">
            <v>failed</v>
          </cell>
          <cell r="G190" t="str">
            <v>US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</row>
        <row r="191">
          <cell r="D191">
            <v>500000</v>
          </cell>
          <cell r="F191" t="str">
            <v>failed</v>
          </cell>
          <cell r="G191" t="str">
            <v>US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</row>
        <row r="192">
          <cell r="D192">
            <v>12000</v>
          </cell>
          <cell r="F192" t="str">
            <v>failed</v>
          </cell>
          <cell r="G192" t="str">
            <v>US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</row>
        <row r="193">
          <cell r="D193">
            <v>5000</v>
          </cell>
          <cell r="F193" t="str">
            <v>failed</v>
          </cell>
          <cell r="G193" t="str">
            <v>AU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</row>
        <row r="194">
          <cell r="D194">
            <v>1000000</v>
          </cell>
          <cell r="F194" t="str">
            <v>failed</v>
          </cell>
          <cell r="G194" t="str">
            <v>US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</row>
        <row r="195">
          <cell r="D195">
            <v>1000</v>
          </cell>
          <cell r="F195" t="str">
            <v>failed</v>
          </cell>
          <cell r="G195" t="str">
            <v>GB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</row>
        <row r="196">
          <cell r="D196">
            <v>2500</v>
          </cell>
          <cell r="F196" t="str">
            <v>failed</v>
          </cell>
          <cell r="G196" t="str">
            <v>GB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</row>
        <row r="197">
          <cell r="D197">
            <v>2000000</v>
          </cell>
          <cell r="F197" t="str">
            <v>failed</v>
          </cell>
          <cell r="G197" t="str">
            <v>US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</row>
        <row r="198">
          <cell r="D198">
            <v>3500</v>
          </cell>
          <cell r="F198" t="str">
            <v>failed</v>
          </cell>
          <cell r="G198" t="str">
            <v>GB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</row>
        <row r="199">
          <cell r="D199">
            <v>2500</v>
          </cell>
          <cell r="F199" t="str">
            <v>failed</v>
          </cell>
          <cell r="G199" t="str">
            <v>GB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</row>
        <row r="200">
          <cell r="D200">
            <v>25000</v>
          </cell>
          <cell r="F200" t="str">
            <v>failed</v>
          </cell>
          <cell r="G200" t="str">
            <v>US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</row>
        <row r="201">
          <cell r="D201">
            <v>10000</v>
          </cell>
          <cell r="F201" t="str">
            <v>failed</v>
          </cell>
          <cell r="G201" t="str">
            <v>US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</row>
        <row r="202">
          <cell r="D202">
            <v>6000</v>
          </cell>
          <cell r="F202" t="str">
            <v>failed</v>
          </cell>
          <cell r="G202" t="str">
            <v>US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</row>
        <row r="203">
          <cell r="D203">
            <v>650</v>
          </cell>
          <cell r="F203" t="str">
            <v>failed</v>
          </cell>
          <cell r="G203" t="str">
            <v>US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</row>
        <row r="204">
          <cell r="D204">
            <v>6000</v>
          </cell>
          <cell r="F204" t="str">
            <v>failed</v>
          </cell>
          <cell r="G204" t="str">
            <v>US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</row>
        <row r="205">
          <cell r="D205">
            <v>2500</v>
          </cell>
          <cell r="F205" t="str">
            <v>failed</v>
          </cell>
          <cell r="G205" t="str">
            <v>GB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</row>
        <row r="206">
          <cell r="D206">
            <v>300000</v>
          </cell>
          <cell r="F206" t="str">
            <v>failed</v>
          </cell>
          <cell r="G206" t="str">
            <v>AU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</row>
        <row r="207">
          <cell r="D207">
            <v>8000</v>
          </cell>
          <cell r="F207" t="str">
            <v>failed</v>
          </cell>
          <cell r="G207" t="str">
            <v>US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</row>
        <row r="208">
          <cell r="D208">
            <v>12700</v>
          </cell>
          <cell r="F208" t="str">
            <v>failed</v>
          </cell>
          <cell r="G208" t="str">
            <v>US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</row>
        <row r="209">
          <cell r="D209">
            <v>14000</v>
          </cell>
          <cell r="F209" t="str">
            <v>failed</v>
          </cell>
          <cell r="G209" t="str">
            <v>CA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</row>
        <row r="210">
          <cell r="D210">
            <v>50000</v>
          </cell>
          <cell r="F210" t="str">
            <v>failed</v>
          </cell>
          <cell r="G210" t="str">
            <v>AU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</row>
        <row r="211">
          <cell r="D211">
            <v>25000</v>
          </cell>
          <cell r="F211" t="str">
            <v>failed</v>
          </cell>
          <cell r="G211" t="str">
            <v>US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</row>
        <row r="212">
          <cell r="D212">
            <v>12000</v>
          </cell>
          <cell r="F212" t="str">
            <v>failed</v>
          </cell>
          <cell r="G212" t="str">
            <v>US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</row>
        <row r="213">
          <cell r="D213">
            <v>5000</v>
          </cell>
          <cell r="F213" t="str">
            <v>failed</v>
          </cell>
          <cell r="G213" t="str">
            <v>US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</row>
        <row r="214">
          <cell r="D214">
            <v>6300</v>
          </cell>
          <cell r="F214" t="str">
            <v>failed</v>
          </cell>
          <cell r="G214" t="str">
            <v>US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</row>
        <row r="215">
          <cell r="D215">
            <v>50000</v>
          </cell>
          <cell r="F215" t="str">
            <v>failed</v>
          </cell>
          <cell r="G215" t="str">
            <v>US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</row>
        <row r="216">
          <cell r="D216">
            <v>12500</v>
          </cell>
          <cell r="F216" t="str">
            <v>failed</v>
          </cell>
          <cell r="G216" t="str">
            <v>US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</row>
        <row r="217">
          <cell r="D217">
            <v>4400</v>
          </cell>
          <cell r="F217" t="str">
            <v>failed</v>
          </cell>
          <cell r="G217" t="str">
            <v>GB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</row>
        <row r="218">
          <cell r="D218">
            <v>50000</v>
          </cell>
          <cell r="F218" t="str">
            <v>failed</v>
          </cell>
          <cell r="G218" t="str">
            <v>US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</row>
        <row r="219">
          <cell r="D219">
            <v>100000</v>
          </cell>
          <cell r="F219" t="str">
            <v>failed</v>
          </cell>
          <cell r="G219" t="str">
            <v>SE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</row>
        <row r="220">
          <cell r="D220">
            <v>5000</v>
          </cell>
          <cell r="F220" t="str">
            <v>failed</v>
          </cell>
          <cell r="G220" t="str">
            <v>US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</row>
        <row r="221">
          <cell r="D221">
            <v>50000</v>
          </cell>
          <cell r="F221" t="str">
            <v>failed</v>
          </cell>
          <cell r="G221" t="str">
            <v>US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</row>
        <row r="222">
          <cell r="D222">
            <v>50000</v>
          </cell>
          <cell r="F222" t="str">
            <v>failed</v>
          </cell>
          <cell r="G222" t="str">
            <v>US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</row>
        <row r="223">
          <cell r="D223">
            <v>50000</v>
          </cell>
          <cell r="F223" t="str">
            <v>failed</v>
          </cell>
          <cell r="G223" t="str">
            <v>US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</row>
        <row r="224">
          <cell r="D224">
            <v>1000</v>
          </cell>
          <cell r="F224" t="str">
            <v>failed</v>
          </cell>
          <cell r="G224" t="str">
            <v>US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</row>
        <row r="225">
          <cell r="D225">
            <v>1500000</v>
          </cell>
          <cell r="F225" t="str">
            <v>failed</v>
          </cell>
          <cell r="G225" t="str">
            <v>US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</row>
        <row r="226">
          <cell r="D226">
            <v>6000000</v>
          </cell>
          <cell r="F226" t="str">
            <v>failed</v>
          </cell>
          <cell r="G226" t="str">
            <v>AU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</row>
        <row r="227">
          <cell r="D227">
            <v>200</v>
          </cell>
          <cell r="F227" t="str">
            <v>failed</v>
          </cell>
          <cell r="G227" t="str">
            <v>US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</row>
        <row r="228">
          <cell r="D228">
            <v>29000</v>
          </cell>
          <cell r="F228" t="str">
            <v>failed</v>
          </cell>
          <cell r="G228" t="str">
            <v>GB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</row>
        <row r="229">
          <cell r="D229">
            <v>28000</v>
          </cell>
          <cell r="F229" t="str">
            <v>failed</v>
          </cell>
          <cell r="G229" t="str">
            <v>US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</row>
        <row r="230">
          <cell r="D230">
            <v>8000</v>
          </cell>
          <cell r="F230" t="str">
            <v>failed</v>
          </cell>
          <cell r="G230" t="str">
            <v>GB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</row>
        <row r="231">
          <cell r="D231">
            <v>3000</v>
          </cell>
          <cell r="F231" t="str">
            <v>failed</v>
          </cell>
          <cell r="G231" t="str">
            <v>DE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</row>
        <row r="232">
          <cell r="D232">
            <v>15000</v>
          </cell>
          <cell r="F232" t="str">
            <v>failed</v>
          </cell>
          <cell r="G232" t="str">
            <v>US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</row>
        <row r="233">
          <cell r="D233">
            <v>1500000</v>
          </cell>
          <cell r="F233" t="str">
            <v>failed</v>
          </cell>
          <cell r="G233" t="str">
            <v>US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</row>
        <row r="234">
          <cell r="D234">
            <v>4000</v>
          </cell>
          <cell r="F234" t="str">
            <v>failed</v>
          </cell>
          <cell r="G234" t="str">
            <v>GB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</row>
        <row r="235">
          <cell r="D235">
            <v>350000</v>
          </cell>
          <cell r="F235" t="str">
            <v>failed</v>
          </cell>
          <cell r="G235" t="str">
            <v>US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</row>
        <row r="236">
          <cell r="D236">
            <v>1000</v>
          </cell>
          <cell r="F236" t="str">
            <v>failed</v>
          </cell>
          <cell r="G236" t="str">
            <v>US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</row>
        <row r="237">
          <cell r="D237">
            <v>10000</v>
          </cell>
          <cell r="F237" t="str">
            <v>failed</v>
          </cell>
          <cell r="G237" t="str">
            <v>US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</row>
        <row r="238">
          <cell r="D238">
            <v>150000</v>
          </cell>
          <cell r="F238" t="str">
            <v>failed</v>
          </cell>
          <cell r="G238" t="str">
            <v>US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</row>
        <row r="239">
          <cell r="D239">
            <v>15000</v>
          </cell>
          <cell r="F239" t="str">
            <v>failed</v>
          </cell>
          <cell r="G239" t="str">
            <v>US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</row>
        <row r="240">
          <cell r="D240">
            <v>26000</v>
          </cell>
          <cell r="F240" t="str">
            <v>failed</v>
          </cell>
          <cell r="G240" t="str">
            <v>US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</row>
        <row r="241">
          <cell r="D241">
            <v>1000</v>
          </cell>
          <cell r="F241" t="str">
            <v>failed</v>
          </cell>
          <cell r="G241" t="str">
            <v>AU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</row>
        <row r="242">
          <cell r="D242">
            <v>15000</v>
          </cell>
          <cell r="F242" t="str">
            <v>successful</v>
          </cell>
          <cell r="G242" t="str">
            <v>US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</row>
        <row r="243">
          <cell r="D243">
            <v>36400</v>
          </cell>
          <cell r="F243" t="str">
            <v>successful</v>
          </cell>
          <cell r="G243" t="str">
            <v>US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</row>
        <row r="244">
          <cell r="D244">
            <v>13000</v>
          </cell>
          <cell r="F244" t="str">
            <v>successful</v>
          </cell>
          <cell r="G244" t="str">
            <v>US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</row>
        <row r="245">
          <cell r="D245">
            <v>25000</v>
          </cell>
          <cell r="F245" t="str">
            <v>successful</v>
          </cell>
          <cell r="G245" t="str">
            <v>US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</row>
        <row r="246">
          <cell r="D246">
            <v>3500</v>
          </cell>
          <cell r="F246" t="str">
            <v>successful</v>
          </cell>
          <cell r="G246" t="str">
            <v>US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</row>
        <row r="247">
          <cell r="D247">
            <v>5000</v>
          </cell>
          <cell r="F247" t="str">
            <v>successful</v>
          </cell>
          <cell r="G247" t="str">
            <v>US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</row>
        <row r="248">
          <cell r="D248">
            <v>5000</v>
          </cell>
          <cell r="F248" t="str">
            <v>successful</v>
          </cell>
          <cell r="G248" t="str">
            <v>US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</row>
        <row r="249">
          <cell r="D249">
            <v>5000</v>
          </cell>
          <cell r="F249" t="str">
            <v>successful</v>
          </cell>
          <cell r="G249" t="str">
            <v>US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</row>
        <row r="250">
          <cell r="D250">
            <v>85000</v>
          </cell>
          <cell r="F250" t="str">
            <v>successful</v>
          </cell>
          <cell r="G250" t="str">
            <v>US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</row>
        <row r="251">
          <cell r="D251">
            <v>10000</v>
          </cell>
          <cell r="F251" t="str">
            <v>successful</v>
          </cell>
          <cell r="G251" t="str">
            <v>US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</row>
        <row r="252">
          <cell r="D252">
            <v>30000</v>
          </cell>
          <cell r="F252" t="str">
            <v>successful</v>
          </cell>
          <cell r="G252" t="str">
            <v>US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</row>
        <row r="253">
          <cell r="D253">
            <v>3500</v>
          </cell>
          <cell r="F253" t="str">
            <v>successful</v>
          </cell>
          <cell r="G253" t="str">
            <v>US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</row>
        <row r="254">
          <cell r="D254">
            <v>5000</v>
          </cell>
          <cell r="F254" t="str">
            <v>successful</v>
          </cell>
          <cell r="G254" t="str">
            <v>US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</row>
        <row r="255">
          <cell r="D255">
            <v>1500</v>
          </cell>
          <cell r="F255" t="str">
            <v>successful</v>
          </cell>
          <cell r="G255" t="str">
            <v>US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</row>
        <row r="256">
          <cell r="D256">
            <v>24000</v>
          </cell>
          <cell r="F256" t="str">
            <v>successful</v>
          </cell>
          <cell r="G256" t="str">
            <v>US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</row>
        <row r="257">
          <cell r="D257">
            <v>8000</v>
          </cell>
          <cell r="F257" t="str">
            <v>successful</v>
          </cell>
          <cell r="G257" t="str">
            <v>US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</row>
        <row r="258">
          <cell r="D258">
            <v>13000</v>
          </cell>
          <cell r="F258" t="str">
            <v>successful</v>
          </cell>
          <cell r="G258" t="str">
            <v>US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</row>
        <row r="259">
          <cell r="D259">
            <v>35000</v>
          </cell>
          <cell r="F259" t="str">
            <v>successful</v>
          </cell>
          <cell r="G259" t="str">
            <v>US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</row>
        <row r="260">
          <cell r="D260">
            <v>30000</v>
          </cell>
          <cell r="F260" t="str">
            <v>successful</v>
          </cell>
          <cell r="G260" t="str">
            <v>US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</row>
        <row r="261">
          <cell r="D261">
            <v>75000</v>
          </cell>
          <cell r="F261" t="str">
            <v>successful</v>
          </cell>
          <cell r="G261" t="str">
            <v>US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</row>
        <row r="262">
          <cell r="D262">
            <v>10000</v>
          </cell>
          <cell r="F262" t="str">
            <v>successful</v>
          </cell>
          <cell r="G262" t="str">
            <v>US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</row>
        <row r="263">
          <cell r="D263">
            <v>20000</v>
          </cell>
          <cell r="F263" t="str">
            <v>successful</v>
          </cell>
          <cell r="G263" t="str">
            <v>US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</row>
        <row r="264">
          <cell r="D264">
            <v>2500</v>
          </cell>
          <cell r="F264" t="str">
            <v>successful</v>
          </cell>
          <cell r="G264" t="str">
            <v>US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</row>
        <row r="265">
          <cell r="D265">
            <v>25000</v>
          </cell>
          <cell r="F265" t="str">
            <v>successful</v>
          </cell>
          <cell r="G265" t="str">
            <v>US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</row>
        <row r="266">
          <cell r="D266">
            <v>5000</v>
          </cell>
          <cell r="F266" t="str">
            <v>successful</v>
          </cell>
          <cell r="G266" t="str">
            <v>US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</row>
        <row r="267">
          <cell r="D267">
            <v>5000</v>
          </cell>
          <cell r="F267" t="str">
            <v>successful</v>
          </cell>
          <cell r="G267" t="str">
            <v>US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</row>
        <row r="268">
          <cell r="D268">
            <v>1000</v>
          </cell>
          <cell r="F268" t="str">
            <v>successful</v>
          </cell>
          <cell r="G268" t="str">
            <v>US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</row>
        <row r="269">
          <cell r="D269">
            <v>9850</v>
          </cell>
          <cell r="F269" t="str">
            <v>successful</v>
          </cell>
          <cell r="G269" t="str">
            <v>GB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</row>
        <row r="270">
          <cell r="D270">
            <v>5000</v>
          </cell>
          <cell r="F270" t="str">
            <v>successful</v>
          </cell>
          <cell r="G270" t="str">
            <v>US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</row>
        <row r="271">
          <cell r="D271">
            <v>100000</v>
          </cell>
          <cell r="F271" t="str">
            <v>successful</v>
          </cell>
          <cell r="G271" t="str">
            <v>AU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</row>
        <row r="272">
          <cell r="D272">
            <v>2300</v>
          </cell>
          <cell r="F272" t="str">
            <v>successful</v>
          </cell>
          <cell r="G272" t="str">
            <v>US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</row>
        <row r="273">
          <cell r="D273">
            <v>30000</v>
          </cell>
          <cell r="F273" t="str">
            <v>successful</v>
          </cell>
          <cell r="G273" t="str">
            <v>US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</row>
        <row r="274">
          <cell r="D274">
            <v>3000</v>
          </cell>
          <cell r="F274" t="str">
            <v>successful</v>
          </cell>
          <cell r="G274" t="str">
            <v>US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</row>
        <row r="275">
          <cell r="D275">
            <v>5000</v>
          </cell>
          <cell r="F275" t="str">
            <v>successful</v>
          </cell>
          <cell r="G275" t="str">
            <v>US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</row>
        <row r="276">
          <cell r="D276">
            <v>4000</v>
          </cell>
          <cell r="F276" t="str">
            <v>successful</v>
          </cell>
          <cell r="G276" t="str">
            <v>US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</row>
        <row r="277">
          <cell r="D277">
            <v>20000</v>
          </cell>
          <cell r="F277" t="str">
            <v>successful</v>
          </cell>
          <cell r="G277" t="str">
            <v>US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</row>
        <row r="278">
          <cell r="D278">
            <v>4000</v>
          </cell>
          <cell r="F278" t="str">
            <v>successful</v>
          </cell>
          <cell r="G278" t="str">
            <v>US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</row>
        <row r="279">
          <cell r="D279">
            <v>65000</v>
          </cell>
          <cell r="F279" t="str">
            <v>successful</v>
          </cell>
          <cell r="G279" t="str">
            <v>US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</row>
        <row r="280">
          <cell r="D280">
            <v>27000</v>
          </cell>
          <cell r="F280" t="str">
            <v>successful</v>
          </cell>
          <cell r="G280" t="str">
            <v>US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</row>
        <row r="281">
          <cell r="D281">
            <v>17000</v>
          </cell>
          <cell r="F281" t="str">
            <v>successful</v>
          </cell>
          <cell r="G281" t="str">
            <v>US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</row>
        <row r="282">
          <cell r="D282">
            <v>75000</v>
          </cell>
          <cell r="F282" t="str">
            <v>successful</v>
          </cell>
          <cell r="G282" t="str">
            <v>US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</row>
        <row r="283">
          <cell r="D283">
            <v>5500</v>
          </cell>
          <cell r="F283" t="str">
            <v>successful</v>
          </cell>
          <cell r="G283" t="str">
            <v>US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</row>
        <row r="284">
          <cell r="D284">
            <v>45000</v>
          </cell>
          <cell r="F284" t="str">
            <v>successful</v>
          </cell>
          <cell r="G284" t="str">
            <v>US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</row>
        <row r="285">
          <cell r="D285">
            <v>18000</v>
          </cell>
          <cell r="F285" t="str">
            <v>successful</v>
          </cell>
          <cell r="G285" t="str">
            <v>US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</row>
        <row r="286">
          <cell r="D286">
            <v>40000</v>
          </cell>
          <cell r="F286" t="str">
            <v>successful</v>
          </cell>
          <cell r="G286" t="str">
            <v>US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</row>
        <row r="287">
          <cell r="D287">
            <v>14000</v>
          </cell>
          <cell r="F287" t="str">
            <v>successful</v>
          </cell>
          <cell r="G287" t="str">
            <v>US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</row>
        <row r="288">
          <cell r="D288">
            <v>15000</v>
          </cell>
          <cell r="F288" t="str">
            <v>successful</v>
          </cell>
          <cell r="G288" t="str">
            <v>US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</row>
        <row r="289">
          <cell r="D289">
            <v>15000</v>
          </cell>
          <cell r="F289" t="str">
            <v>successful</v>
          </cell>
          <cell r="G289" t="str">
            <v>US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</row>
        <row r="290">
          <cell r="D290">
            <v>50000</v>
          </cell>
          <cell r="F290" t="str">
            <v>successful</v>
          </cell>
          <cell r="G290" t="str">
            <v>US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</row>
        <row r="291">
          <cell r="D291">
            <v>15000</v>
          </cell>
          <cell r="F291" t="str">
            <v>successful</v>
          </cell>
          <cell r="G291" t="str">
            <v>GB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</row>
        <row r="292">
          <cell r="D292">
            <v>4500</v>
          </cell>
          <cell r="F292" t="str">
            <v>successful</v>
          </cell>
          <cell r="G292" t="str">
            <v>US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</row>
        <row r="293">
          <cell r="D293">
            <v>5000</v>
          </cell>
          <cell r="F293" t="str">
            <v>successful</v>
          </cell>
          <cell r="G293" t="str">
            <v>US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</row>
        <row r="294">
          <cell r="D294">
            <v>75000</v>
          </cell>
          <cell r="F294" t="str">
            <v>successful</v>
          </cell>
          <cell r="G294" t="str">
            <v>US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</row>
        <row r="295">
          <cell r="D295">
            <v>26000</v>
          </cell>
          <cell r="F295" t="str">
            <v>successful</v>
          </cell>
          <cell r="G295" t="str">
            <v>US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</row>
        <row r="296">
          <cell r="D296">
            <v>5000</v>
          </cell>
          <cell r="F296" t="str">
            <v>successful</v>
          </cell>
          <cell r="G296" t="str">
            <v>US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</row>
        <row r="297">
          <cell r="D297">
            <v>50000</v>
          </cell>
          <cell r="F297" t="str">
            <v>successful</v>
          </cell>
          <cell r="G297" t="str">
            <v>US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</row>
        <row r="298">
          <cell r="D298">
            <v>25000</v>
          </cell>
          <cell r="F298" t="str">
            <v>successful</v>
          </cell>
          <cell r="G298" t="str">
            <v>US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</row>
        <row r="299">
          <cell r="D299">
            <v>20000</v>
          </cell>
          <cell r="F299" t="str">
            <v>successful</v>
          </cell>
          <cell r="G299" t="str">
            <v>US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</row>
        <row r="300">
          <cell r="D300">
            <v>126000</v>
          </cell>
          <cell r="F300" t="str">
            <v>successful</v>
          </cell>
          <cell r="G300" t="str">
            <v>US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</row>
        <row r="301">
          <cell r="D301">
            <v>10000</v>
          </cell>
          <cell r="F301" t="str">
            <v>successful</v>
          </cell>
          <cell r="G301" t="str">
            <v>US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</row>
        <row r="302">
          <cell r="D302">
            <v>25000</v>
          </cell>
          <cell r="F302" t="str">
            <v>successful</v>
          </cell>
          <cell r="G302" t="str">
            <v>US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</row>
        <row r="303">
          <cell r="D303">
            <v>13000</v>
          </cell>
          <cell r="F303" t="str">
            <v>successful</v>
          </cell>
          <cell r="G303" t="str">
            <v>US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</row>
        <row r="304">
          <cell r="D304">
            <v>10000</v>
          </cell>
          <cell r="F304" t="str">
            <v>successful</v>
          </cell>
          <cell r="G304" t="str">
            <v>US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</row>
        <row r="305">
          <cell r="D305">
            <v>3000</v>
          </cell>
          <cell r="F305" t="str">
            <v>successful</v>
          </cell>
          <cell r="G305" t="str">
            <v>US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</row>
        <row r="306">
          <cell r="D306">
            <v>3400</v>
          </cell>
          <cell r="F306" t="str">
            <v>successful</v>
          </cell>
          <cell r="G306" t="str">
            <v>US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</row>
        <row r="307">
          <cell r="D307">
            <v>7500</v>
          </cell>
          <cell r="F307" t="str">
            <v>successful</v>
          </cell>
          <cell r="G307" t="str">
            <v>US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</row>
        <row r="308">
          <cell r="D308">
            <v>1000</v>
          </cell>
          <cell r="F308" t="str">
            <v>successful</v>
          </cell>
          <cell r="G308" t="str">
            <v>US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</row>
        <row r="309">
          <cell r="D309">
            <v>22000</v>
          </cell>
          <cell r="F309" t="str">
            <v>successful</v>
          </cell>
          <cell r="G309" t="str">
            <v>US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</row>
        <row r="310">
          <cell r="D310">
            <v>12000</v>
          </cell>
          <cell r="F310" t="str">
            <v>successful</v>
          </cell>
          <cell r="G310" t="str">
            <v>US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</row>
        <row r="311">
          <cell r="D311">
            <v>18000</v>
          </cell>
          <cell r="F311" t="str">
            <v>successful</v>
          </cell>
          <cell r="G311" t="str">
            <v>US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</row>
        <row r="312">
          <cell r="D312">
            <v>1000</v>
          </cell>
          <cell r="F312" t="str">
            <v>successful</v>
          </cell>
          <cell r="G312" t="str">
            <v>US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</row>
        <row r="313">
          <cell r="D313">
            <v>20000</v>
          </cell>
          <cell r="F313" t="str">
            <v>successful</v>
          </cell>
          <cell r="G313" t="str">
            <v>US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</row>
        <row r="314">
          <cell r="D314">
            <v>8000</v>
          </cell>
          <cell r="F314" t="str">
            <v>successful</v>
          </cell>
          <cell r="G314" t="str">
            <v>US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</row>
        <row r="315">
          <cell r="D315">
            <v>17000</v>
          </cell>
          <cell r="F315" t="str">
            <v>successful</v>
          </cell>
          <cell r="G315" t="str">
            <v>US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</row>
        <row r="316">
          <cell r="D316">
            <v>1000</v>
          </cell>
          <cell r="F316" t="str">
            <v>successful</v>
          </cell>
          <cell r="G316" t="str">
            <v>US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</row>
        <row r="317">
          <cell r="D317">
            <v>25000</v>
          </cell>
          <cell r="F317" t="str">
            <v>successful</v>
          </cell>
          <cell r="G317" t="str">
            <v>US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</row>
        <row r="318">
          <cell r="D318">
            <v>15000</v>
          </cell>
          <cell r="F318" t="str">
            <v>successful</v>
          </cell>
          <cell r="G318" t="str">
            <v>CA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</row>
        <row r="319">
          <cell r="D319">
            <v>30000</v>
          </cell>
          <cell r="F319" t="str">
            <v>successful</v>
          </cell>
          <cell r="G319" t="str">
            <v>US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</row>
        <row r="320">
          <cell r="D320">
            <v>5000</v>
          </cell>
          <cell r="F320" t="str">
            <v>successful</v>
          </cell>
          <cell r="G320" t="str">
            <v>US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</row>
        <row r="321">
          <cell r="D321">
            <v>5000</v>
          </cell>
          <cell r="F321" t="str">
            <v>successful</v>
          </cell>
          <cell r="G321" t="str">
            <v>US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</row>
        <row r="322">
          <cell r="D322">
            <v>20000</v>
          </cell>
          <cell r="F322" t="str">
            <v>successful</v>
          </cell>
          <cell r="G322" t="str">
            <v>GB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</row>
        <row r="323">
          <cell r="D323">
            <v>35000</v>
          </cell>
          <cell r="F323" t="str">
            <v>successful</v>
          </cell>
          <cell r="G323" t="str">
            <v>DE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</row>
        <row r="324">
          <cell r="D324">
            <v>25000</v>
          </cell>
          <cell r="F324" t="str">
            <v>successful</v>
          </cell>
          <cell r="G324" t="str">
            <v>US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D325">
            <v>5400</v>
          </cell>
          <cell r="F325" t="str">
            <v>successful</v>
          </cell>
          <cell r="G325" t="str">
            <v>US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</row>
        <row r="326">
          <cell r="D326">
            <v>8500</v>
          </cell>
          <cell r="F326" t="str">
            <v>successful</v>
          </cell>
          <cell r="G326" t="str">
            <v>US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</row>
        <row r="327">
          <cell r="D327">
            <v>50000</v>
          </cell>
          <cell r="F327" t="str">
            <v>successful</v>
          </cell>
          <cell r="G327" t="str">
            <v>US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</row>
        <row r="328">
          <cell r="D328">
            <v>150000</v>
          </cell>
          <cell r="F328" t="str">
            <v>successful</v>
          </cell>
          <cell r="G328" t="str">
            <v>US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</row>
        <row r="329">
          <cell r="D329">
            <v>4000</v>
          </cell>
          <cell r="F329" t="str">
            <v>successful</v>
          </cell>
          <cell r="G329" t="str">
            <v>US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</row>
        <row r="330">
          <cell r="D330">
            <v>75000</v>
          </cell>
          <cell r="F330" t="str">
            <v>successful</v>
          </cell>
          <cell r="G330" t="str">
            <v>US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</row>
        <row r="331">
          <cell r="D331">
            <v>10000</v>
          </cell>
          <cell r="F331" t="str">
            <v>successful</v>
          </cell>
          <cell r="G331" t="str">
            <v>US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</row>
        <row r="332">
          <cell r="D332">
            <v>35000</v>
          </cell>
          <cell r="F332" t="str">
            <v>successful</v>
          </cell>
          <cell r="G332" t="str">
            <v>US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</row>
        <row r="333">
          <cell r="D333">
            <v>40000</v>
          </cell>
          <cell r="F333" t="str">
            <v>successful</v>
          </cell>
          <cell r="G333" t="str">
            <v>US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</row>
        <row r="334">
          <cell r="D334">
            <v>100000</v>
          </cell>
          <cell r="F334" t="str">
            <v>successful</v>
          </cell>
          <cell r="G334" t="str">
            <v>US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</row>
        <row r="335">
          <cell r="D335">
            <v>40000</v>
          </cell>
          <cell r="F335" t="str">
            <v>successful</v>
          </cell>
          <cell r="G335" t="str">
            <v>US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</row>
        <row r="336">
          <cell r="D336">
            <v>10000</v>
          </cell>
          <cell r="F336" t="str">
            <v>successful</v>
          </cell>
          <cell r="G336" t="str">
            <v>US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</row>
        <row r="337">
          <cell r="D337">
            <v>8500</v>
          </cell>
          <cell r="F337" t="str">
            <v>successful</v>
          </cell>
          <cell r="G337" t="str">
            <v>US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</row>
        <row r="338">
          <cell r="D338">
            <v>25000</v>
          </cell>
          <cell r="F338" t="str">
            <v>successful</v>
          </cell>
          <cell r="G338" t="str">
            <v>US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</row>
        <row r="339">
          <cell r="D339">
            <v>3000</v>
          </cell>
          <cell r="F339" t="str">
            <v>successful</v>
          </cell>
          <cell r="G339" t="str">
            <v>US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</row>
        <row r="340">
          <cell r="D340">
            <v>15000</v>
          </cell>
          <cell r="F340" t="str">
            <v>successful</v>
          </cell>
          <cell r="G340" t="str">
            <v>US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</row>
        <row r="341">
          <cell r="D341">
            <v>6000</v>
          </cell>
          <cell r="F341" t="str">
            <v>successful</v>
          </cell>
          <cell r="G341" t="str">
            <v>US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</row>
        <row r="342">
          <cell r="D342">
            <v>35000</v>
          </cell>
          <cell r="F342" t="str">
            <v>successful</v>
          </cell>
          <cell r="G342" t="str">
            <v>US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</row>
        <row r="343">
          <cell r="D343">
            <v>3500</v>
          </cell>
          <cell r="F343" t="str">
            <v>successful</v>
          </cell>
          <cell r="G343" t="str">
            <v>US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</row>
        <row r="344">
          <cell r="D344">
            <v>55000</v>
          </cell>
          <cell r="F344" t="str">
            <v>successful</v>
          </cell>
          <cell r="G344" t="str">
            <v>US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</row>
        <row r="345">
          <cell r="D345">
            <v>30000</v>
          </cell>
          <cell r="F345" t="str">
            <v>successful</v>
          </cell>
          <cell r="G345" t="str">
            <v>US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</row>
        <row r="346">
          <cell r="D346">
            <v>33500</v>
          </cell>
          <cell r="F346" t="str">
            <v>successful</v>
          </cell>
          <cell r="G346" t="str">
            <v>US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</row>
        <row r="347">
          <cell r="D347">
            <v>14500</v>
          </cell>
          <cell r="F347" t="str">
            <v>successful</v>
          </cell>
          <cell r="G347" t="str">
            <v>US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</row>
        <row r="348">
          <cell r="D348">
            <v>10000</v>
          </cell>
          <cell r="F348" t="str">
            <v>successful</v>
          </cell>
          <cell r="G348" t="str">
            <v>US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</row>
        <row r="349">
          <cell r="D349">
            <v>40000</v>
          </cell>
          <cell r="F349" t="str">
            <v>successful</v>
          </cell>
          <cell r="G349" t="str">
            <v>US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</row>
        <row r="350">
          <cell r="D350">
            <v>10000</v>
          </cell>
          <cell r="F350" t="str">
            <v>successful</v>
          </cell>
          <cell r="G350" t="str">
            <v>US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</row>
        <row r="351">
          <cell r="D351">
            <v>11260</v>
          </cell>
          <cell r="F351" t="str">
            <v>successful</v>
          </cell>
          <cell r="G351" t="str">
            <v>US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</row>
        <row r="352">
          <cell r="D352">
            <v>25000</v>
          </cell>
          <cell r="F352" t="str">
            <v>successful</v>
          </cell>
          <cell r="G352" t="str">
            <v>US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</row>
        <row r="353">
          <cell r="D353">
            <v>34000</v>
          </cell>
          <cell r="F353" t="str">
            <v>successful</v>
          </cell>
          <cell r="G353" t="str">
            <v>ES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</row>
        <row r="354">
          <cell r="D354">
            <v>10000</v>
          </cell>
          <cell r="F354" t="str">
            <v>successful</v>
          </cell>
          <cell r="G354" t="str">
            <v>US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</row>
        <row r="355">
          <cell r="D355">
            <v>58425</v>
          </cell>
          <cell r="F355" t="str">
            <v>successful</v>
          </cell>
          <cell r="G355" t="str">
            <v>US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</row>
        <row r="356">
          <cell r="D356">
            <v>3500</v>
          </cell>
          <cell r="F356" t="str">
            <v>successful</v>
          </cell>
          <cell r="G356" t="str">
            <v>US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</row>
        <row r="357">
          <cell r="D357">
            <v>35000</v>
          </cell>
          <cell r="F357" t="str">
            <v>successful</v>
          </cell>
          <cell r="G357" t="str">
            <v>US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</row>
        <row r="358">
          <cell r="D358">
            <v>7500</v>
          </cell>
          <cell r="F358" t="str">
            <v>successful</v>
          </cell>
          <cell r="G358" t="str">
            <v>US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</row>
        <row r="359">
          <cell r="D359">
            <v>15000</v>
          </cell>
          <cell r="F359" t="str">
            <v>successful</v>
          </cell>
          <cell r="G359" t="str">
            <v>US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</row>
        <row r="360">
          <cell r="D360">
            <v>50000</v>
          </cell>
          <cell r="F360" t="str">
            <v>successful</v>
          </cell>
          <cell r="G360" t="str">
            <v>US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</row>
        <row r="361">
          <cell r="D361">
            <v>24200</v>
          </cell>
          <cell r="F361" t="str">
            <v>successful</v>
          </cell>
          <cell r="G361" t="str">
            <v>US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</row>
        <row r="362">
          <cell r="D362">
            <v>12000</v>
          </cell>
          <cell r="F362" t="str">
            <v>successful</v>
          </cell>
          <cell r="G362" t="str">
            <v>US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</row>
        <row r="363">
          <cell r="D363">
            <v>35000</v>
          </cell>
          <cell r="F363" t="str">
            <v>successful</v>
          </cell>
          <cell r="G363" t="str">
            <v>US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</row>
        <row r="364">
          <cell r="D364">
            <v>9665</v>
          </cell>
          <cell r="F364" t="str">
            <v>successful</v>
          </cell>
          <cell r="G364" t="str">
            <v>US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</row>
        <row r="365">
          <cell r="D365">
            <v>8925</v>
          </cell>
          <cell r="F365" t="str">
            <v>successful</v>
          </cell>
          <cell r="G365" t="str">
            <v>US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</row>
        <row r="366">
          <cell r="D366">
            <v>7000</v>
          </cell>
          <cell r="F366" t="str">
            <v>successful</v>
          </cell>
          <cell r="G366" t="str">
            <v>US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</row>
        <row r="367">
          <cell r="D367">
            <v>15000</v>
          </cell>
          <cell r="F367" t="str">
            <v>successful</v>
          </cell>
          <cell r="G367" t="str">
            <v>GB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</row>
        <row r="368">
          <cell r="D368">
            <v>38000</v>
          </cell>
          <cell r="F368" t="str">
            <v>successful</v>
          </cell>
          <cell r="G368" t="str">
            <v>US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</row>
        <row r="369">
          <cell r="D369">
            <v>10000</v>
          </cell>
          <cell r="F369" t="str">
            <v>successful</v>
          </cell>
          <cell r="G369" t="str">
            <v>US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</row>
        <row r="370">
          <cell r="D370">
            <v>12500</v>
          </cell>
          <cell r="F370" t="str">
            <v>successful</v>
          </cell>
          <cell r="G370" t="str">
            <v>US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</row>
        <row r="371">
          <cell r="D371">
            <v>6500</v>
          </cell>
          <cell r="F371" t="str">
            <v>successful</v>
          </cell>
          <cell r="G371" t="str">
            <v>US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</row>
        <row r="372">
          <cell r="D372">
            <v>25000</v>
          </cell>
          <cell r="F372" t="str">
            <v>successful</v>
          </cell>
          <cell r="G372" t="str">
            <v>US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</row>
        <row r="373">
          <cell r="D373">
            <v>150000</v>
          </cell>
          <cell r="F373" t="str">
            <v>successful</v>
          </cell>
          <cell r="G373" t="str">
            <v>US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</row>
        <row r="374">
          <cell r="D374">
            <v>300</v>
          </cell>
          <cell r="F374" t="str">
            <v>successful</v>
          </cell>
          <cell r="G374" t="str">
            <v>GB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</row>
        <row r="375">
          <cell r="D375">
            <v>7500</v>
          </cell>
          <cell r="F375" t="str">
            <v>successful</v>
          </cell>
          <cell r="G375" t="str">
            <v>US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</row>
        <row r="376">
          <cell r="D376">
            <v>6000</v>
          </cell>
          <cell r="F376" t="str">
            <v>successful</v>
          </cell>
          <cell r="G376" t="str">
            <v>US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</row>
        <row r="377">
          <cell r="D377">
            <v>500</v>
          </cell>
          <cell r="F377" t="str">
            <v>successful</v>
          </cell>
          <cell r="G377" t="str">
            <v>US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</row>
        <row r="378">
          <cell r="D378">
            <v>2450</v>
          </cell>
          <cell r="F378" t="str">
            <v>successful</v>
          </cell>
          <cell r="G378" t="str">
            <v>GB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</row>
        <row r="379">
          <cell r="D379">
            <v>12000</v>
          </cell>
          <cell r="F379" t="str">
            <v>successful</v>
          </cell>
          <cell r="G379" t="str">
            <v>US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</row>
        <row r="380">
          <cell r="D380">
            <v>3000</v>
          </cell>
          <cell r="F380" t="str">
            <v>successful</v>
          </cell>
          <cell r="G380" t="str">
            <v>CA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</row>
        <row r="381">
          <cell r="D381">
            <v>15000</v>
          </cell>
          <cell r="F381" t="str">
            <v>successful</v>
          </cell>
          <cell r="G381" t="str">
            <v>US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</row>
        <row r="382">
          <cell r="D382">
            <v>4000</v>
          </cell>
          <cell r="F382" t="str">
            <v>successful</v>
          </cell>
          <cell r="G382" t="str">
            <v>US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</row>
        <row r="383">
          <cell r="D383">
            <v>25000</v>
          </cell>
          <cell r="F383" t="str">
            <v>successful</v>
          </cell>
          <cell r="G383" t="str">
            <v>US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</row>
        <row r="384">
          <cell r="D384">
            <v>600</v>
          </cell>
          <cell r="F384" t="str">
            <v>successful</v>
          </cell>
          <cell r="G384" t="str">
            <v>US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</row>
        <row r="385">
          <cell r="D385">
            <v>999</v>
          </cell>
          <cell r="F385" t="str">
            <v>successful</v>
          </cell>
          <cell r="G385" t="str">
            <v>US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</row>
        <row r="386">
          <cell r="D386">
            <v>20000</v>
          </cell>
          <cell r="F386" t="str">
            <v>successful</v>
          </cell>
          <cell r="G386" t="str">
            <v>US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</row>
        <row r="387">
          <cell r="D387">
            <v>25000</v>
          </cell>
          <cell r="F387" t="str">
            <v>successful</v>
          </cell>
          <cell r="G387" t="str">
            <v>US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</row>
        <row r="388">
          <cell r="D388">
            <v>600</v>
          </cell>
          <cell r="F388" t="str">
            <v>successful</v>
          </cell>
          <cell r="G388" t="str">
            <v>US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</row>
        <row r="389">
          <cell r="D389">
            <v>38000</v>
          </cell>
          <cell r="F389" t="str">
            <v>successful</v>
          </cell>
          <cell r="G389" t="str">
            <v>US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</row>
        <row r="390">
          <cell r="D390">
            <v>5000</v>
          </cell>
          <cell r="F390" t="str">
            <v>successful</v>
          </cell>
          <cell r="G390" t="str">
            <v>US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</row>
        <row r="391">
          <cell r="D391">
            <v>68000</v>
          </cell>
          <cell r="F391" t="str">
            <v>successful</v>
          </cell>
          <cell r="G391" t="str">
            <v>US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</row>
        <row r="392">
          <cell r="D392">
            <v>1000</v>
          </cell>
          <cell r="F392" t="str">
            <v>successful</v>
          </cell>
          <cell r="G392" t="str">
            <v>US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</row>
        <row r="393">
          <cell r="D393">
            <v>20000</v>
          </cell>
          <cell r="F393" t="str">
            <v>successful</v>
          </cell>
          <cell r="G393" t="str">
            <v>US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</row>
        <row r="394">
          <cell r="D394">
            <v>18500</v>
          </cell>
          <cell r="F394" t="str">
            <v>successful</v>
          </cell>
          <cell r="G394" t="str">
            <v>US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</row>
        <row r="395">
          <cell r="D395">
            <v>50000</v>
          </cell>
          <cell r="F395" t="str">
            <v>successful</v>
          </cell>
          <cell r="G395" t="str">
            <v>US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</row>
        <row r="396">
          <cell r="D396">
            <v>4700</v>
          </cell>
          <cell r="F396" t="str">
            <v>successful</v>
          </cell>
          <cell r="G396" t="str">
            <v>ES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</row>
        <row r="397">
          <cell r="D397">
            <v>10000</v>
          </cell>
          <cell r="F397" t="str">
            <v>successful</v>
          </cell>
          <cell r="G397" t="str">
            <v>US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</row>
        <row r="398">
          <cell r="D398">
            <v>15000</v>
          </cell>
          <cell r="F398" t="str">
            <v>successful</v>
          </cell>
          <cell r="G398" t="str">
            <v>US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</row>
        <row r="399">
          <cell r="D399">
            <v>12444</v>
          </cell>
          <cell r="F399" t="str">
            <v>successful</v>
          </cell>
          <cell r="G399" t="str">
            <v>US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</row>
        <row r="400">
          <cell r="D400">
            <v>7500</v>
          </cell>
          <cell r="F400" t="str">
            <v>successful</v>
          </cell>
          <cell r="G400" t="str">
            <v>US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</row>
        <row r="401">
          <cell r="D401">
            <v>20000</v>
          </cell>
          <cell r="F401" t="str">
            <v>successful</v>
          </cell>
          <cell r="G401" t="str">
            <v>GB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</row>
        <row r="402">
          <cell r="D402">
            <v>10000</v>
          </cell>
          <cell r="F402" t="str">
            <v>successful</v>
          </cell>
          <cell r="G402" t="str">
            <v>US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</row>
        <row r="403">
          <cell r="D403">
            <v>50000</v>
          </cell>
          <cell r="F403" t="str">
            <v>successful</v>
          </cell>
          <cell r="G403" t="str">
            <v>US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</row>
        <row r="404">
          <cell r="D404">
            <v>2000</v>
          </cell>
          <cell r="F404" t="str">
            <v>successful</v>
          </cell>
          <cell r="G404" t="str">
            <v>US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</row>
        <row r="405">
          <cell r="D405">
            <v>5000</v>
          </cell>
          <cell r="F405" t="str">
            <v>successful</v>
          </cell>
          <cell r="G405" t="str">
            <v>US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</row>
        <row r="406">
          <cell r="D406">
            <v>35000</v>
          </cell>
          <cell r="F406" t="str">
            <v>successful</v>
          </cell>
          <cell r="G406" t="str">
            <v>US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</row>
        <row r="407">
          <cell r="D407">
            <v>2820</v>
          </cell>
          <cell r="F407" t="str">
            <v>successful</v>
          </cell>
          <cell r="G407" t="str">
            <v>US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</row>
        <row r="408">
          <cell r="D408">
            <v>2800</v>
          </cell>
          <cell r="F408" t="str">
            <v>successful</v>
          </cell>
          <cell r="G408" t="str">
            <v>US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</row>
        <row r="409">
          <cell r="D409">
            <v>2000</v>
          </cell>
          <cell r="F409" t="str">
            <v>successful</v>
          </cell>
          <cell r="G409" t="str">
            <v>US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</row>
        <row r="410">
          <cell r="D410">
            <v>6000</v>
          </cell>
          <cell r="F410" t="str">
            <v>successful</v>
          </cell>
          <cell r="G410" t="str">
            <v>US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</row>
        <row r="411">
          <cell r="D411">
            <v>500</v>
          </cell>
          <cell r="F411" t="str">
            <v>successful</v>
          </cell>
          <cell r="G411" t="str">
            <v>GB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</row>
        <row r="412">
          <cell r="D412">
            <v>1000</v>
          </cell>
          <cell r="F412" t="str">
            <v>successful</v>
          </cell>
          <cell r="G412" t="str">
            <v>CA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</row>
        <row r="413">
          <cell r="D413">
            <v>30000</v>
          </cell>
          <cell r="F413" t="str">
            <v>successful</v>
          </cell>
          <cell r="G413" t="str">
            <v>US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</row>
        <row r="414">
          <cell r="D414">
            <v>2500</v>
          </cell>
          <cell r="F414" t="str">
            <v>successful</v>
          </cell>
          <cell r="G414" t="str">
            <v>US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</row>
        <row r="415">
          <cell r="D415">
            <v>12800</v>
          </cell>
          <cell r="F415" t="str">
            <v>successful</v>
          </cell>
          <cell r="G415" t="str">
            <v>US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</row>
        <row r="416">
          <cell r="D416">
            <v>18500</v>
          </cell>
          <cell r="F416" t="str">
            <v>successful</v>
          </cell>
          <cell r="G416" t="str">
            <v>US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</row>
        <row r="417">
          <cell r="D417">
            <v>1400</v>
          </cell>
          <cell r="F417" t="str">
            <v>successful</v>
          </cell>
          <cell r="G417" t="str">
            <v>CA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D418">
            <v>1000</v>
          </cell>
          <cell r="F418" t="str">
            <v>successful</v>
          </cell>
          <cell r="G418" t="str">
            <v>US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</row>
        <row r="419">
          <cell r="D419">
            <v>10500</v>
          </cell>
          <cell r="F419" t="str">
            <v>successful</v>
          </cell>
          <cell r="G419" t="str">
            <v>US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</row>
        <row r="420">
          <cell r="D420">
            <v>22400</v>
          </cell>
          <cell r="F420" t="str">
            <v>successful</v>
          </cell>
          <cell r="G420" t="str">
            <v>US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</row>
        <row r="421">
          <cell r="D421">
            <v>8000</v>
          </cell>
          <cell r="F421" t="str">
            <v>successful</v>
          </cell>
          <cell r="G421" t="str">
            <v>US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</row>
        <row r="422">
          <cell r="D422">
            <v>3300</v>
          </cell>
          <cell r="F422" t="str">
            <v>failed</v>
          </cell>
          <cell r="G422" t="str">
            <v>US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</row>
        <row r="423">
          <cell r="D423">
            <v>15000</v>
          </cell>
          <cell r="F423" t="str">
            <v>failed</v>
          </cell>
          <cell r="G423" t="str">
            <v>US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</row>
        <row r="424">
          <cell r="D424">
            <v>40000</v>
          </cell>
          <cell r="F424" t="str">
            <v>failed</v>
          </cell>
          <cell r="G424" t="str">
            <v>US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</row>
        <row r="425">
          <cell r="D425">
            <v>20000</v>
          </cell>
          <cell r="F425" t="str">
            <v>failed</v>
          </cell>
          <cell r="G425" t="str">
            <v>US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</row>
        <row r="426">
          <cell r="D426">
            <v>3000</v>
          </cell>
          <cell r="F426" t="str">
            <v>failed</v>
          </cell>
          <cell r="G426" t="str">
            <v>US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</row>
        <row r="427">
          <cell r="D427">
            <v>50000</v>
          </cell>
          <cell r="F427" t="str">
            <v>failed</v>
          </cell>
          <cell r="G427" t="str">
            <v>US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</row>
        <row r="428">
          <cell r="D428">
            <v>10000</v>
          </cell>
          <cell r="F428" t="str">
            <v>failed</v>
          </cell>
          <cell r="G428" t="str">
            <v>US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</row>
        <row r="429">
          <cell r="D429">
            <v>6500</v>
          </cell>
          <cell r="F429" t="str">
            <v>failed</v>
          </cell>
          <cell r="G429" t="str">
            <v>US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</row>
        <row r="430">
          <cell r="D430">
            <v>12000</v>
          </cell>
          <cell r="F430" t="str">
            <v>failed</v>
          </cell>
          <cell r="G430" t="str">
            <v>US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</row>
        <row r="431">
          <cell r="D431">
            <v>5000</v>
          </cell>
          <cell r="F431" t="str">
            <v>failed</v>
          </cell>
          <cell r="G431" t="str">
            <v>US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</row>
        <row r="432">
          <cell r="D432">
            <v>1000</v>
          </cell>
          <cell r="F432" t="str">
            <v>failed</v>
          </cell>
          <cell r="G432" t="str">
            <v>US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</row>
        <row r="433">
          <cell r="D433">
            <v>3000</v>
          </cell>
          <cell r="F433" t="str">
            <v>failed</v>
          </cell>
          <cell r="G433" t="str">
            <v>GB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</row>
        <row r="434">
          <cell r="D434">
            <v>6000</v>
          </cell>
          <cell r="F434" t="str">
            <v>failed</v>
          </cell>
          <cell r="G434" t="str">
            <v>US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</row>
        <row r="435">
          <cell r="D435">
            <v>3000</v>
          </cell>
          <cell r="F435" t="str">
            <v>failed</v>
          </cell>
          <cell r="G435" t="str">
            <v>US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</row>
        <row r="436">
          <cell r="D436">
            <v>2500</v>
          </cell>
          <cell r="F436" t="str">
            <v>failed</v>
          </cell>
          <cell r="G436" t="str">
            <v>US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</row>
        <row r="437">
          <cell r="D437">
            <v>110000</v>
          </cell>
          <cell r="F437" t="str">
            <v>failed</v>
          </cell>
          <cell r="G437" t="str">
            <v>US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</row>
        <row r="438">
          <cell r="D438">
            <v>1000</v>
          </cell>
          <cell r="F438" t="str">
            <v>failed</v>
          </cell>
          <cell r="G438" t="str">
            <v>US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</row>
        <row r="439">
          <cell r="D439">
            <v>7000</v>
          </cell>
          <cell r="F439" t="str">
            <v>failed</v>
          </cell>
          <cell r="G439" t="str">
            <v>CA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</row>
        <row r="440">
          <cell r="D440">
            <v>20000</v>
          </cell>
          <cell r="F440" t="str">
            <v>failed</v>
          </cell>
          <cell r="G440" t="str">
            <v>US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</row>
        <row r="441">
          <cell r="D441">
            <v>450</v>
          </cell>
          <cell r="F441" t="str">
            <v>failed</v>
          </cell>
          <cell r="G441" t="str">
            <v>US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</row>
        <row r="442">
          <cell r="D442">
            <v>5000</v>
          </cell>
          <cell r="F442" t="str">
            <v>failed</v>
          </cell>
          <cell r="G442" t="str">
            <v>US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</row>
        <row r="443">
          <cell r="D443">
            <v>400</v>
          </cell>
          <cell r="F443" t="str">
            <v>failed</v>
          </cell>
          <cell r="G443" t="str">
            <v>GB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</row>
        <row r="444">
          <cell r="D444">
            <v>17000</v>
          </cell>
          <cell r="F444" t="str">
            <v>failed</v>
          </cell>
          <cell r="G444" t="str">
            <v>US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</row>
        <row r="445">
          <cell r="D445">
            <v>10000</v>
          </cell>
          <cell r="F445" t="str">
            <v>failed</v>
          </cell>
          <cell r="G445" t="str">
            <v>CA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</row>
        <row r="446">
          <cell r="D446">
            <v>1000</v>
          </cell>
          <cell r="F446" t="str">
            <v>failed</v>
          </cell>
          <cell r="G446" t="str">
            <v>US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</row>
        <row r="447">
          <cell r="D447">
            <v>60000</v>
          </cell>
          <cell r="F447" t="str">
            <v>failed</v>
          </cell>
          <cell r="G447" t="str">
            <v>US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</row>
        <row r="448">
          <cell r="D448">
            <v>10500</v>
          </cell>
          <cell r="F448" t="str">
            <v>failed</v>
          </cell>
          <cell r="G448" t="str">
            <v>US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</row>
        <row r="449">
          <cell r="D449">
            <v>30000</v>
          </cell>
          <cell r="F449" t="str">
            <v>failed</v>
          </cell>
          <cell r="G449" t="str">
            <v>GB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</row>
        <row r="450">
          <cell r="D450">
            <v>2500</v>
          </cell>
          <cell r="F450" t="str">
            <v>failed</v>
          </cell>
          <cell r="G450" t="str">
            <v>US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</row>
        <row r="451">
          <cell r="D451">
            <v>2000</v>
          </cell>
          <cell r="F451" t="str">
            <v>failed</v>
          </cell>
          <cell r="G451" t="str">
            <v>GB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</row>
        <row r="452">
          <cell r="D452">
            <v>50000</v>
          </cell>
          <cell r="F452" t="str">
            <v>failed</v>
          </cell>
          <cell r="G452" t="str">
            <v>US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</row>
        <row r="453">
          <cell r="D453">
            <v>20000</v>
          </cell>
          <cell r="F453" t="str">
            <v>failed</v>
          </cell>
          <cell r="G453" t="str">
            <v>US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</row>
        <row r="454">
          <cell r="D454">
            <v>750</v>
          </cell>
          <cell r="F454" t="str">
            <v>failed</v>
          </cell>
          <cell r="G454" t="str">
            <v>US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</row>
        <row r="455">
          <cell r="D455">
            <v>94875</v>
          </cell>
          <cell r="F455" t="str">
            <v>failed</v>
          </cell>
          <cell r="G455" t="str">
            <v>US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</row>
        <row r="456">
          <cell r="D456">
            <v>10000</v>
          </cell>
          <cell r="F456" t="str">
            <v>failed</v>
          </cell>
          <cell r="G456" t="str">
            <v>US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</row>
        <row r="457">
          <cell r="D457">
            <v>65000</v>
          </cell>
          <cell r="F457" t="str">
            <v>failed</v>
          </cell>
          <cell r="G457" t="str">
            <v>US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</row>
        <row r="458">
          <cell r="D458">
            <v>8888</v>
          </cell>
          <cell r="F458" t="str">
            <v>failed</v>
          </cell>
          <cell r="G458" t="str">
            <v>US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</row>
        <row r="459">
          <cell r="D459">
            <v>20000</v>
          </cell>
          <cell r="F459" t="str">
            <v>failed</v>
          </cell>
          <cell r="G459" t="str">
            <v>CA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</row>
        <row r="460">
          <cell r="D460">
            <v>10000</v>
          </cell>
          <cell r="F460" t="str">
            <v>failed</v>
          </cell>
          <cell r="G460" t="str">
            <v>GB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</row>
        <row r="461">
          <cell r="D461">
            <v>39000</v>
          </cell>
          <cell r="F461" t="str">
            <v>failed</v>
          </cell>
          <cell r="G461" t="str">
            <v>US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</row>
        <row r="462">
          <cell r="D462">
            <v>8500</v>
          </cell>
          <cell r="F462" t="str">
            <v>failed</v>
          </cell>
          <cell r="G462" t="str">
            <v>US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</row>
        <row r="463">
          <cell r="D463">
            <v>550</v>
          </cell>
          <cell r="F463" t="str">
            <v>failed</v>
          </cell>
          <cell r="G463" t="str">
            <v>GB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</row>
        <row r="464">
          <cell r="D464">
            <v>100000</v>
          </cell>
          <cell r="F464" t="str">
            <v>failed</v>
          </cell>
          <cell r="G464" t="str">
            <v>US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</row>
        <row r="465">
          <cell r="D465">
            <v>55000</v>
          </cell>
          <cell r="F465" t="str">
            <v>failed</v>
          </cell>
          <cell r="G465" t="str">
            <v>US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</row>
        <row r="466">
          <cell r="D466">
            <v>1010</v>
          </cell>
          <cell r="F466" t="str">
            <v>failed</v>
          </cell>
          <cell r="G466" t="str">
            <v>DE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</row>
        <row r="467">
          <cell r="D467">
            <v>512</v>
          </cell>
          <cell r="F467" t="str">
            <v>failed</v>
          </cell>
          <cell r="G467" t="str">
            <v>US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</row>
        <row r="468">
          <cell r="D468">
            <v>10000</v>
          </cell>
          <cell r="F468" t="str">
            <v>failed</v>
          </cell>
          <cell r="G468" t="str">
            <v>US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</row>
        <row r="469">
          <cell r="D469">
            <v>20000</v>
          </cell>
          <cell r="F469" t="str">
            <v>failed</v>
          </cell>
          <cell r="G469" t="str">
            <v>US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</row>
        <row r="470">
          <cell r="D470">
            <v>7500</v>
          </cell>
          <cell r="F470" t="str">
            <v>failed</v>
          </cell>
          <cell r="G470" t="str">
            <v>US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</row>
        <row r="471">
          <cell r="D471">
            <v>6000</v>
          </cell>
          <cell r="F471" t="str">
            <v>failed</v>
          </cell>
          <cell r="G471" t="str">
            <v>GB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</row>
        <row r="472">
          <cell r="D472">
            <v>5000</v>
          </cell>
          <cell r="F472" t="str">
            <v>failed</v>
          </cell>
          <cell r="G472" t="str">
            <v>US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</row>
        <row r="473">
          <cell r="D473">
            <v>55000</v>
          </cell>
          <cell r="F473" t="str">
            <v>failed</v>
          </cell>
          <cell r="G473" t="str">
            <v>US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</row>
        <row r="474">
          <cell r="D474">
            <v>800</v>
          </cell>
          <cell r="F474" t="str">
            <v>failed</v>
          </cell>
          <cell r="G474" t="str">
            <v>US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</row>
        <row r="475">
          <cell r="D475">
            <v>30000</v>
          </cell>
          <cell r="F475" t="str">
            <v>failed</v>
          </cell>
          <cell r="G475" t="str">
            <v>US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</row>
        <row r="476">
          <cell r="D476">
            <v>3300</v>
          </cell>
          <cell r="F476" t="str">
            <v>failed</v>
          </cell>
          <cell r="G476" t="str">
            <v>US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</row>
        <row r="477">
          <cell r="D477">
            <v>2000</v>
          </cell>
          <cell r="F477" t="str">
            <v>failed</v>
          </cell>
          <cell r="G477" t="str">
            <v>US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</row>
        <row r="478">
          <cell r="D478">
            <v>220000</v>
          </cell>
          <cell r="F478" t="str">
            <v>failed</v>
          </cell>
          <cell r="G478" t="str">
            <v>US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</row>
        <row r="479">
          <cell r="D479">
            <v>1500</v>
          </cell>
          <cell r="F479" t="str">
            <v>failed</v>
          </cell>
          <cell r="G479" t="str">
            <v>US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</row>
        <row r="480">
          <cell r="D480">
            <v>10000</v>
          </cell>
          <cell r="F480" t="str">
            <v>failed</v>
          </cell>
          <cell r="G480" t="str">
            <v>US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</row>
        <row r="481">
          <cell r="D481">
            <v>15000</v>
          </cell>
          <cell r="F481" t="str">
            <v>failed</v>
          </cell>
          <cell r="G481" t="str">
            <v>US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</row>
        <row r="482">
          <cell r="D482">
            <v>40000</v>
          </cell>
          <cell r="F482" t="str">
            <v>failed</v>
          </cell>
          <cell r="G482" t="str">
            <v>US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</row>
        <row r="483">
          <cell r="D483">
            <v>30000</v>
          </cell>
          <cell r="F483" t="str">
            <v>failed</v>
          </cell>
          <cell r="G483" t="str">
            <v>US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</row>
        <row r="484">
          <cell r="D484">
            <v>10000</v>
          </cell>
          <cell r="F484" t="str">
            <v>failed</v>
          </cell>
          <cell r="G484" t="str">
            <v>US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</row>
        <row r="485">
          <cell r="D485">
            <v>15000</v>
          </cell>
          <cell r="F485" t="str">
            <v>failed</v>
          </cell>
          <cell r="G485" t="str">
            <v>GB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</row>
        <row r="486">
          <cell r="D486">
            <v>80000</v>
          </cell>
          <cell r="F486" t="str">
            <v>failed</v>
          </cell>
          <cell r="G486" t="str">
            <v>GB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</row>
        <row r="487">
          <cell r="D487">
            <v>37956</v>
          </cell>
          <cell r="F487" t="str">
            <v>failed</v>
          </cell>
          <cell r="G487" t="str">
            <v>GB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</row>
        <row r="488">
          <cell r="D488">
            <v>550000</v>
          </cell>
          <cell r="F488" t="str">
            <v>failed</v>
          </cell>
          <cell r="G488" t="str">
            <v>AU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</row>
        <row r="489">
          <cell r="D489">
            <v>50000</v>
          </cell>
          <cell r="F489" t="str">
            <v>failed</v>
          </cell>
          <cell r="G489" t="str">
            <v>CA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</row>
        <row r="490">
          <cell r="D490">
            <v>12000</v>
          </cell>
          <cell r="F490" t="str">
            <v>failed</v>
          </cell>
          <cell r="G490" t="str">
            <v>US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</row>
        <row r="491">
          <cell r="D491">
            <v>74997</v>
          </cell>
          <cell r="F491" t="str">
            <v>failed</v>
          </cell>
          <cell r="G491" t="str">
            <v>US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</row>
        <row r="492">
          <cell r="D492">
            <v>1000</v>
          </cell>
          <cell r="F492" t="str">
            <v>failed</v>
          </cell>
          <cell r="G492" t="str">
            <v>US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</row>
        <row r="493">
          <cell r="D493">
            <v>10000</v>
          </cell>
          <cell r="F493" t="str">
            <v>failed</v>
          </cell>
          <cell r="G493" t="str">
            <v>US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</row>
        <row r="494">
          <cell r="D494">
            <v>10000000</v>
          </cell>
          <cell r="F494" t="str">
            <v>failed</v>
          </cell>
          <cell r="G494" t="str">
            <v>SE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</row>
        <row r="495">
          <cell r="D495">
            <v>30000</v>
          </cell>
          <cell r="F495" t="str">
            <v>failed</v>
          </cell>
          <cell r="G495" t="str">
            <v>GB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</row>
        <row r="496">
          <cell r="D496">
            <v>20000</v>
          </cell>
          <cell r="F496" t="str">
            <v>failed</v>
          </cell>
          <cell r="G496" t="str">
            <v>US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</row>
        <row r="497">
          <cell r="D497">
            <v>7000</v>
          </cell>
          <cell r="F497" t="str">
            <v>failed</v>
          </cell>
          <cell r="G497" t="str">
            <v>US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</row>
        <row r="498">
          <cell r="D498">
            <v>60000</v>
          </cell>
          <cell r="F498" t="str">
            <v>failed</v>
          </cell>
          <cell r="G498" t="str">
            <v>US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</row>
        <row r="499">
          <cell r="D499">
            <v>4480</v>
          </cell>
          <cell r="F499" t="str">
            <v>failed</v>
          </cell>
          <cell r="G499" t="str">
            <v>US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</row>
        <row r="500">
          <cell r="D500">
            <v>65108</v>
          </cell>
          <cell r="F500" t="str">
            <v>failed</v>
          </cell>
          <cell r="G500" t="str">
            <v>US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</row>
        <row r="501">
          <cell r="D501">
            <v>20000</v>
          </cell>
          <cell r="F501" t="str">
            <v>failed</v>
          </cell>
          <cell r="G501" t="str">
            <v>US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</row>
        <row r="502">
          <cell r="D502">
            <v>6500</v>
          </cell>
          <cell r="F502" t="str">
            <v>failed</v>
          </cell>
          <cell r="G502" t="str">
            <v>US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</row>
        <row r="503">
          <cell r="D503">
            <v>10000</v>
          </cell>
          <cell r="F503" t="str">
            <v>failed</v>
          </cell>
          <cell r="G503" t="str">
            <v>US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</row>
        <row r="504">
          <cell r="D504">
            <v>20000</v>
          </cell>
          <cell r="F504" t="str">
            <v>failed</v>
          </cell>
          <cell r="G504" t="str">
            <v>US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</row>
        <row r="505">
          <cell r="D505">
            <v>6500</v>
          </cell>
          <cell r="F505" t="str">
            <v>failed</v>
          </cell>
          <cell r="G505" t="str">
            <v>GB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</row>
        <row r="506">
          <cell r="D506">
            <v>24500</v>
          </cell>
          <cell r="F506" t="str">
            <v>failed</v>
          </cell>
          <cell r="G506" t="str">
            <v>US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</row>
        <row r="507">
          <cell r="D507">
            <v>12000</v>
          </cell>
          <cell r="F507" t="str">
            <v>failed</v>
          </cell>
          <cell r="G507" t="str">
            <v>US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</row>
        <row r="508">
          <cell r="D508">
            <v>200000</v>
          </cell>
          <cell r="F508" t="str">
            <v>failed</v>
          </cell>
          <cell r="G508" t="str">
            <v>US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</row>
        <row r="509">
          <cell r="D509">
            <v>20000</v>
          </cell>
          <cell r="F509" t="str">
            <v>failed</v>
          </cell>
          <cell r="G509" t="str">
            <v>US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</row>
        <row r="510">
          <cell r="D510">
            <v>50000</v>
          </cell>
          <cell r="F510" t="str">
            <v>failed</v>
          </cell>
          <cell r="G510" t="str">
            <v>US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</row>
        <row r="511">
          <cell r="D511">
            <v>5000</v>
          </cell>
          <cell r="F511" t="str">
            <v>failed</v>
          </cell>
          <cell r="G511" t="str">
            <v>GB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</row>
        <row r="512">
          <cell r="D512">
            <v>14000</v>
          </cell>
          <cell r="F512" t="str">
            <v>failed</v>
          </cell>
          <cell r="G512" t="str">
            <v>US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</row>
        <row r="513">
          <cell r="D513">
            <v>5000</v>
          </cell>
          <cell r="F513" t="str">
            <v>failed</v>
          </cell>
          <cell r="G513" t="str">
            <v>US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</row>
        <row r="514">
          <cell r="D514">
            <v>8000</v>
          </cell>
          <cell r="F514" t="str">
            <v>failed</v>
          </cell>
          <cell r="G514" t="str">
            <v>US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</row>
        <row r="515">
          <cell r="D515">
            <v>50000</v>
          </cell>
          <cell r="F515" t="str">
            <v>failed</v>
          </cell>
          <cell r="G515" t="str">
            <v>US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</row>
        <row r="516">
          <cell r="D516">
            <v>1500</v>
          </cell>
          <cell r="F516" t="str">
            <v>failed</v>
          </cell>
          <cell r="G516" t="str">
            <v>CA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</row>
        <row r="517">
          <cell r="D517">
            <v>97000</v>
          </cell>
          <cell r="F517" t="str">
            <v>failed</v>
          </cell>
          <cell r="G517" t="str">
            <v>US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</row>
        <row r="518">
          <cell r="D518">
            <v>5000</v>
          </cell>
          <cell r="F518" t="str">
            <v>failed</v>
          </cell>
          <cell r="G518" t="str">
            <v>GB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</row>
        <row r="519">
          <cell r="D519">
            <v>15000</v>
          </cell>
          <cell r="F519" t="str">
            <v>failed</v>
          </cell>
          <cell r="G519" t="str">
            <v>US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</row>
        <row r="520">
          <cell r="D520">
            <v>7175</v>
          </cell>
          <cell r="F520" t="str">
            <v>failed</v>
          </cell>
          <cell r="G520" t="str">
            <v>US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</row>
        <row r="521">
          <cell r="D521">
            <v>12001</v>
          </cell>
          <cell r="F521" t="str">
            <v>failed</v>
          </cell>
          <cell r="G521" t="str">
            <v>US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</row>
        <row r="522">
          <cell r="D522">
            <v>5000</v>
          </cell>
          <cell r="F522" t="str">
            <v>successful</v>
          </cell>
          <cell r="G522" t="str">
            <v>GB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</row>
        <row r="523">
          <cell r="D523">
            <v>5000</v>
          </cell>
          <cell r="F523" t="str">
            <v>successful</v>
          </cell>
          <cell r="G523" t="str">
            <v>US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</row>
        <row r="524">
          <cell r="D524">
            <v>3000</v>
          </cell>
          <cell r="F524" t="str">
            <v>successful</v>
          </cell>
          <cell r="G524" t="str">
            <v>US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</row>
        <row r="525">
          <cell r="D525">
            <v>5000</v>
          </cell>
          <cell r="F525" t="str">
            <v>successful</v>
          </cell>
          <cell r="G525" t="str">
            <v>US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</row>
        <row r="526">
          <cell r="D526">
            <v>3500</v>
          </cell>
          <cell r="F526" t="str">
            <v>successful</v>
          </cell>
          <cell r="G526" t="str">
            <v>GB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</row>
        <row r="527">
          <cell r="D527">
            <v>12000</v>
          </cell>
          <cell r="F527" t="str">
            <v>successful</v>
          </cell>
          <cell r="G527" t="str">
            <v>US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</row>
        <row r="528">
          <cell r="D528">
            <v>1500</v>
          </cell>
          <cell r="F528" t="str">
            <v>successful</v>
          </cell>
          <cell r="G528" t="str">
            <v>GB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</row>
        <row r="529">
          <cell r="D529">
            <v>10000</v>
          </cell>
          <cell r="F529" t="str">
            <v>successful</v>
          </cell>
          <cell r="G529" t="str">
            <v>US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</row>
        <row r="530">
          <cell r="D530">
            <v>1150</v>
          </cell>
          <cell r="F530" t="str">
            <v>successful</v>
          </cell>
          <cell r="G530" t="str">
            <v>US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</row>
        <row r="531">
          <cell r="D531">
            <v>1200</v>
          </cell>
          <cell r="F531" t="str">
            <v>successful</v>
          </cell>
          <cell r="G531" t="str">
            <v>CA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</row>
        <row r="532">
          <cell r="D532">
            <v>3405</v>
          </cell>
          <cell r="F532" t="str">
            <v>successful</v>
          </cell>
          <cell r="G532" t="str">
            <v>US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</row>
        <row r="533">
          <cell r="D533">
            <v>4000</v>
          </cell>
          <cell r="F533" t="str">
            <v>successful</v>
          </cell>
          <cell r="G533" t="str">
            <v>US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</row>
        <row r="534">
          <cell r="D534">
            <v>10000</v>
          </cell>
          <cell r="F534" t="str">
            <v>successful</v>
          </cell>
          <cell r="G534" t="str">
            <v>US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</row>
        <row r="535">
          <cell r="D535">
            <v>2000</v>
          </cell>
          <cell r="F535" t="str">
            <v>successful</v>
          </cell>
          <cell r="G535" t="str">
            <v>GB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</row>
        <row r="536">
          <cell r="D536">
            <v>15000</v>
          </cell>
          <cell r="F536" t="str">
            <v>successful</v>
          </cell>
          <cell r="G536" t="str">
            <v>NO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</row>
        <row r="537">
          <cell r="D537">
            <v>2000</v>
          </cell>
          <cell r="F537" t="str">
            <v>successful</v>
          </cell>
          <cell r="G537" t="str">
            <v>GB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</row>
        <row r="538">
          <cell r="D538">
            <v>3300</v>
          </cell>
          <cell r="F538" t="str">
            <v>successful</v>
          </cell>
          <cell r="G538" t="str">
            <v>GB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</row>
        <row r="539">
          <cell r="D539">
            <v>2000</v>
          </cell>
          <cell r="F539" t="str">
            <v>successful</v>
          </cell>
          <cell r="G539" t="str">
            <v>US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</row>
        <row r="540">
          <cell r="D540">
            <v>5000</v>
          </cell>
          <cell r="F540" t="str">
            <v>successful</v>
          </cell>
          <cell r="G540" t="str">
            <v>US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</row>
        <row r="541">
          <cell r="D541">
            <v>500</v>
          </cell>
          <cell r="F541" t="str">
            <v>successful</v>
          </cell>
          <cell r="G541" t="str">
            <v>GB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</row>
        <row r="542">
          <cell r="D542">
            <v>15000</v>
          </cell>
          <cell r="F542" t="str">
            <v>failed</v>
          </cell>
          <cell r="G542" t="str">
            <v>US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</row>
        <row r="543">
          <cell r="D543">
            <v>4500</v>
          </cell>
          <cell r="F543" t="str">
            <v>failed</v>
          </cell>
          <cell r="G543" t="str">
            <v>US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</row>
        <row r="544">
          <cell r="D544">
            <v>250000</v>
          </cell>
          <cell r="F544" t="str">
            <v>failed</v>
          </cell>
          <cell r="G544" t="str">
            <v>US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</row>
        <row r="545">
          <cell r="D545">
            <v>22000</v>
          </cell>
          <cell r="F545" t="str">
            <v>failed</v>
          </cell>
          <cell r="G545" t="str">
            <v>AU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</row>
        <row r="546">
          <cell r="D546">
            <v>500</v>
          </cell>
          <cell r="F546" t="str">
            <v>failed</v>
          </cell>
          <cell r="G546" t="str">
            <v>US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</row>
        <row r="547">
          <cell r="D547">
            <v>50000</v>
          </cell>
          <cell r="F547" t="str">
            <v>failed</v>
          </cell>
          <cell r="G547" t="str">
            <v>FR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</row>
        <row r="548">
          <cell r="D548">
            <v>60000</v>
          </cell>
          <cell r="F548" t="str">
            <v>failed</v>
          </cell>
          <cell r="G548" t="str">
            <v>US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</row>
        <row r="549">
          <cell r="D549">
            <v>7500</v>
          </cell>
          <cell r="F549" t="str">
            <v>failed</v>
          </cell>
          <cell r="G549" t="str">
            <v>GB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</row>
        <row r="550">
          <cell r="D550">
            <v>10000</v>
          </cell>
          <cell r="F550" t="str">
            <v>failed</v>
          </cell>
          <cell r="G550" t="str">
            <v>GB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</row>
        <row r="551">
          <cell r="D551">
            <v>2500</v>
          </cell>
          <cell r="F551" t="str">
            <v>failed</v>
          </cell>
          <cell r="G551" t="str">
            <v>GB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</row>
        <row r="552">
          <cell r="D552">
            <v>5000</v>
          </cell>
          <cell r="F552" t="str">
            <v>failed</v>
          </cell>
          <cell r="G552" t="str">
            <v>CA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</row>
        <row r="553">
          <cell r="D553">
            <v>75000</v>
          </cell>
          <cell r="F553" t="str">
            <v>failed</v>
          </cell>
          <cell r="G553" t="str">
            <v>US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</row>
        <row r="554">
          <cell r="D554">
            <v>45000</v>
          </cell>
          <cell r="F554" t="str">
            <v>failed</v>
          </cell>
          <cell r="G554" t="str">
            <v>CA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</row>
        <row r="555">
          <cell r="D555">
            <v>25000</v>
          </cell>
          <cell r="F555" t="str">
            <v>failed</v>
          </cell>
          <cell r="G555" t="str">
            <v>US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</row>
        <row r="556">
          <cell r="D556">
            <v>3870</v>
          </cell>
          <cell r="F556" t="str">
            <v>failed</v>
          </cell>
          <cell r="G556" t="str">
            <v>US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</row>
        <row r="557">
          <cell r="D557">
            <v>7500</v>
          </cell>
          <cell r="F557" t="str">
            <v>failed</v>
          </cell>
          <cell r="G557" t="str">
            <v>GB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</row>
        <row r="558">
          <cell r="D558">
            <v>8000</v>
          </cell>
          <cell r="F558" t="str">
            <v>failed</v>
          </cell>
          <cell r="G558" t="str">
            <v>US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</row>
        <row r="559">
          <cell r="D559">
            <v>150000</v>
          </cell>
          <cell r="F559" t="str">
            <v>failed</v>
          </cell>
          <cell r="G559" t="str">
            <v>DE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</row>
        <row r="560">
          <cell r="D560">
            <v>750</v>
          </cell>
          <cell r="F560" t="str">
            <v>failed</v>
          </cell>
          <cell r="G560" t="str">
            <v>US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</row>
        <row r="561">
          <cell r="D561">
            <v>240000</v>
          </cell>
          <cell r="F561" t="str">
            <v>failed</v>
          </cell>
          <cell r="G561" t="str">
            <v>US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</row>
        <row r="562">
          <cell r="D562">
            <v>100000</v>
          </cell>
          <cell r="F562" t="str">
            <v>failed</v>
          </cell>
          <cell r="G562" t="str">
            <v>CA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</row>
        <row r="563">
          <cell r="D563">
            <v>15000</v>
          </cell>
          <cell r="F563" t="str">
            <v>failed</v>
          </cell>
          <cell r="G563" t="str">
            <v>US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</row>
        <row r="564">
          <cell r="D564">
            <v>50000</v>
          </cell>
          <cell r="F564" t="str">
            <v>failed</v>
          </cell>
          <cell r="G564" t="str">
            <v>NL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</row>
        <row r="565">
          <cell r="D565">
            <v>75000</v>
          </cell>
          <cell r="F565" t="str">
            <v>failed</v>
          </cell>
          <cell r="G565" t="str">
            <v>AU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</row>
        <row r="566">
          <cell r="D566">
            <v>18000</v>
          </cell>
          <cell r="F566" t="str">
            <v>failed</v>
          </cell>
          <cell r="G566" t="str">
            <v>FR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</row>
        <row r="567">
          <cell r="D567">
            <v>25000</v>
          </cell>
          <cell r="F567" t="str">
            <v>failed</v>
          </cell>
          <cell r="G567" t="str">
            <v>GB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</row>
        <row r="568">
          <cell r="D568">
            <v>5000</v>
          </cell>
          <cell r="F568" t="str">
            <v>failed</v>
          </cell>
          <cell r="G568" t="str">
            <v>US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</row>
        <row r="569">
          <cell r="D569">
            <v>10000</v>
          </cell>
          <cell r="F569" t="str">
            <v>failed</v>
          </cell>
          <cell r="G569" t="str">
            <v>US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</row>
        <row r="570">
          <cell r="D570">
            <v>24500</v>
          </cell>
          <cell r="F570" t="str">
            <v>failed</v>
          </cell>
          <cell r="G570" t="str">
            <v>NZ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</row>
        <row r="571">
          <cell r="D571">
            <v>2500</v>
          </cell>
          <cell r="F571" t="str">
            <v>failed</v>
          </cell>
          <cell r="G571" t="str">
            <v>CA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</row>
        <row r="572">
          <cell r="D572">
            <v>85000</v>
          </cell>
          <cell r="F572" t="str">
            <v>failed</v>
          </cell>
          <cell r="G572" t="str">
            <v>US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</row>
        <row r="573">
          <cell r="D573">
            <v>25000</v>
          </cell>
          <cell r="F573" t="str">
            <v>failed</v>
          </cell>
          <cell r="G573" t="str">
            <v>US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</row>
        <row r="574">
          <cell r="D574">
            <v>2500</v>
          </cell>
          <cell r="F574" t="str">
            <v>failed</v>
          </cell>
          <cell r="G574" t="str">
            <v>US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</row>
        <row r="575">
          <cell r="D575">
            <v>88888</v>
          </cell>
          <cell r="F575" t="str">
            <v>failed</v>
          </cell>
          <cell r="G575" t="str">
            <v>US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</row>
        <row r="576">
          <cell r="D576">
            <v>11180</v>
          </cell>
          <cell r="F576" t="str">
            <v>failed</v>
          </cell>
          <cell r="G576" t="str">
            <v>GB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</row>
        <row r="577">
          <cell r="D577">
            <v>60000</v>
          </cell>
          <cell r="F577" t="str">
            <v>failed</v>
          </cell>
          <cell r="G577" t="str">
            <v>DE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</row>
        <row r="578">
          <cell r="D578">
            <v>80000</v>
          </cell>
          <cell r="F578" t="str">
            <v>failed</v>
          </cell>
          <cell r="G578" t="str">
            <v>US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</row>
        <row r="579">
          <cell r="D579">
            <v>5000</v>
          </cell>
          <cell r="F579" t="str">
            <v>failed</v>
          </cell>
          <cell r="G579" t="str">
            <v>US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</row>
        <row r="580">
          <cell r="D580">
            <v>125000</v>
          </cell>
          <cell r="F580" t="str">
            <v>failed</v>
          </cell>
          <cell r="G580" t="str">
            <v>GB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</row>
        <row r="581">
          <cell r="D581">
            <v>12000</v>
          </cell>
          <cell r="F581" t="str">
            <v>failed</v>
          </cell>
          <cell r="G581" t="str">
            <v>US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</row>
        <row r="582">
          <cell r="D582">
            <v>3000</v>
          </cell>
          <cell r="F582" t="str">
            <v>failed</v>
          </cell>
          <cell r="G582" t="str">
            <v>US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</row>
        <row r="583">
          <cell r="D583">
            <v>400</v>
          </cell>
          <cell r="F583" t="str">
            <v>failed</v>
          </cell>
          <cell r="G583" t="str">
            <v>US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</row>
        <row r="584">
          <cell r="D584">
            <v>100000</v>
          </cell>
          <cell r="F584" t="str">
            <v>failed</v>
          </cell>
          <cell r="G584" t="str">
            <v>US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</row>
        <row r="585">
          <cell r="D585">
            <v>9000</v>
          </cell>
          <cell r="F585" t="str">
            <v>failed</v>
          </cell>
          <cell r="G585" t="str">
            <v>US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</row>
        <row r="586">
          <cell r="D586">
            <v>1000</v>
          </cell>
          <cell r="F586" t="str">
            <v>failed</v>
          </cell>
          <cell r="G586" t="str">
            <v>US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</row>
        <row r="587">
          <cell r="D587">
            <v>9000</v>
          </cell>
          <cell r="F587" t="str">
            <v>failed</v>
          </cell>
          <cell r="G587" t="str">
            <v>GB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D588">
            <v>10000</v>
          </cell>
          <cell r="F588" t="str">
            <v>failed</v>
          </cell>
          <cell r="G588" t="str">
            <v>US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</row>
        <row r="589">
          <cell r="D589">
            <v>30000</v>
          </cell>
          <cell r="F589" t="str">
            <v>failed</v>
          </cell>
          <cell r="G589" t="str">
            <v>CA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</row>
        <row r="590">
          <cell r="D590">
            <v>9000</v>
          </cell>
          <cell r="F590" t="str">
            <v>failed</v>
          </cell>
          <cell r="G590" t="str">
            <v>IT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</row>
        <row r="591">
          <cell r="D591">
            <v>7500</v>
          </cell>
          <cell r="F591" t="str">
            <v>failed</v>
          </cell>
          <cell r="G591" t="str">
            <v>US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</row>
        <row r="592">
          <cell r="D592">
            <v>5000</v>
          </cell>
          <cell r="F592" t="str">
            <v>failed</v>
          </cell>
          <cell r="G592" t="str">
            <v>GB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</row>
        <row r="593">
          <cell r="D593">
            <v>100000</v>
          </cell>
          <cell r="F593" t="str">
            <v>failed</v>
          </cell>
          <cell r="G593" t="str">
            <v>US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</row>
        <row r="594">
          <cell r="D594">
            <v>7500</v>
          </cell>
          <cell r="F594" t="str">
            <v>failed</v>
          </cell>
          <cell r="G594" t="str">
            <v>US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</row>
        <row r="595">
          <cell r="D595">
            <v>500</v>
          </cell>
          <cell r="F595" t="str">
            <v>failed</v>
          </cell>
          <cell r="G595" t="str">
            <v>GB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</row>
        <row r="596">
          <cell r="D596">
            <v>25000</v>
          </cell>
          <cell r="F596" t="str">
            <v>failed</v>
          </cell>
          <cell r="G596" t="str">
            <v>US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</row>
        <row r="597">
          <cell r="D597">
            <v>100000</v>
          </cell>
          <cell r="F597" t="str">
            <v>failed</v>
          </cell>
          <cell r="G597" t="str">
            <v>US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</row>
        <row r="598">
          <cell r="D598">
            <v>20000</v>
          </cell>
          <cell r="F598" t="str">
            <v>failed</v>
          </cell>
          <cell r="G598" t="str">
            <v>US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</row>
        <row r="599">
          <cell r="D599">
            <v>7500</v>
          </cell>
          <cell r="F599" t="str">
            <v>failed</v>
          </cell>
          <cell r="G599" t="str">
            <v>US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</row>
        <row r="600">
          <cell r="D600">
            <v>2500</v>
          </cell>
          <cell r="F600" t="str">
            <v>failed</v>
          </cell>
          <cell r="G600" t="str">
            <v>US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</row>
        <row r="601">
          <cell r="D601">
            <v>50000</v>
          </cell>
          <cell r="F601" t="str">
            <v>failed</v>
          </cell>
          <cell r="G601" t="str">
            <v>US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</row>
        <row r="602">
          <cell r="D602">
            <v>5000</v>
          </cell>
          <cell r="F602" t="str">
            <v>canceled</v>
          </cell>
          <cell r="G602" t="str">
            <v>US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</row>
        <row r="603">
          <cell r="D603">
            <v>10000</v>
          </cell>
          <cell r="F603" t="str">
            <v>canceled</v>
          </cell>
          <cell r="G603" t="str">
            <v>CA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</row>
        <row r="604">
          <cell r="D604">
            <v>70000</v>
          </cell>
          <cell r="F604" t="str">
            <v>canceled</v>
          </cell>
          <cell r="G604" t="str">
            <v>US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</row>
        <row r="605">
          <cell r="D605">
            <v>15000</v>
          </cell>
          <cell r="F605" t="str">
            <v>canceled</v>
          </cell>
          <cell r="G605" t="str">
            <v>US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</row>
        <row r="606">
          <cell r="D606">
            <v>1500</v>
          </cell>
          <cell r="F606" t="str">
            <v>canceled</v>
          </cell>
          <cell r="G606" t="str">
            <v>US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</row>
        <row r="607">
          <cell r="D607">
            <v>5000</v>
          </cell>
          <cell r="F607" t="str">
            <v>canceled</v>
          </cell>
          <cell r="G607" t="str">
            <v>US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</row>
        <row r="608">
          <cell r="D608">
            <v>5000</v>
          </cell>
          <cell r="F608" t="str">
            <v>canceled</v>
          </cell>
          <cell r="G608" t="str">
            <v>NL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</row>
        <row r="609">
          <cell r="D609">
            <v>250</v>
          </cell>
          <cell r="F609" t="str">
            <v>canceled</v>
          </cell>
          <cell r="G609" t="str">
            <v>US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</row>
        <row r="610">
          <cell r="D610">
            <v>150000</v>
          </cell>
          <cell r="F610" t="str">
            <v>canceled</v>
          </cell>
          <cell r="G610" t="str">
            <v>US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</row>
        <row r="611">
          <cell r="D611">
            <v>780</v>
          </cell>
          <cell r="F611" t="str">
            <v>canceled</v>
          </cell>
          <cell r="G611" t="str">
            <v>GB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</row>
        <row r="612">
          <cell r="D612">
            <v>13803</v>
          </cell>
          <cell r="F612" t="str">
            <v>canceled</v>
          </cell>
          <cell r="G612" t="str">
            <v>US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</row>
        <row r="613">
          <cell r="D613">
            <v>80000</v>
          </cell>
          <cell r="F613" t="str">
            <v>canceled</v>
          </cell>
          <cell r="G613" t="str">
            <v>FR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</row>
        <row r="614">
          <cell r="D614">
            <v>10000</v>
          </cell>
          <cell r="F614" t="str">
            <v>canceled</v>
          </cell>
          <cell r="G614" t="str">
            <v>IT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</row>
        <row r="615">
          <cell r="D615">
            <v>60000</v>
          </cell>
          <cell r="F615" t="str">
            <v>canceled</v>
          </cell>
          <cell r="G615" t="str">
            <v>US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</row>
        <row r="616">
          <cell r="D616">
            <v>10000</v>
          </cell>
          <cell r="F616" t="str">
            <v>canceled</v>
          </cell>
          <cell r="G616" t="str">
            <v>US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</row>
        <row r="617">
          <cell r="D617">
            <v>515</v>
          </cell>
          <cell r="F617" t="str">
            <v>canceled</v>
          </cell>
          <cell r="G617" t="str">
            <v>NZ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</row>
        <row r="618">
          <cell r="D618">
            <v>5000</v>
          </cell>
          <cell r="F618" t="str">
            <v>canceled</v>
          </cell>
          <cell r="G618" t="str">
            <v>FR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</row>
        <row r="619">
          <cell r="D619">
            <v>2000</v>
          </cell>
          <cell r="F619" t="str">
            <v>canceled</v>
          </cell>
          <cell r="G619" t="str">
            <v>GB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</row>
        <row r="620">
          <cell r="D620">
            <v>400</v>
          </cell>
          <cell r="F620" t="str">
            <v>canceled</v>
          </cell>
          <cell r="G620" t="str">
            <v>US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</row>
        <row r="621">
          <cell r="D621">
            <v>2500000</v>
          </cell>
          <cell r="F621" t="str">
            <v>canceled</v>
          </cell>
          <cell r="G621" t="str">
            <v>US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</row>
        <row r="622">
          <cell r="D622">
            <v>30000</v>
          </cell>
          <cell r="F622" t="str">
            <v>canceled</v>
          </cell>
          <cell r="G622" t="str">
            <v>CA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</row>
        <row r="623">
          <cell r="D623">
            <v>25000</v>
          </cell>
          <cell r="F623" t="str">
            <v>canceled</v>
          </cell>
          <cell r="G623" t="str">
            <v>US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</row>
        <row r="624">
          <cell r="D624">
            <v>6000</v>
          </cell>
          <cell r="F624" t="str">
            <v>canceled</v>
          </cell>
          <cell r="G624" t="str">
            <v>US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</row>
        <row r="625">
          <cell r="D625">
            <v>75000</v>
          </cell>
          <cell r="F625" t="str">
            <v>canceled</v>
          </cell>
          <cell r="G625" t="str">
            <v>AU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</row>
        <row r="626">
          <cell r="D626">
            <v>5000</v>
          </cell>
          <cell r="F626" t="str">
            <v>canceled</v>
          </cell>
          <cell r="G626" t="str">
            <v>US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</row>
        <row r="627">
          <cell r="D627">
            <v>25000</v>
          </cell>
          <cell r="F627" t="str">
            <v>canceled</v>
          </cell>
          <cell r="G627" t="str">
            <v>CA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</row>
        <row r="628">
          <cell r="D628">
            <v>25000</v>
          </cell>
          <cell r="F628" t="str">
            <v>canceled</v>
          </cell>
          <cell r="G628" t="str">
            <v>US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</row>
        <row r="629">
          <cell r="D629">
            <v>450000</v>
          </cell>
          <cell r="F629" t="str">
            <v>canceled</v>
          </cell>
          <cell r="G629" t="str">
            <v>SE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</row>
        <row r="630">
          <cell r="D630">
            <v>5000</v>
          </cell>
          <cell r="F630" t="str">
            <v>canceled</v>
          </cell>
          <cell r="G630" t="str">
            <v>US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</row>
        <row r="631">
          <cell r="D631">
            <v>200000</v>
          </cell>
          <cell r="F631" t="str">
            <v>canceled</v>
          </cell>
          <cell r="G631" t="str">
            <v>AU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</row>
        <row r="632">
          <cell r="D632">
            <v>11999</v>
          </cell>
          <cell r="F632" t="str">
            <v>canceled</v>
          </cell>
          <cell r="G632" t="str">
            <v>US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</row>
        <row r="633">
          <cell r="D633">
            <v>50000</v>
          </cell>
          <cell r="F633" t="str">
            <v>canceled</v>
          </cell>
          <cell r="G633" t="str">
            <v>CA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</row>
        <row r="634">
          <cell r="D634">
            <v>20000</v>
          </cell>
          <cell r="F634" t="str">
            <v>canceled</v>
          </cell>
          <cell r="G634" t="str">
            <v>NL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</row>
        <row r="635">
          <cell r="D635">
            <v>10000</v>
          </cell>
          <cell r="F635" t="str">
            <v>canceled</v>
          </cell>
          <cell r="G635" t="str">
            <v>US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</row>
        <row r="636">
          <cell r="D636">
            <v>5000</v>
          </cell>
          <cell r="F636" t="str">
            <v>canceled</v>
          </cell>
          <cell r="G636" t="str">
            <v>US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</row>
        <row r="637">
          <cell r="D637">
            <v>25000</v>
          </cell>
          <cell r="F637" t="str">
            <v>canceled</v>
          </cell>
          <cell r="G637" t="str">
            <v>US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</row>
        <row r="638">
          <cell r="D638">
            <v>2000</v>
          </cell>
          <cell r="F638" t="str">
            <v>canceled</v>
          </cell>
          <cell r="G638" t="str">
            <v>GB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</row>
        <row r="639">
          <cell r="D639">
            <v>100000</v>
          </cell>
          <cell r="F639" t="str">
            <v>canceled</v>
          </cell>
          <cell r="G639" t="str">
            <v>GB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</row>
        <row r="640">
          <cell r="D640">
            <v>200000</v>
          </cell>
          <cell r="F640" t="str">
            <v>canceled</v>
          </cell>
          <cell r="G640" t="str">
            <v>DE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</row>
        <row r="641">
          <cell r="D641">
            <v>1000000</v>
          </cell>
          <cell r="F641" t="str">
            <v>canceled</v>
          </cell>
          <cell r="G641" t="str">
            <v>US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</row>
        <row r="642">
          <cell r="D642">
            <v>70</v>
          </cell>
          <cell r="F642" t="str">
            <v>successful</v>
          </cell>
          <cell r="G642" t="str">
            <v>FR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</row>
        <row r="643">
          <cell r="D643">
            <v>40000</v>
          </cell>
          <cell r="F643" t="str">
            <v>successful</v>
          </cell>
          <cell r="G643" t="str">
            <v>US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D644">
            <v>20000</v>
          </cell>
          <cell r="F644" t="str">
            <v>successful</v>
          </cell>
          <cell r="G644" t="str">
            <v>DE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</row>
        <row r="645">
          <cell r="D645">
            <v>25000</v>
          </cell>
          <cell r="F645" t="str">
            <v>successful</v>
          </cell>
          <cell r="G645" t="str">
            <v>US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</row>
        <row r="646">
          <cell r="D646">
            <v>25000</v>
          </cell>
          <cell r="F646" t="str">
            <v>successful</v>
          </cell>
          <cell r="G646" t="str">
            <v>US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</row>
        <row r="647">
          <cell r="D647">
            <v>2000</v>
          </cell>
          <cell r="F647" t="str">
            <v>successful</v>
          </cell>
          <cell r="G647" t="str">
            <v>US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</row>
        <row r="648">
          <cell r="D648">
            <v>800</v>
          </cell>
          <cell r="F648" t="str">
            <v>successful</v>
          </cell>
          <cell r="G648" t="str">
            <v>US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</row>
        <row r="649">
          <cell r="D649">
            <v>2000</v>
          </cell>
          <cell r="F649" t="str">
            <v>successful</v>
          </cell>
          <cell r="G649" t="str">
            <v>CA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</row>
        <row r="650">
          <cell r="D650">
            <v>35000</v>
          </cell>
          <cell r="F650" t="str">
            <v>successful</v>
          </cell>
          <cell r="G650" t="str">
            <v>US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</row>
        <row r="651">
          <cell r="D651">
            <v>2500</v>
          </cell>
          <cell r="F651" t="str">
            <v>successful</v>
          </cell>
          <cell r="G651" t="str">
            <v>US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</row>
        <row r="652">
          <cell r="D652">
            <v>1500</v>
          </cell>
          <cell r="F652" t="str">
            <v>successful</v>
          </cell>
          <cell r="G652" t="str">
            <v>US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</row>
        <row r="653">
          <cell r="D653">
            <v>25000</v>
          </cell>
          <cell r="F653" t="str">
            <v>successful</v>
          </cell>
          <cell r="G653" t="str">
            <v>US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</row>
        <row r="654">
          <cell r="D654">
            <v>3000</v>
          </cell>
          <cell r="F654" t="str">
            <v>successful</v>
          </cell>
          <cell r="G654" t="str">
            <v>US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</row>
        <row r="655">
          <cell r="D655">
            <v>75000</v>
          </cell>
          <cell r="F655" t="str">
            <v>successful</v>
          </cell>
          <cell r="G655" t="str">
            <v>US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</row>
        <row r="656">
          <cell r="D656">
            <v>12000</v>
          </cell>
          <cell r="F656" t="str">
            <v>successful</v>
          </cell>
          <cell r="G656" t="str">
            <v>US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</row>
        <row r="657">
          <cell r="D657">
            <v>8000</v>
          </cell>
          <cell r="F657" t="str">
            <v>successful</v>
          </cell>
          <cell r="G657" t="str">
            <v>US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</row>
        <row r="658">
          <cell r="D658">
            <v>5000</v>
          </cell>
          <cell r="F658" t="str">
            <v>successful</v>
          </cell>
          <cell r="G658" t="str">
            <v>US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</row>
        <row r="659">
          <cell r="D659">
            <v>15000</v>
          </cell>
          <cell r="F659" t="str">
            <v>successful</v>
          </cell>
          <cell r="G659" t="str">
            <v>US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</row>
        <row r="660">
          <cell r="D660">
            <v>28888</v>
          </cell>
          <cell r="F660" t="str">
            <v>successful</v>
          </cell>
          <cell r="G660" t="str">
            <v>US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</row>
        <row r="661">
          <cell r="D661">
            <v>3000</v>
          </cell>
          <cell r="F661" t="str">
            <v>successful</v>
          </cell>
          <cell r="G661" t="str">
            <v>US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</row>
        <row r="662">
          <cell r="D662">
            <v>50000</v>
          </cell>
          <cell r="F662" t="str">
            <v>failed</v>
          </cell>
          <cell r="G662" t="str">
            <v>US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</row>
        <row r="663">
          <cell r="D663">
            <v>10000</v>
          </cell>
          <cell r="F663" t="str">
            <v>failed</v>
          </cell>
          <cell r="G663" t="str">
            <v>US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</row>
        <row r="664">
          <cell r="D664">
            <v>39000</v>
          </cell>
          <cell r="F664" t="str">
            <v>failed</v>
          </cell>
          <cell r="G664" t="str">
            <v>US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</row>
        <row r="665">
          <cell r="D665">
            <v>200000</v>
          </cell>
          <cell r="F665" t="str">
            <v>failed</v>
          </cell>
          <cell r="G665" t="str">
            <v>DK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</row>
        <row r="666">
          <cell r="D666">
            <v>12000</v>
          </cell>
          <cell r="F666" t="str">
            <v>failed</v>
          </cell>
          <cell r="G666" t="str">
            <v>US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</row>
        <row r="667">
          <cell r="D667">
            <v>10000</v>
          </cell>
          <cell r="F667" t="str">
            <v>failed</v>
          </cell>
          <cell r="G667" t="str">
            <v>US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</row>
        <row r="668">
          <cell r="D668">
            <v>200000</v>
          </cell>
          <cell r="F668" t="str">
            <v>failed</v>
          </cell>
          <cell r="G668" t="str">
            <v>US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</row>
        <row r="669">
          <cell r="D669">
            <v>50000</v>
          </cell>
          <cell r="F669" t="str">
            <v>failed</v>
          </cell>
          <cell r="G669" t="str">
            <v>IT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</row>
        <row r="670">
          <cell r="D670">
            <v>15000</v>
          </cell>
          <cell r="F670" t="str">
            <v>failed</v>
          </cell>
          <cell r="G670" t="str">
            <v>US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</row>
        <row r="671">
          <cell r="D671">
            <v>200000</v>
          </cell>
          <cell r="F671" t="str">
            <v>failed</v>
          </cell>
          <cell r="G671" t="str">
            <v>SE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</row>
        <row r="672">
          <cell r="D672">
            <v>90000</v>
          </cell>
          <cell r="F672" t="str">
            <v>failed</v>
          </cell>
          <cell r="G672" t="str">
            <v>IT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</row>
        <row r="673">
          <cell r="D673">
            <v>30000</v>
          </cell>
          <cell r="F673" t="str">
            <v>failed</v>
          </cell>
          <cell r="G673" t="str">
            <v>US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</row>
        <row r="674">
          <cell r="D674">
            <v>50000</v>
          </cell>
          <cell r="F674" t="str">
            <v>failed</v>
          </cell>
          <cell r="G674" t="str">
            <v>US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</row>
        <row r="675">
          <cell r="D675">
            <v>100000</v>
          </cell>
          <cell r="F675" t="str">
            <v>failed</v>
          </cell>
          <cell r="G675" t="str">
            <v>US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</row>
        <row r="676">
          <cell r="D676">
            <v>50000</v>
          </cell>
          <cell r="F676" t="str">
            <v>failed</v>
          </cell>
          <cell r="G676" t="str">
            <v>US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</row>
        <row r="677">
          <cell r="D677">
            <v>6000</v>
          </cell>
          <cell r="F677" t="str">
            <v>failed</v>
          </cell>
          <cell r="G677" t="str">
            <v>US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</row>
        <row r="678">
          <cell r="D678">
            <v>100000</v>
          </cell>
          <cell r="F678" t="str">
            <v>failed</v>
          </cell>
          <cell r="G678" t="str">
            <v>CA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</row>
        <row r="679">
          <cell r="D679">
            <v>50000</v>
          </cell>
          <cell r="F679" t="str">
            <v>failed</v>
          </cell>
          <cell r="G679" t="str">
            <v>IT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</row>
        <row r="680">
          <cell r="D680">
            <v>29000</v>
          </cell>
          <cell r="F680" t="str">
            <v>failed</v>
          </cell>
          <cell r="G680" t="str">
            <v>US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</row>
        <row r="681">
          <cell r="D681">
            <v>57000</v>
          </cell>
          <cell r="F681" t="str">
            <v>failed</v>
          </cell>
          <cell r="G681" t="str">
            <v>US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</row>
        <row r="682">
          <cell r="D682">
            <v>75000</v>
          </cell>
          <cell r="F682" t="str">
            <v>failed</v>
          </cell>
          <cell r="G682" t="str">
            <v>US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</row>
        <row r="683">
          <cell r="D683">
            <v>2500</v>
          </cell>
          <cell r="F683" t="str">
            <v>failed</v>
          </cell>
          <cell r="G683" t="str">
            <v>US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</row>
        <row r="684">
          <cell r="D684">
            <v>50000</v>
          </cell>
          <cell r="F684" t="str">
            <v>failed</v>
          </cell>
          <cell r="G684" t="str">
            <v>US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</row>
        <row r="685">
          <cell r="D685">
            <v>35000</v>
          </cell>
          <cell r="F685" t="str">
            <v>failed</v>
          </cell>
          <cell r="G685" t="str">
            <v>US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</row>
        <row r="686">
          <cell r="D686">
            <v>320000</v>
          </cell>
          <cell r="F686" t="str">
            <v>failed</v>
          </cell>
          <cell r="G686" t="str">
            <v>US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</row>
        <row r="687">
          <cell r="D687">
            <v>2000</v>
          </cell>
          <cell r="F687" t="str">
            <v>failed</v>
          </cell>
          <cell r="G687" t="str">
            <v>US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</row>
        <row r="688">
          <cell r="D688">
            <v>500000</v>
          </cell>
          <cell r="F688" t="str">
            <v>failed</v>
          </cell>
          <cell r="G688" t="str">
            <v>IT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</row>
        <row r="689">
          <cell r="D689">
            <v>100000</v>
          </cell>
          <cell r="F689" t="str">
            <v>failed</v>
          </cell>
          <cell r="G689" t="str">
            <v>MX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</row>
        <row r="690">
          <cell r="D690">
            <v>20000</v>
          </cell>
          <cell r="F690" t="str">
            <v>failed</v>
          </cell>
          <cell r="G690" t="str">
            <v>US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</row>
        <row r="691">
          <cell r="D691">
            <v>200000</v>
          </cell>
          <cell r="F691" t="str">
            <v>failed</v>
          </cell>
          <cell r="G691" t="str">
            <v>US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</row>
        <row r="692">
          <cell r="D692">
            <v>20000</v>
          </cell>
          <cell r="F692" t="str">
            <v>failed</v>
          </cell>
          <cell r="G692" t="str">
            <v>US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</row>
        <row r="693">
          <cell r="D693">
            <v>50000</v>
          </cell>
          <cell r="F693" t="str">
            <v>failed</v>
          </cell>
          <cell r="G693" t="str">
            <v>US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</row>
        <row r="694">
          <cell r="D694">
            <v>20000</v>
          </cell>
          <cell r="F694" t="str">
            <v>failed</v>
          </cell>
          <cell r="G694" t="str">
            <v>GB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</row>
        <row r="695">
          <cell r="D695">
            <v>100000</v>
          </cell>
          <cell r="F695" t="str">
            <v>failed</v>
          </cell>
          <cell r="G695" t="str">
            <v>US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</row>
        <row r="696">
          <cell r="D696">
            <v>150000</v>
          </cell>
          <cell r="F696" t="str">
            <v>failed</v>
          </cell>
          <cell r="G696" t="str">
            <v>US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</row>
        <row r="697">
          <cell r="D697">
            <v>60000</v>
          </cell>
          <cell r="F697" t="str">
            <v>failed</v>
          </cell>
          <cell r="G697" t="str">
            <v>US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</row>
        <row r="698">
          <cell r="D698">
            <v>175000</v>
          </cell>
          <cell r="F698" t="str">
            <v>failed</v>
          </cell>
          <cell r="G698" t="str">
            <v>NL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</row>
        <row r="699">
          <cell r="D699">
            <v>5000</v>
          </cell>
          <cell r="F699" t="str">
            <v>failed</v>
          </cell>
          <cell r="G699" t="str">
            <v>DE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</row>
        <row r="700">
          <cell r="D700">
            <v>100000</v>
          </cell>
          <cell r="F700" t="str">
            <v>failed</v>
          </cell>
          <cell r="G700" t="str">
            <v>US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</row>
        <row r="701">
          <cell r="D701">
            <v>130000</v>
          </cell>
          <cell r="F701" t="str">
            <v>failed</v>
          </cell>
          <cell r="G701" t="str">
            <v>US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</row>
        <row r="702">
          <cell r="D702">
            <v>15000</v>
          </cell>
          <cell r="F702" t="str">
            <v>failed</v>
          </cell>
          <cell r="G702" t="str">
            <v>ES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</row>
        <row r="703">
          <cell r="D703">
            <v>23000</v>
          </cell>
          <cell r="F703" t="str">
            <v>failed</v>
          </cell>
          <cell r="G703" t="str">
            <v>GB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</row>
        <row r="704">
          <cell r="D704">
            <v>15000</v>
          </cell>
          <cell r="F704" t="str">
            <v>failed</v>
          </cell>
          <cell r="G704" t="str">
            <v>US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</row>
        <row r="705">
          <cell r="D705">
            <v>15000</v>
          </cell>
          <cell r="F705" t="str">
            <v>failed</v>
          </cell>
          <cell r="G705" t="str">
            <v>US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</row>
        <row r="706">
          <cell r="D706">
            <v>55000</v>
          </cell>
          <cell r="F706" t="str">
            <v>failed</v>
          </cell>
          <cell r="G706" t="str">
            <v>CA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</row>
        <row r="707">
          <cell r="D707">
            <v>100000</v>
          </cell>
          <cell r="F707" t="str">
            <v>failed</v>
          </cell>
          <cell r="G707" t="str">
            <v>NL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</row>
        <row r="708">
          <cell r="D708">
            <v>100000</v>
          </cell>
          <cell r="F708" t="str">
            <v>failed</v>
          </cell>
          <cell r="G708" t="str">
            <v>ES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</row>
        <row r="709">
          <cell r="D709">
            <v>68000</v>
          </cell>
          <cell r="F709" t="str">
            <v>failed</v>
          </cell>
          <cell r="G709" t="str">
            <v>GB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</row>
        <row r="710">
          <cell r="D710">
            <v>40000</v>
          </cell>
          <cell r="F710" t="str">
            <v>failed</v>
          </cell>
          <cell r="G710" t="str">
            <v>GB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</row>
        <row r="711">
          <cell r="D711">
            <v>15000</v>
          </cell>
          <cell r="F711" t="str">
            <v>failed</v>
          </cell>
          <cell r="G711" t="str">
            <v>US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</row>
        <row r="712">
          <cell r="D712">
            <v>1200</v>
          </cell>
          <cell r="F712" t="str">
            <v>failed</v>
          </cell>
          <cell r="G712" t="str">
            <v>CA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</row>
        <row r="713">
          <cell r="D713">
            <v>100000</v>
          </cell>
          <cell r="F713" t="str">
            <v>failed</v>
          </cell>
          <cell r="G713" t="str">
            <v>NL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</row>
        <row r="714">
          <cell r="D714">
            <v>48500</v>
          </cell>
          <cell r="F714" t="str">
            <v>failed</v>
          </cell>
          <cell r="G714" t="str">
            <v>US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</row>
        <row r="715">
          <cell r="D715">
            <v>25000</v>
          </cell>
          <cell r="F715" t="str">
            <v>failed</v>
          </cell>
          <cell r="G715" t="str">
            <v>IT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</row>
        <row r="716">
          <cell r="D716">
            <v>15000</v>
          </cell>
          <cell r="F716" t="str">
            <v>failed</v>
          </cell>
          <cell r="G716" t="str">
            <v>US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</row>
        <row r="717">
          <cell r="D717">
            <v>27500</v>
          </cell>
          <cell r="F717" t="str">
            <v>failed</v>
          </cell>
          <cell r="G717" t="str">
            <v>US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</row>
        <row r="718">
          <cell r="D718">
            <v>7000</v>
          </cell>
          <cell r="F718" t="str">
            <v>failed</v>
          </cell>
          <cell r="G718" t="str">
            <v>US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</row>
        <row r="719">
          <cell r="D719">
            <v>100000</v>
          </cell>
          <cell r="F719" t="str">
            <v>failed</v>
          </cell>
          <cell r="G719" t="str">
            <v>US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</row>
        <row r="720">
          <cell r="D720">
            <v>12000</v>
          </cell>
          <cell r="F720" t="str">
            <v>failed</v>
          </cell>
          <cell r="G720" t="str">
            <v>US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</row>
        <row r="721">
          <cell r="D721">
            <v>15000</v>
          </cell>
          <cell r="F721" t="str">
            <v>failed</v>
          </cell>
          <cell r="G721" t="str">
            <v>US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</row>
        <row r="722">
          <cell r="D722">
            <v>1900</v>
          </cell>
          <cell r="F722" t="str">
            <v>successful</v>
          </cell>
          <cell r="G722" t="str">
            <v>US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</row>
        <row r="723">
          <cell r="D723">
            <v>8200</v>
          </cell>
          <cell r="F723" t="str">
            <v>successful</v>
          </cell>
          <cell r="G723" t="str">
            <v>US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</row>
        <row r="724">
          <cell r="D724">
            <v>25000</v>
          </cell>
          <cell r="F724" t="str">
            <v>successful</v>
          </cell>
          <cell r="G724" t="str">
            <v>US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</row>
        <row r="725">
          <cell r="D725">
            <v>5000</v>
          </cell>
          <cell r="F725" t="str">
            <v>successful</v>
          </cell>
          <cell r="G725" t="str">
            <v>US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</row>
        <row r="726">
          <cell r="D726">
            <v>7000</v>
          </cell>
          <cell r="F726" t="str">
            <v>successful</v>
          </cell>
          <cell r="G726" t="str">
            <v>US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</row>
        <row r="727">
          <cell r="D727">
            <v>20000</v>
          </cell>
          <cell r="F727" t="str">
            <v>successful</v>
          </cell>
          <cell r="G727" t="str">
            <v>US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</row>
        <row r="728">
          <cell r="D728">
            <v>2500</v>
          </cell>
          <cell r="F728" t="str">
            <v>successful</v>
          </cell>
          <cell r="G728" t="str">
            <v>US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</row>
        <row r="729">
          <cell r="D729">
            <v>3500</v>
          </cell>
          <cell r="F729" t="str">
            <v>successful</v>
          </cell>
          <cell r="G729" t="str">
            <v>US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</row>
        <row r="730">
          <cell r="D730">
            <v>7500</v>
          </cell>
          <cell r="F730" t="str">
            <v>successful</v>
          </cell>
          <cell r="G730" t="str">
            <v>US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</row>
        <row r="731">
          <cell r="D731">
            <v>4000</v>
          </cell>
          <cell r="F731" t="str">
            <v>successful</v>
          </cell>
          <cell r="G731" t="str">
            <v>US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</row>
        <row r="732">
          <cell r="D732">
            <v>20000</v>
          </cell>
          <cell r="F732" t="str">
            <v>successful</v>
          </cell>
          <cell r="G732" t="str">
            <v>US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</row>
        <row r="733">
          <cell r="D733">
            <v>5000</v>
          </cell>
          <cell r="F733" t="str">
            <v>successful</v>
          </cell>
          <cell r="G733" t="str">
            <v>US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</row>
        <row r="734">
          <cell r="D734">
            <v>40</v>
          </cell>
          <cell r="F734" t="str">
            <v>successful</v>
          </cell>
          <cell r="G734" t="str">
            <v>GB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</row>
        <row r="735">
          <cell r="D735">
            <v>2500</v>
          </cell>
          <cell r="F735" t="str">
            <v>successful</v>
          </cell>
          <cell r="G735" t="str">
            <v>GB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</row>
        <row r="736">
          <cell r="D736">
            <v>8500</v>
          </cell>
          <cell r="F736" t="str">
            <v>successful</v>
          </cell>
          <cell r="G736" t="str">
            <v>CA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</row>
        <row r="737">
          <cell r="D737">
            <v>47000</v>
          </cell>
          <cell r="F737" t="str">
            <v>successful</v>
          </cell>
          <cell r="G737" t="str">
            <v>US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</row>
        <row r="738">
          <cell r="D738">
            <v>3600</v>
          </cell>
          <cell r="F738" t="str">
            <v>successful</v>
          </cell>
          <cell r="G738" t="str">
            <v>US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</row>
        <row r="739">
          <cell r="D739">
            <v>5000</v>
          </cell>
          <cell r="F739" t="str">
            <v>successful</v>
          </cell>
          <cell r="G739" t="str">
            <v>US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</row>
        <row r="740">
          <cell r="D740">
            <v>1500</v>
          </cell>
          <cell r="F740" t="str">
            <v>successful</v>
          </cell>
          <cell r="G740" t="str">
            <v>US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</row>
        <row r="741">
          <cell r="D741">
            <v>6000</v>
          </cell>
          <cell r="F741" t="str">
            <v>successful</v>
          </cell>
          <cell r="G741" t="str">
            <v>US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</row>
        <row r="742">
          <cell r="D742">
            <v>3000</v>
          </cell>
          <cell r="F742" t="str">
            <v>successful</v>
          </cell>
          <cell r="G742" t="str">
            <v>US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</row>
        <row r="743">
          <cell r="D743">
            <v>13000</v>
          </cell>
          <cell r="F743" t="str">
            <v>successful</v>
          </cell>
          <cell r="G743" t="str">
            <v>US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</row>
        <row r="744">
          <cell r="D744">
            <v>1400</v>
          </cell>
          <cell r="F744" t="str">
            <v>successful</v>
          </cell>
          <cell r="G744" t="str">
            <v>US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</row>
        <row r="745">
          <cell r="D745">
            <v>550</v>
          </cell>
          <cell r="F745" t="str">
            <v>successful</v>
          </cell>
          <cell r="G745" t="str">
            <v>US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</row>
        <row r="746">
          <cell r="D746">
            <v>5000</v>
          </cell>
          <cell r="F746" t="str">
            <v>successful</v>
          </cell>
          <cell r="G746" t="str">
            <v>US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</row>
        <row r="747">
          <cell r="D747">
            <v>2220</v>
          </cell>
          <cell r="F747" t="str">
            <v>successful</v>
          </cell>
          <cell r="G747" t="str">
            <v>US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</row>
        <row r="748">
          <cell r="D748">
            <v>2987</v>
          </cell>
          <cell r="F748" t="str">
            <v>successful</v>
          </cell>
          <cell r="G748" t="str">
            <v>US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</row>
        <row r="749">
          <cell r="D749">
            <v>7000</v>
          </cell>
          <cell r="F749" t="str">
            <v>successful</v>
          </cell>
          <cell r="G749" t="str">
            <v>NL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</row>
        <row r="750">
          <cell r="D750">
            <v>2000</v>
          </cell>
          <cell r="F750" t="str">
            <v>successful</v>
          </cell>
          <cell r="G750" t="str">
            <v>US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</row>
        <row r="751">
          <cell r="D751">
            <v>10000</v>
          </cell>
          <cell r="F751" t="str">
            <v>successful</v>
          </cell>
          <cell r="G751" t="str">
            <v>US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</row>
        <row r="752">
          <cell r="D752">
            <v>4444</v>
          </cell>
          <cell r="F752" t="str">
            <v>successful</v>
          </cell>
          <cell r="G752" t="str">
            <v>US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</row>
        <row r="753">
          <cell r="D753">
            <v>3000</v>
          </cell>
          <cell r="F753" t="str">
            <v>successful</v>
          </cell>
          <cell r="G753" t="str">
            <v>US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</row>
        <row r="754">
          <cell r="D754">
            <v>5000</v>
          </cell>
          <cell r="F754" t="str">
            <v>successful</v>
          </cell>
          <cell r="G754" t="str">
            <v>AU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</row>
        <row r="755">
          <cell r="D755">
            <v>10000</v>
          </cell>
          <cell r="F755" t="str">
            <v>successful</v>
          </cell>
          <cell r="G755" t="str">
            <v>US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</row>
        <row r="756">
          <cell r="D756">
            <v>2000</v>
          </cell>
          <cell r="F756" t="str">
            <v>successful</v>
          </cell>
          <cell r="G756" t="str">
            <v>US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</row>
        <row r="757">
          <cell r="D757">
            <v>2500</v>
          </cell>
          <cell r="F757" t="str">
            <v>successful</v>
          </cell>
          <cell r="G757" t="str">
            <v>US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</row>
        <row r="758">
          <cell r="D758">
            <v>700</v>
          </cell>
          <cell r="F758" t="str">
            <v>successful</v>
          </cell>
          <cell r="G758" t="str">
            <v>US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</row>
        <row r="759">
          <cell r="D759">
            <v>250</v>
          </cell>
          <cell r="F759" t="str">
            <v>successful</v>
          </cell>
          <cell r="G759" t="str">
            <v>US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</row>
        <row r="760">
          <cell r="D760">
            <v>2500</v>
          </cell>
          <cell r="F760" t="str">
            <v>successful</v>
          </cell>
          <cell r="G760" t="str">
            <v>US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</row>
        <row r="761">
          <cell r="D761">
            <v>5000</v>
          </cell>
          <cell r="F761" t="str">
            <v>successful</v>
          </cell>
          <cell r="G761" t="str">
            <v>GB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</row>
        <row r="762">
          <cell r="D762">
            <v>2200</v>
          </cell>
          <cell r="F762" t="str">
            <v>failed</v>
          </cell>
          <cell r="G762" t="str">
            <v>US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</row>
        <row r="763">
          <cell r="D763">
            <v>5000</v>
          </cell>
          <cell r="F763" t="str">
            <v>failed</v>
          </cell>
          <cell r="G763" t="str">
            <v>US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</row>
        <row r="764">
          <cell r="D764">
            <v>3500</v>
          </cell>
          <cell r="F764" t="str">
            <v>failed</v>
          </cell>
          <cell r="G764" t="str">
            <v>MX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</row>
        <row r="765">
          <cell r="D765">
            <v>4290</v>
          </cell>
          <cell r="F765" t="str">
            <v>failed</v>
          </cell>
          <cell r="G765" t="str">
            <v>GB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</row>
        <row r="766">
          <cell r="D766">
            <v>5000</v>
          </cell>
          <cell r="F766" t="str">
            <v>failed</v>
          </cell>
          <cell r="G766" t="str">
            <v>US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</row>
        <row r="767">
          <cell r="D767">
            <v>7000</v>
          </cell>
          <cell r="F767" t="str">
            <v>failed</v>
          </cell>
          <cell r="G767" t="str">
            <v>US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</row>
        <row r="768">
          <cell r="D768">
            <v>4000</v>
          </cell>
          <cell r="F768" t="str">
            <v>failed</v>
          </cell>
          <cell r="G768" t="str">
            <v>CA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</row>
        <row r="769">
          <cell r="D769">
            <v>5000</v>
          </cell>
          <cell r="F769" t="str">
            <v>failed</v>
          </cell>
          <cell r="G769" t="str">
            <v>US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</row>
        <row r="770">
          <cell r="D770">
            <v>2500</v>
          </cell>
          <cell r="F770" t="str">
            <v>failed</v>
          </cell>
          <cell r="G770" t="str">
            <v>US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</row>
        <row r="771">
          <cell r="D771">
            <v>4000</v>
          </cell>
          <cell r="F771" t="str">
            <v>failed</v>
          </cell>
          <cell r="G771" t="str">
            <v>US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</row>
        <row r="772">
          <cell r="D772">
            <v>17500</v>
          </cell>
          <cell r="F772" t="str">
            <v>failed</v>
          </cell>
          <cell r="G772" t="str">
            <v>US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</row>
        <row r="773">
          <cell r="D773">
            <v>38000</v>
          </cell>
          <cell r="F773" t="str">
            <v>failed</v>
          </cell>
          <cell r="G773" t="str">
            <v>US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</row>
        <row r="774">
          <cell r="D774">
            <v>1500</v>
          </cell>
          <cell r="F774" t="str">
            <v>failed</v>
          </cell>
          <cell r="G774" t="str">
            <v>US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</row>
        <row r="775">
          <cell r="D775">
            <v>3759</v>
          </cell>
          <cell r="F775" t="str">
            <v>failed</v>
          </cell>
          <cell r="G775" t="str">
            <v>GB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</row>
        <row r="776">
          <cell r="D776">
            <v>500</v>
          </cell>
          <cell r="F776" t="str">
            <v>failed</v>
          </cell>
          <cell r="G776" t="str">
            <v>US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</row>
        <row r="777">
          <cell r="D777">
            <v>10000</v>
          </cell>
          <cell r="F777" t="str">
            <v>failed</v>
          </cell>
          <cell r="G777" t="str">
            <v>US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</row>
        <row r="778">
          <cell r="D778">
            <v>7000</v>
          </cell>
          <cell r="F778" t="str">
            <v>failed</v>
          </cell>
          <cell r="G778" t="str">
            <v>US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</row>
        <row r="779">
          <cell r="D779">
            <v>3000</v>
          </cell>
          <cell r="F779" t="str">
            <v>failed</v>
          </cell>
          <cell r="G779" t="str">
            <v>US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</row>
        <row r="780">
          <cell r="D780">
            <v>500</v>
          </cell>
          <cell r="F780" t="str">
            <v>failed</v>
          </cell>
          <cell r="G780" t="str">
            <v>US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</row>
        <row r="781">
          <cell r="D781">
            <v>15000</v>
          </cell>
          <cell r="F781" t="str">
            <v>failed</v>
          </cell>
          <cell r="G781" t="str">
            <v>US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</row>
        <row r="782">
          <cell r="D782">
            <v>1000</v>
          </cell>
          <cell r="F782" t="str">
            <v>successful</v>
          </cell>
          <cell r="G782" t="str">
            <v>US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</row>
        <row r="783">
          <cell r="D783">
            <v>800</v>
          </cell>
          <cell r="F783" t="str">
            <v>successful</v>
          </cell>
          <cell r="G783" t="str">
            <v>US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</row>
        <row r="784">
          <cell r="D784">
            <v>700</v>
          </cell>
          <cell r="F784" t="str">
            <v>successful</v>
          </cell>
          <cell r="G784" t="str">
            <v>US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D785">
            <v>1500</v>
          </cell>
          <cell r="F785" t="str">
            <v>successful</v>
          </cell>
          <cell r="G785" t="str">
            <v>US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</row>
        <row r="786">
          <cell r="D786">
            <v>1000</v>
          </cell>
          <cell r="F786" t="str">
            <v>successful</v>
          </cell>
          <cell r="G786" t="str">
            <v>US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</row>
        <row r="787">
          <cell r="D787">
            <v>500</v>
          </cell>
          <cell r="F787" t="str">
            <v>successful</v>
          </cell>
          <cell r="G787" t="str">
            <v>US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</row>
        <row r="788">
          <cell r="D788">
            <v>5000</v>
          </cell>
          <cell r="F788" t="str">
            <v>successful</v>
          </cell>
          <cell r="G788" t="str">
            <v>US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</row>
        <row r="789">
          <cell r="D789">
            <v>1200</v>
          </cell>
          <cell r="F789" t="str">
            <v>successful</v>
          </cell>
          <cell r="G789" t="str">
            <v>US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</row>
        <row r="790">
          <cell r="D790">
            <v>1000</v>
          </cell>
          <cell r="F790" t="str">
            <v>successful</v>
          </cell>
          <cell r="G790" t="str">
            <v>US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</row>
        <row r="791">
          <cell r="D791">
            <v>1700</v>
          </cell>
          <cell r="F791" t="str">
            <v>successful</v>
          </cell>
          <cell r="G791" t="str">
            <v>US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</row>
        <row r="792">
          <cell r="D792">
            <v>10000</v>
          </cell>
          <cell r="F792" t="str">
            <v>successful</v>
          </cell>
          <cell r="G792" t="str">
            <v>US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</row>
        <row r="793">
          <cell r="D793">
            <v>7500</v>
          </cell>
          <cell r="F793" t="str">
            <v>successful</v>
          </cell>
          <cell r="G793" t="str">
            <v>US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</row>
        <row r="794">
          <cell r="D794">
            <v>2500</v>
          </cell>
          <cell r="F794" t="str">
            <v>successful</v>
          </cell>
          <cell r="G794" t="str">
            <v>US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</row>
        <row r="795">
          <cell r="D795">
            <v>2750</v>
          </cell>
          <cell r="F795" t="str">
            <v>successful</v>
          </cell>
          <cell r="G795" t="str">
            <v>US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</row>
        <row r="796">
          <cell r="D796">
            <v>8000</v>
          </cell>
          <cell r="F796" t="str">
            <v>successful</v>
          </cell>
          <cell r="G796" t="str">
            <v>US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</row>
        <row r="797">
          <cell r="D797">
            <v>14000</v>
          </cell>
          <cell r="F797" t="str">
            <v>successful</v>
          </cell>
          <cell r="G797" t="str">
            <v>US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</row>
        <row r="798">
          <cell r="D798">
            <v>10000</v>
          </cell>
          <cell r="F798" t="str">
            <v>successful</v>
          </cell>
          <cell r="G798" t="str">
            <v>US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</row>
        <row r="799">
          <cell r="D799">
            <v>3000</v>
          </cell>
          <cell r="F799" t="str">
            <v>successful</v>
          </cell>
          <cell r="G799" t="str">
            <v>US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</row>
        <row r="800">
          <cell r="D800">
            <v>3500</v>
          </cell>
          <cell r="F800" t="str">
            <v>successful</v>
          </cell>
          <cell r="G800" t="str">
            <v>US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</row>
        <row r="801">
          <cell r="D801">
            <v>5000</v>
          </cell>
          <cell r="F801" t="str">
            <v>successful</v>
          </cell>
          <cell r="G801" t="str">
            <v>US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</row>
        <row r="802">
          <cell r="D802">
            <v>1500</v>
          </cell>
          <cell r="F802" t="str">
            <v>successful</v>
          </cell>
          <cell r="G802" t="str">
            <v>GB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</row>
        <row r="803">
          <cell r="D803">
            <v>2000</v>
          </cell>
          <cell r="F803" t="str">
            <v>successful</v>
          </cell>
          <cell r="G803" t="str">
            <v>US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</row>
        <row r="804">
          <cell r="D804">
            <v>6000</v>
          </cell>
          <cell r="F804" t="str">
            <v>successful</v>
          </cell>
          <cell r="G804" t="str">
            <v>US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</row>
        <row r="805">
          <cell r="D805">
            <v>2300</v>
          </cell>
          <cell r="F805" t="str">
            <v>successful</v>
          </cell>
          <cell r="G805" t="str">
            <v>US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</row>
        <row r="806">
          <cell r="D806">
            <v>5500</v>
          </cell>
          <cell r="F806" t="str">
            <v>successful</v>
          </cell>
          <cell r="G806" t="str">
            <v>US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</row>
        <row r="807">
          <cell r="D807">
            <v>3000</v>
          </cell>
          <cell r="F807" t="str">
            <v>successful</v>
          </cell>
          <cell r="G807" t="str">
            <v>US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</row>
        <row r="808">
          <cell r="D808">
            <v>8000</v>
          </cell>
          <cell r="F808" t="str">
            <v>successful</v>
          </cell>
          <cell r="G808" t="str">
            <v>US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</row>
        <row r="809">
          <cell r="D809">
            <v>4000</v>
          </cell>
          <cell r="F809" t="str">
            <v>successful</v>
          </cell>
          <cell r="G809" t="str">
            <v>US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</row>
        <row r="810">
          <cell r="D810">
            <v>4500</v>
          </cell>
          <cell r="F810" t="str">
            <v>successful</v>
          </cell>
          <cell r="G810" t="str">
            <v>CA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</row>
        <row r="811">
          <cell r="D811">
            <v>4000</v>
          </cell>
          <cell r="F811" t="str">
            <v>successful</v>
          </cell>
          <cell r="G811" t="str">
            <v>US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</row>
        <row r="812">
          <cell r="D812">
            <v>1500</v>
          </cell>
          <cell r="F812" t="str">
            <v>successful</v>
          </cell>
          <cell r="G812" t="str">
            <v>US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</row>
        <row r="813">
          <cell r="D813">
            <v>1000</v>
          </cell>
          <cell r="F813" t="str">
            <v>successful</v>
          </cell>
          <cell r="G813" t="str">
            <v>US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</row>
        <row r="814">
          <cell r="D814">
            <v>600</v>
          </cell>
          <cell r="F814" t="str">
            <v>successful</v>
          </cell>
          <cell r="G814" t="str">
            <v>US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</row>
        <row r="815">
          <cell r="D815">
            <v>1500</v>
          </cell>
          <cell r="F815" t="str">
            <v>successful</v>
          </cell>
          <cell r="G815" t="str">
            <v>US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</row>
        <row r="816">
          <cell r="D816">
            <v>1000</v>
          </cell>
          <cell r="F816" t="str">
            <v>successful</v>
          </cell>
          <cell r="G816" t="str">
            <v>US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</row>
        <row r="817">
          <cell r="D817">
            <v>4000</v>
          </cell>
          <cell r="F817" t="str">
            <v>successful</v>
          </cell>
          <cell r="G817" t="str">
            <v>US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</row>
        <row r="818">
          <cell r="D818">
            <v>7000</v>
          </cell>
          <cell r="F818" t="str">
            <v>successful</v>
          </cell>
          <cell r="G818" t="str">
            <v>US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</row>
        <row r="819">
          <cell r="D819">
            <v>1500</v>
          </cell>
          <cell r="F819" t="str">
            <v>successful</v>
          </cell>
          <cell r="G819" t="str">
            <v>US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</row>
        <row r="820">
          <cell r="D820">
            <v>350</v>
          </cell>
          <cell r="F820" t="str">
            <v>successful</v>
          </cell>
          <cell r="G820" t="str">
            <v>US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</row>
        <row r="821">
          <cell r="D821">
            <v>400</v>
          </cell>
          <cell r="F821" t="str">
            <v>successful</v>
          </cell>
          <cell r="G821" t="str">
            <v>US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</row>
        <row r="822">
          <cell r="D822">
            <v>2000</v>
          </cell>
          <cell r="F822" t="str">
            <v>successful</v>
          </cell>
          <cell r="G822" t="str">
            <v>US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</row>
        <row r="823">
          <cell r="D823">
            <v>17482</v>
          </cell>
          <cell r="F823" t="str">
            <v>successful</v>
          </cell>
          <cell r="G823" t="str">
            <v>US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</row>
        <row r="824">
          <cell r="D824">
            <v>3000</v>
          </cell>
          <cell r="F824" t="str">
            <v>successful</v>
          </cell>
          <cell r="G824" t="str">
            <v>US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</row>
        <row r="825">
          <cell r="D825">
            <v>800</v>
          </cell>
          <cell r="F825" t="str">
            <v>successful</v>
          </cell>
          <cell r="G825" t="str">
            <v>US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</row>
        <row r="826">
          <cell r="D826">
            <v>1600</v>
          </cell>
          <cell r="F826" t="str">
            <v>successful</v>
          </cell>
          <cell r="G826" t="str">
            <v>US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</row>
        <row r="827">
          <cell r="D827">
            <v>12500</v>
          </cell>
          <cell r="F827" t="str">
            <v>successful</v>
          </cell>
          <cell r="G827" t="str">
            <v>US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</row>
        <row r="828">
          <cell r="D828">
            <v>5500</v>
          </cell>
          <cell r="F828" t="str">
            <v>successful</v>
          </cell>
          <cell r="G828" t="str">
            <v>US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</row>
        <row r="829">
          <cell r="D829">
            <v>300</v>
          </cell>
          <cell r="F829" t="str">
            <v>successful</v>
          </cell>
          <cell r="G829" t="str">
            <v>US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</row>
        <row r="830">
          <cell r="D830">
            <v>1300</v>
          </cell>
          <cell r="F830" t="str">
            <v>successful</v>
          </cell>
          <cell r="G830" t="str">
            <v>US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</row>
        <row r="831">
          <cell r="D831">
            <v>500</v>
          </cell>
          <cell r="F831" t="str">
            <v>successful</v>
          </cell>
          <cell r="G831" t="str">
            <v>GB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</row>
        <row r="832">
          <cell r="D832">
            <v>1800</v>
          </cell>
          <cell r="F832" t="str">
            <v>successful</v>
          </cell>
          <cell r="G832" t="str">
            <v>US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</row>
        <row r="833">
          <cell r="D833">
            <v>1500</v>
          </cell>
          <cell r="F833" t="str">
            <v>successful</v>
          </cell>
          <cell r="G833" t="str">
            <v>US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</row>
        <row r="834">
          <cell r="D834">
            <v>15000</v>
          </cell>
          <cell r="F834" t="str">
            <v>successful</v>
          </cell>
          <cell r="G834" t="str">
            <v>US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</row>
        <row r="835">
          <cell r="D835">
            <v>6000</v>
          </cell>
          <cell r="F835" t="str">
            <v>successful</v>
          </cell>
          <cell r="G835" t="str">
            <v>US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</row>
        <row r="836">
          <cell r="D836">
            <v>5500</v>
          </cell>
          <cell r="F836" t="str">
            <v>successful</v>
          </cell>
          <cell r="G836" t="str">
            <v>US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</row>
        <row r="837">
          <cell r="D837">
            <v>2000</v>
          </cell>
          <cell r="F837" t="str">
            <v>successful</v>
          </cell>
          <cell r="G837" t="str">
            <v>US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</row>
        <row r="838">
          <cell r="D838">
            <v>5000</v>
          </cell>
          <cell r="F838" t="str">
            <v>successful</v>
          </cell>
          <cell r="G838" t="str">
            <v>US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</row>
        <row r="839">
          <cell r="D839">
            <v>2500</v>
          </cell>
          <cell r="F839" t="str">
            <v>successful</v>
          </cell>
          <cell r="G839" t="str">
            <v>US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</row>
        <row r="840">
          <cell r="D840">
            <v>2000</v>
          </cell>
          <cell r="F840" t="str">
            <v>successful</v>
          </cell>
          <cell r="G840" t="str">
            <v>US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</row>
        <row r="841">
          <cell r="D841">
            <v>5000</v>
          </cell>
          <cell r="F841" t="str">
            <v>successful</v>
          </cell>
          <cell r="G841" t="str">
            <v>US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</row>
        <row r="842">
          <cell r="D842">
            <v>10000</v>
          </cell>
          <cell r="F842" t="str">
            <v>successful</v>
          </cell>
          <cell r="G842" t="str">
            <v>US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</row>
        <row r="843">
          <cell r="D843">
            <v>5000</v>
          </cell>
          <cell r="F843" t="str">
            <v>successful</v>
          </cell>
          <cell r="G843" t="str">
            <v>US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</row>
        <row r="844">
          <cell r="D844">
            <v>2500</v>
          </cell>
          <cell r="F844" t="str">
            <v>successful</v>
          </cell>
          <cell r="G844" t="str">
            <v>CA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</row>
        <row r="845">
          <cell r="D845">
            <v>3000</v>
          </cell>
          <cell r="F845" t="str">
            <v>successful</v>
          </cell>
          <cell r="G845" t="str">
            <v>US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</row>
        <row r="846">
          <cell r="D846">
            <v>3000</v>
          </cell>
          <cell r="F846" t="str">
            <v>successful</v>
          </cell>
          <cell r="G846" t="str">
            <v>US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</row>
        <row r="847">
          <cell r="D847">
            <v>5000</v>
          </cell>
          <cell r="F847" t="str">
            <v>successful</v>
          </cell>
          <cell r="G847" t="str">
            <v>US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</row>
        <row r="848">
          <cell r="D848">
            <v>1100</v>
          </cell>
          <cell r="F848" t="str">
            <v>successful</v>
          </cell>
          <cell r="G848" t="str">
            <v>GB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</row>
        <row r="849">
          <cell r="D849">
            <v>10</v>
          </cell>
          <cell r="F849" t="str">
            <v>successful</v>
          </cell>
          <cell r="G849" t="str">
            <v>US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</row>
        <row r="850">
          <cell r="D850">
            <v>300</v>
          </cell>
          <cell r="F850" t="str">
            <v>successful</v>
          </cell>
          <cell r="G850" t="str">
            <v>US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</row>
        <row r="851">
          <cell r="D851">
            <v>4000</v>
          </cell>
          <cell r="F851" t="str">
            <v>successful</v>
          </cell>
          <cell r="G851" t="str">
            <v>US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</row>
        <row r="852">
          <cell r="D852">
            <v>4000</v>
          </cell>
          <cell r="F852" t="str">
            <v>successful</v>
          </cell>
          <cell r="G852" t="str">
            <v>US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</row>
        <row r="853">
          <cell r="D853">
            <v>2000</v>
          </cell>
          <cell r="F853" t="str">
            <v>successful</v>
          </cell>
          <cell r="G853" t="str">
            <v>FR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</row>
        <row r="854">
          <cell r="D854">
            <v>3500</v>
          </cell>
          <cell r="F854" t="str">
            <v>successful</v>
          </cell>
          <cell r="G854" t="str">
            <v>US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</row>
        <row r="855">
          <cell r="D855">
            <v>300</v>
          </cell>
          <cell r="F855" t="str">
            <v>successful</v>
          </cell>
          <cell r="G855" t="str">
            <v>US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</row>
        <row r="856">
          <cell r="D856">
            <v>27800</v>
          </cell>
          <cell r="F856" t="str">
            <v>successful</v>
          </cell>
          <cell r="G856" t="str">
            <v>US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</row>
        <row r="857">
          <cell r="D857">
            <v>1450</v>
          </cell>
          <cell r="F857" t="str">
            <v>successful</v>
          </cell>
          <cell r="G857" t="str">
            <v>US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</row>
        <row r="858">
          <cell r="D858">
            <v>250</v>
          </cell>
          <cell r="F858" t="str">
            <v>successful</v>
          </cell>
          <cell r="G858" t="str">
            <v>DE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</row>
        <row r="859">
          <cell r="D859">
            <v>1200</v>
          </cell>
          <cell r="F859" t="str">
            <v>successful</v>
          </cell>
          <cell r="G859" t="str">
            <v>ES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</row>
        <row r="860">
          <cell r="D860">
            <v>1200</v>
          </cell>
          <cell r="F860" t="str">
            <v>successful</v>
          </cell>
          <cell r="G860" t="str">
            <v>GB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</row>
        <row r="861">
          <cell r="D861">
            <v>4000</v>
          </cell>
          <cell r="F861" t="str">
            <v>successful</v>
          </cell>
          <cell r="G861" t="str">
            <v>US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</row>
        <row r="862">
          <cell r="D862">
            <v>14000</v>
          </cell>
          <cell r="F862" t="str">
            <v>failed</v>
          </cell>
          <cell r="G862" t="str">
            <v>US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</row>
        <row r="863">
          <cell r="D863">
            <v>4500</v>
          </cell>
          <cell r="F863" t="str">
            <v>failed</v>
          </cell>
          <cell r="G863" t="str">
            <v>US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</row>
        <row r="864">
          <cell r="D864">
            <v>50000</v>
          </cell>
          <cell r="F864" t="str">
            <v>failed</v>
          </cell>
          <cell r="G864" t="str">
            <v>GB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</row>
        <row r="865">
          <cell r="D865">
            <v>2000</v>
          </cell>
          <cell r="F865" t="str">
            <v>failed</v>
          </cell>
          <cell r="G865" t="str">
            <v>US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</row>
        <row r="866">
          <cell r="D866">
            <v>6500</v>
          </cell>
          <cell r="F866" t="str">
            <v>failed</v>
          </cell>
          <cell r="G866" t="str">
            <v>US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</row>
        <row r="867">
          <cell r="D867">
            <v>2200</v>
          </cell>
          <cell r="F867" t="str">
            <v>failed</v>
          </cell>
          <cell r="G867" t="str">
            <v>US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</row>
        <row r="868">
          <cell r="D868">
            <v>3500</v>
          </cell>
          <cell r="F868" t="str">
            <v>failed</v>
          </cell>
          <cell r="G868" t="str">
            <v>US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</row>
        <row r="869">
          <cell r="D869">
            <v>5000</v>
          </cell>
          <cell r="F869" t="str">
            <v>failed</v>
          </cell>
          <cell r="G869" t="str">
            <v>US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</row>
        <row r="870">
          <cell r="D870">
            <v>45000</v>
          </cell>
          <cell r="F870" t="str">
            <v>failed</v>
          </cell>
          <cell r="G870" t="str">
            <v>US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</row>
        <row r="871">
          <cell r="D871">
            <v>8800</v>
          </cell>
          <cell r="F871" t="str">
            <v>failed</v>
          </cell>
          <cell r="G871" t="str">
            <v>US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</row>
        <row r="872">
          <cell r="D872">
            <v>20000</v>
          </cell>
          <cell r="F872" t="str">
            <v>failed</v>
          </cell>
          <cell r="G872" t="str">
            <v>GB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</row>
        <row r="873">
          <cell r="D873">
            <v>6000</v>
          </cell>
          <cell r="F873" t="str">
            <v>failed</v>
          </cell>
          <cell r="G873" t="str">
            <v>US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</row>
        <row r="874">
          <cell r="D874">
            <v>8000</v>
          </cell>
          <cell r="F874" t="str">
            <v>failed</v>
          </cell>
          <cell r="G874" t="str">
            <v>US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</row>
        <row r="875">
          <cell r="D875">
            <v>3500</v>
          </cell>
          <cell r="F875" t="str">
            <v>failed</v>
          </cell>
          <cell r="G875" t="str">
            <v>US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</row>
        <row r="876">
          <cell r="D876">
            <v>3000</v>
          </cell>
          <cell r="F876" t="str">
            <v>failed</v>
          </cell>
          <cell r="G876" t="str">
            <v>US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</row>
        <row r="877">
          <cell r="D877">
            <v>5000</v>
          </cell>
          <cell r="F877" t="str">
            <v>failed</v>
          </cell>
          <cell r="G877" t="str">
            <v>US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</row>
        <row r="878">
          <cell r="D878">
            <v>3152</v>
          </cell>
          <cell r="F878" t="str">
            <v>failed</v>
          </cell>
          <cell r="G878" t="str">
            <v>GB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</row>
        <row r="879">
          <cell r="D879">
            <v>2000</v>
          </cell>
          <cell r="F879" t="str">
            <v>failed</v>
          </cell>
          <cell r="G879" t="str">
            <v>US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</row>
        <row r="880">
          <cell r="D880">
            <v>5000</v>
          </cell>
          <cell r="F880" t="str">
            <v>failed</v>
          </cell>
          <cell r="G880" t="str">
            <v>US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</row>
        <row r="881">
          <cell r="D881">
            <v>2100</v>
          </cell>
          <cell r="F881" t="str">
            <v>failed</v>
          </cell>
          <cell r="G881" t="str">
            <v>US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</row>
        <row r="882">
          <cell r="D882">
            <v>3780</v>
          </cell>
          <cell r="F882" t="str">
            <v>failed</v>
          </cell>
          <cell r="G882" t="str">
            <v>US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</row>
        <row r="883">
          <cell r="D883">
            <v>3750</v>
          </cell>
          <cell r="F883" t="str">
            <v>failed</v>
          </cell>
          <cell r="G883" t="str">
            <v>US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</row>
        <row r="884">
          <cell r="D884">
            <v>1500</v>
          </cell>
          <cell r="F884" t="str">
            <v>failed</v>
          </cell>
          <cell r="G884" t="str">
            <v>US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</row>
        <row r="885">
          <cell r="D885">
            <v>5000</v>
          </cell>
          <cell r="F885" t="str">
            <v>failed</v>
          </cell>
          <cell r="G885" t="str">
            <v>US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</row>
        <row r="886">
          <cell r="D886">
            <v>2000</v>
          </cell>
          <cell r="F886" t="str">
            <v>failed</v>
          </cell>
          <cell r="G886" t="str">
            <v>US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</row>
        <row r="887">
          <cell r="D887">
            <v>1000</v>
          </cell>
          <cell r="F887" t="str">
            <v>failed</v>
          </cell>
          <cell r="G887" t="str">
            <v>US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</row>
        <row r="888">
          <cell r="D888">
            <v>500</v>
          </cell>
          <cell r="F888" t="str">
            <v>failed</v>
          </cell>
          <cell r="G888" t="str">
            <v>US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</row>
        <row r="889">
          <cell r="D889">
            <v>1000</v>
          </cell>
          <cell r="F889" t="str">
            <v>failed</v>
          </cell>
          <cell r="G889" t="str">
            <v>US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</row>
        <row r="890">
          <cell r="D890">
            <v>1000</v>
          </cell>
          <cell r="F890" t="str">
            <v>failed</v>
          </cell>
          <cell r="G890" t="str">
            <v>US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</row>
        <row r="891">
          <cell r="D891">
            <v>25000</v>
          </cell>
          <cell r="F891" t="str">
            <v>failed</v>
          </cell>
          <cell r="G891" t="str">
            <v>US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</row>
        <row r="892">
          <cell r="D892">
            <v>3000</v>
          </cell>
          <cell r="F892" t="str">
            <v>failed</v>
          </cell>
          <cell r="G892" t="str">
            <v>US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</row>
        <row r="893">
          <cell r="D893">
            <v>8000</v>
          </cell>
          <cell r="F893" t="str">
            <v>failed</v>
          </cell>
          <cell r="G893" t="str">
            <v>US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</row>
        <row r="894">
          <cell r="D894">
            <v>6000</v>
          </cell>
          <cell r="F894" t="str">
            <v>failed</v>
          </cell>
          <cell r="G894" t="str">
            <v>US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</row>
        <row r="895">
          <cell r="D895">
            <v>2000</v>
          </cell>
          <cell r="F895" t="str">
            <v>failed</v>
          </cell>
          <cell r="G895" t="str">
            <v>US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</row>
        <row r="896">
          <cell r="D896">
            <v>20000</v>
          </cell>
          <cell r="F896" t="str">
            <v>failed</v>
          </cell>
          <cell r="G896" t="str">
            <v>US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</row>
        <row r="897">
          <cell r="D897">
            <v>8000</v>
          </cell>
          <cell r="F897" t="str">
            <v>failed</v>
          </cell>
          <cell r="G897" t="str">
            <v>US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</row>
        <row r="898">
          <cell r="D898">
            <v>8000</v>
          </cell>
          <cell r="F898" t="str">
            <v>failed</v>
          </cell>
          <cell r="G898" t="str">
            <v>US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</row>
        <row r="899">
          <cell r="D899">
            <v>3000</v>
          </cell>
          <cell r="F899" t="str">
            <v>failed</v>
          </cell>
          <cell r="G899" t="str">
            <v>US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</row>
        <row r="900">
          <cell r="D900">
            <v>2500</v>
          </cell>
          <cell r="F900" t="str">
            <v>failed</v>
          </cell>
          <cell r="G900" t="str">
            <v>US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</row>
        <row r="901">
          <cell r="D901">
            <v>750</v>
          </cell>
          <cell r="F901" t="str">
            <v>failed</v>
          </cell>
          <cell r="G901" t="str">
            <v>US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</row>
        <row r="902">
          <cell r="D902">
            <v>5000</v>
          </cell>
          <cell r="F902" t="str">
            <v>failed</v>
          </cell>
          <cell r="G902" t="str">
            <v>US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</row>
        <row r="903">
          <cell r="D903">
            <v>6500</v>
          </cell>
          <cell r="F903" t="str">
            <v>failed</v>
          </cell>
          <cell r="G903" t="str">
            <v>US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</row>
        <row r="904">
          <cell r="D904">
            <v>30000</v>
          </cell>
          <cell r="F904" t="str">
            <v>failed</v>
          </cell>
          <cell r="G904" t="str">
            <v>US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</row>
        <row r="905">
          <cell r="D905">
            <v>5000</v>
          </cell>
          <cell r="F905" t="str">
            <v>failed</v>
          </cell>
          <cell r="G905" t="str">
            <v>US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</row>
        <row r="906">
          <cell r="D906">
            <v>50000</v>
          </cell>
          <cell r="F906" t="str">
            <v>failed</v>
          </cell>
          <cell r="G906" t="str">
            <v>US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</row>
        <row r="907">
          <cell r="D907">
            <v>6500</v>
          </cell>
          <cell r="F907" t="str">
            <v>failed</v>
          </cell>
          <cell r="G907" t="str">
            <v>US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</row>
        <row r="908">
          <cell r="D908">
            <v>15000</v>
          </cell>
          <cell r="F908" t="str">
            <v>failed</v>
          </cell>
          <cell r="G908" t="str">
            <v>US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</row>
        <row r="909">
          <cell r="D909">
            <v>2900</v>
          </cell>
          <cell r="F909" t="str">
            <v>failed</v>
          </cell>
          <cell r="G909" t="str">
            <v>US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</row>
        <row r="910">
          <cell r="D910">
            <v>2500</v>
          </cell>
          <cell r="F910" t="str">
            <v>failed</v>
          </cell>
          <cell r="G910" t="str">
            <v>US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</row>
        <row r="911">
          <cell r="D911">
            <v>16000</v>
          </cell>
          <cell r="F911" t="str">
            <v>failed</v>
          </cell>
          <cell r="G911" t="str">
            <v>US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</row>
        <row r="912">
          <cell r="D912">
            <v>550</v>
          </cell>
          <cell r="F912" t="str">
            <v>failed</v>
          </cell>
          <cell r="G912" t="str">
            <v>GB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</row>
        <row r="913">
          <cell r="D913">
            <v>100000</v>
          </cell>
          <cell r="F913" t="str">
            <v>failed</v>
          </cell>
          <cell r="G913" t="str">
            <v>US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</row>
        <row r="914">
          <cell r="D914">
            <v>3500</v>
          </cell>
          <cell r="F914" t="str">
            <v>failed</v>
          </cell>
          <cell r="G914" t="str">
            <v>US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</row>
        <row r="915">
          <cell r="D915">
            <v>30000</v>
          </cell>
          <cell r="F915" t="str">
            <v>failed</v>
          </cell>
          <cell r="G915" t="str">
            <v>US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</row>
        <row r="916">
          <cell r="D916">
            <v>1500</v>
          </cell>
          <cell r="F916" t="str">
            <v>failed</v>
          </cell>
          <cell r="G916" t="str">
            <v>US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</row>
        <row r="917">
          <cell r="D917">
            <v>6500</v>
          </cell>
          <cell r="F917" t="str">
            <v>failed</v>
          </cell>
          <cell r="G917" t="str">
            <v>US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</row>
        <row r="918">
          <cell r="D918">
            <v>3300</v>
          </cell>
          <cell r="F918" t="str">
            <v>failed</v>
          </cell>
          <cell r="G918" t="str">
            <v>US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</row>
        <row r="919">
          <cell r="D919">
            <v>5000</v>
          </cell>
          <cell r="F919" t="str">
            <v>failed</v>
          </cell>
          <cell r="G919" t="str">
            <v>US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</row>
        <row r="920">
          <cell r="D920">
            <v>3900</v>
          </cell>
          <cell r="F920" t="str">
            <v>failed</v>
          </cell>
          <cell r="G920" t="str">
            <v>GB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</row>
        <row r="921">
          <cell r="D921">
            <v>20000</v>
          </cell>
          <cell r="F921" t="str">
            <v>failed</v>
          </cell>
          <cell r="G921" t="str">
            <v>US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</row>
        <row r="922">
          <cell r="D922">
            <v>5500</v>
          </cell>
          <cell r="F922" t="str">
            <v>failed</v>
          </cell>
          <cell r="G922" t="str">
            <v>US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</row>
        <row r="923">
          <cell r="D923">
            <v>15000</v>
          </cell>
          <cell r="F923" t="str">
            <v>failed</v>
          </cell>
          <cell r="G923" t="str">
            <v>US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</row>
        <row r="924">
          <cell r="D924">
            <v>27000</v>
          </cell>
          <cell r="F924" t="str">
            <v>failed</v>
          </cell>
          <cell r="G924" t="str">
            <v>US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</row>
        <row r="925">
          <cell r="D925">
            <v>15000</v>
          </cell>
          <cell r="F925" t="str">
            <v>failed</v>
          </cell>
          <cell r="G925" t="str">
            <v>US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</row>
        <row r="926">
          <cell r="D926">
            <v>3000</v>
          </cell>
          <cell r="F926" t="str">
            <v>failed</v>
          </cell>
          <cell r="G926" t="str">
            <v>US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</row>
        <row r="927">
          <cell r="D927">
            <v>6000</v>
          </cell>
          <cell r="F927" t="str">
            <v>failed</v>
          </cell>
          <cell r="G927" t="str">
            <v>US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</row>
        <row r="928">
          <cell r="D928">
            <v>7000</v>
          </cell>
          <cell r="F928" t="str">
            <v>failed</v>
          </cell>
          <cell r="G928" t="str">
            <v>US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</row>
        <row r="929">
          <cell r="D929">
            <v>20000</v>
          </cell>
          <cell r="F929" t="str">
            <v>failed</v>
          </cell>
          <cell r="G929" t="str">
            <v>US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</row>
        <row r="930">
          <cell r="D930">
            <v>14500</v>
          </cell>
          <cell r="F930" t="str">
            <v>failed</v>
          </cell>
          <cell r="G930" t="str">
            <v>US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</row>
        <row r="931">
          <cell r="D931">
            <v>500</v>
          </cell>
          <cell r="F931" t="str">
            <v>failed</v>
          </cell>
          <cell r="G931" t="str">
            <v>US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</row>
        <row r="932">
          <cell r="D932">
            <v>900</v>
          </cell>
          <cell r="F932" t="str">
            <v>failed</v>
          </cell>
          <cell r="G932" t="str">
            <v>US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</row>
        <row r="933">
          <cell r="D933">
            <v>2000</v>
          </cell>
          <cell r="F933" t="str">
            <v>failed</v>
          </cell>
          <cell r="G933" t="str">
            <v>GB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</row>
        <row r="934">
          <cell r="D934">
            <v>9500</v>
          </cell>
          <cell r="F934" t="str">
            <v>failed</v>
          </cell>
          <cell r="G934" t="str">
            <v>US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</row>
        <row r="935">
          <cell r="D935">
            <v>2000</v>
          </cell>
          <cell r="F935" t="str">
            <v>failed</v>
          </cell>
          <cell r="G935" t="str">
            <v>US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</row>
        <row r="936">
          <cell r="D936">
            <v>5000</v>
          </cell>
          <cell r="F936" t="str">
            <v>failed</v>
          </cell>
          <cell r="G936" t="str">
            <v>CA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</row>
        <row r="937">
          <cell r="D937">
            <v>3500</v>
          </cell>
          <cell r="F937" t="str">
            <v>failed</v>
          </cell>
          <cell r="G937" t="str">
            <v>US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</row>
        <row r="938">
          <cell r="D938">
            <v>1400</v>
          </cell>
          <cell r="F938" t="str">
            <v>failed</v>
          </cell>
          <cell r="G938" t="str">
            <v>US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</row>
        <row r="939">
          <cell r="D939">
            <v>3500</v>
          </cell>
          <cell r="F939" t="str">
            <v>failed</v>
          </cell>
          <cell r="G939" t="str">
            <v>US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</row>
        <row r="940">
          <cell r="D940">
            <v>7000</v>
          </cell>
          <cell r="F940" t="str">
            <v>failed</v>
          </cell>
          <cell r="G940" t="str">
            <v>US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</row>
        <row r="941">
          <cell r="D941">
            <v>2750</v>
          </cell>
          <cell r="F941" t="str">
            <v>failed</v>
          </cell>
          <cell r="G941" t="str">
            <v>US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</row>
        <row r="942">
          <cell r="D942">
            <v>9000</v>
          </cell>
          <cell r="F942" t="str">
            <v>failed</v>
          </cell>
          <cell r="G942" t="str">
            <v>US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</row>
        <row r="943">
          <cell r="D943">
            <v>50000</v>
          </cell>
          <cell r="F943" t="str">
            <v>failed</v>
          </cell>
          <cell r="G943" t="str">
            <v>US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</row>
        <row r="944">
          <cell r="D944">
            <v>7500</v>
          </cell>
          <cell r="F944" t="str">
            <v>failed</v>
          </cell>
          <cell r="G944" t="str">
            <v>US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</row>
        <row r="945">
          <cell r="D945">
            <v>3000</v>
          </cell>
          <cell r="F945" t="str">
            <v>failed</v>
          </cell>
          <cell r="G945" t="str">
            <v>US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</row>
        <row r="946">
          <cell r="D946">
            <v>50000</v>
          </cell>
          <cell r="F946" t="str">
            <v>failed</v>
          </cell>
          <cell r="G946" t="str">
            <v>US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</row>
        <row r="947">
          <cell r="D947">
            <v>100000</v>
          </cell>
          <cell r="F947" t="str">
            <v>failed</v>
          </cell>
          <cell r="G947" t="str">
            <v>FR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</row>
        <row r="948">
          <cell r="D948">
            <v>15000</v>
          </cell>
          <cell r="F948" t="str">
            <v>failed</v>
          </cell>
          <cell r="G948" t="str">
            <v>US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</row>
        <row r="949">
          <cell r="D949">
            <v>850</v>
          </cell>
          <cell r="F949" t="str">
            <v>failed</v>
          </cell>
          <cell r="G949" t="str">
            <v>US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</row>
        <row r="950">
          <cell r="D950">
            <v>4000</v>
          </cell>
          <cell r="F950" t="str">
            <v>failed</v>
          </cell>
          <cell r="G950" t="str">
            <v>NL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</row>
        <row r="951">
          <cell r="D951">
            <v>20000</v>
          </cell>
          <cell r="F951" t="str">
            <v>failed</v>
          </cell>
          <cell r="G951" t="str">
            <v>DE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</row>
        <row r="952">
          <cell r="D952">
            <v>5000</v>
          </cell>
          <cell r="F952" t="str">
            <v>failed</v>
          </cell>
          <cell r="G952" t="str">
            <v>CA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</row>
        <row r="953">
          <cell r="D953">
            <v>50000</v>
          </cell>
          <cell r="F953" t="str">
            <v>failed</v>
          </cell>
          <cell r="G953" t="str">
            <v>US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</row>
        <row r="954">
          <cell r="D954">
            <v>49000</v>
          </cell>
          <cell r="F954" t="str">
            <v>failed</v>
          </cell>
          <cell r="G954" t="str">
            <v>US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</row>
        <row r="955">
          <cell r="D955">
            <v>15000</v>
          </cell>
          <cell r="F955" t="str">
            <v>failed</v>
          </cell>
          <cell r="G955" t="str">
            <v>US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</row>
        <row r="956">
          <cell r="D956">
            <v>15000</v>
          </cell>
          <cell r="F956" t="str">
            <v>failed</v>
          </cell>
          <cell r="G956" t="str">
            <v>US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</row>
        <row r="957">
          <cell r="D957">
            <v>300000</v>
          </cell>
          <cell r="F957" t="str">
            <v>failed</v>
          </cell>
          <cell r="G957" t="str">
            <v>US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</row>
        <row r="958">
          <cell r="D958">
            <v>50000</v>
          </cell>
          <cell r="F958" t="str">
            <v>failed</v>
          </cell>
          <cell r="G958" t="str">
            <v>US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</row>
        <row r="959">
          <cell r="D959">
            <v>12000</v>
          </cell>
          <cell r="F959" t="str">
            <v>failed</v>
          </cell>
          <cell r="G959" t="str">
            <v>US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</row>
        <row r="960">
          <cell r="D960">
            <v>7777</v>
          </cell>
          <cell r="F960" t="str">
            <v>failed</v>
          </cell>
          <cell r="G960" t="str">
            <v>US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</row>
        <row r="961">
          <cell r="D961">
            <v>50000</v>
          </cell>
          <cell r="F961" t="str">
            <v>failed</v>
          </cell>
          <cell r="G961" t="str">
            <v>US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</row>
        <row r="962">
          <cell r="D962">
            <v>55650</v>
          </cell>
          <cell r="F962" t="str">
            <v>failed</v>
          </cell>
          <cell r="G962" t="str">
            <v>US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</row>
        <row r="963">
          <cell r="D963">
            <v>95000</v>
          </cell>
          <cell r="F963" t="str">
            <v>failed</v>
          </cell>
          <cell r="G963" t="str">
            <v>US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</row>
        <row r="964">
          <cell r="D964">
            <v>2500</v>
          </cell>
          <cell r="F964" t="str">
            <v>failed</v>
          </cell>
          <cell r="G964" t="str">
            <v>US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</row>
        <row r="965">
          <cell r="D965">
            <v>35000</v>
          </cell>
          <cell r="F965" t="str">
            <v>failed</v>
          </cell>
          <cell r="G965" t="str">
            <v>US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</row>
        <row r="966">
          <cell r="D966">
            <v>110000</v>
          </cell>
          <cell r="F966" t="str">
            <v>failed</v>
          </cell>
          <cell r="G966" t="str">
            <v>CA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</row>
        <row r="967">
          <cell r="D967">
            <v>25000</v>
          </cell>
          <cell r="F967" t="str">
            <v>failed</v>
          </cell>
          <cell r="G967" t="str">
            <v>US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</row>
        <row r="968">
          <cell r="D968">
            <v>12000</v>
          </cell>
          <cell r="F968" t="str">
            <v>failed</v>
          </cell>
          <cell r="G968" t="str">
            <v>US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</row>
        <row r="969">
          <cell r="D969">
            <v>20000</v>
          </cell>
          <cell r="F969" t="str">
            <v>failed</v>
          </cell>
          <cell r="G969" t="str">
            <v>US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</row>
        <row r="970">
          <cell r="D970">
            <v>8000</v>
          </cell>
          <cell r="F970" t="str">
            <v>failed</v>
          </cell>
          <cell r="G970" t="str">
            <v>US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</row>
        <row r="971">
          <cell r="D971">
            <v>30000</v>
          </cell>
          <cell r="F971" t="str">
            <v>failed</v>
          </cell>
          <cell r="G971" t="str">
            <v>MX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</row>
        <row r="972">
          <cell r="D972">
            <v>5000</v>
          </cell>
          <cell r="F972" t="str">
            <v>failed</v>
          </cell>
          <cell r="G972" t="str">
            <v>CA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</row>
        <row r="973">
          <cell r="D973">
            <v>100000</v>
          </cell>
          <cell r="F973" t="str">
            <v>failed</v>
          </cell>
          <cell r="G973" t="str">
            <v>US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</row>
        <row r="974">
          <cell r="D974">
            <v>20000</v>
          </cell>
          <cell r="F974" t="str">
            <v>failed</v>
          </cell>
          <cell r="G974" t="str">
            <v>US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</row>
        <row r="975">
          <cell r="D975">
            <v>20000</v>
          </cell>
          <cell r="F975" t="str">
            <v>failed</v>
          </cell>
          <cell r="G975" t="str">
            <v>US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</row>
        <row r="976">
          <cell r="D976">
            <v>50000</v>
          </cell>
          <cell r="F976" t="str">
            <v>failed</v>
          </cell>
          <cell r="G976" t="str">
            <v>US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</row>
        <row r="977">
          <cell r="D977">
            <v>100000</v>
          </cell>
          <cell r="F977" t="str">
            <v>failed</v>
          </cell>
          <cell r="G977" t="str">
            <v>US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</row>
        <row r="978">
          <cell r="D978">
            <v>150000</v>
          </cell>
          <cell r="F978" t="str">
            <v>failed</v>
          </cell>
          <cell r="G978" t="str">
            <v>AU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</row>
        <row r="979">
          <cell r="D979">
            <v>2700</v>
          </cell>
          <cell r="F979" t="str">
            <v>failed</v>
          </cell>
          <cell r="G979" t="str">
            <v>AT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</row>
        <row r="980">
          <cell r="D980">
            <v>172889</v>
          </cell>
          <cell r="F980" t="str">
            <v>failed</v>
          </cell>
          <cell r="G980" t="str">
            <v>SE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</row>
        <row r="981">
          <cell r="D981">
            <v>35000</v>
          </cell>
          <cell r="F981" t="str">
            <v>failed</v>
          </cell>
          <cell r="G981" t="str">
            <v>US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</row>
        <row r="982">
          <cell r="D982">
            <v>10000</v>
          </cell>
          <cell r="F982" t="str">
            <v>failed</v>
          </cell>
          <cell r="G982" t="str">
            <v>US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</row>
        <row r="983">
          <cell r="D983">
            <v>88888</v>
          </cell>
          <cell r="F983" t="str">
            <v>failed</v>
          </cell>
          <cell r="G983" t="str">
            <v>US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</row>
        <row r="984">
          <cell r="D984">
            <v>17500</v>
          </cell>
          <cell r="F984" t="str">
            <v>failed</v>
          </cell>
          <cell r="G984" t="str">
            <v>US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</row>
        <row r="985">
          <cell r="D985">
            <v>104219</v>
          </cell>
          <cell r="F985" t="str">
            <v>failed</v>
          </cell>
          <cell r="G985" t="str">
            <v>ES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</row>
        <row r="986">
          <cell r="D986">
            <v>10000</v>
          </cell>
          <cell r="F986" t="str">
            <v>failed</v>
          </cell>
          <cell r="G986" t="str">
            <v>US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</row>
        <row r="987">
          <cell r="D987">
            <v>30000</v>
          </cell>
          <cell r="F987" t="str">
            <v>failed</v>
          </cell>
          <cell r="G987" t="str">
            <v>DE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</row>
        <row r="988">
          <cell r="D988">
            <v>20000</v>
          </cell>
          <cell r="F988" t="str">
            <v>failed</v>
          </cell>
          <cell r="G988" t="str">
            <v>GB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</row>
        <row r="989">
          <cell r="D989">
            <v>50000</v>
          </cell>
          <cell r="F989" t="str">
            <v>failed</v>
          </cell>
          <cell r="G989" t="str">
            <v>NL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</row>
        <row r="990">
          <cell r="D990">
            <v>5000</v>
          </cell>
          <cell r="F990" t="str">
            <v>failed</v>
          </cell>
          <cell r="G990" t="str">
            <v>IT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</row>
        <row r="991">
          <cell r="D991">
            <v>10000</v>
          </cell>
          <cell r="F991" t="str">
            <v>failed</v>
          </cell>
          <cell r="G991" t="str">
            <v>US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</row>
        <row r="992">
          <cell r="D992">
            <v>25000</v>
          </cell>
          <cell r="F992" t="str">
            <v>failed</v>
          </cell>
          <cell r="G992" t="str">
            <v>US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</row>
        <row r="993">
          <cell r="D993">
            <v>5000</v>
          </cell>
          <cell r="F993" t="str">
            <v>failed</v>
          </cell>
          <cell r="G993" t="str">
            <v>GB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</row>
        <row r="994">
          <cell r="D994">
            <v>100000</v>
          </cell>
          <cell r="F994" t="str">
            <v>failed</v>
          </cell>
          <cell r="G994" t="str">
            <v>US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</row>
        <row r="995">
          <cell r="D995">
            <v>70000</v>
          </cell>
          <cell r="F995" t="str">
            <v>failed</v>
          </cell>
          <cell r="G995" t="str">
            <v>US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</row>
        <row r="996">
          <cell r="D996">
            <v>200000</v>
          </cell>
          <cell r="F996" t="str">
            <v>failed</v>
          </cell>
          <cell r="G996" t="str">
            <v>US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</row>
        <row r="997">
          <cell r="D997">
            <v>10000</v>
          </cell>
          <cell r="F997" t="str">
            <v>failed</v>
          </cell>
          <cell r="G997" t="str">
            <v>US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</row>
        <row r="998">
          <cell r="D998">
            <v>4000</v>
          </cell>
          <cell r="F998" t="str">
            <v>failed</v>
          </cell>
          <cell r="G998" t="str">
            <v>US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</row>
        <row r="999">
          <cell r="D999">
            <v>5000</v>
          </cell>
          <cell r="F999" t="str">
            <v>failed</v>
          </cell>
          <cell r="G999" t="str">
            <v>US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</row>
        <row r="1000">
          <cell r="D1000">
            <v>60000</v>
          </cell>
          <cell r="F1000" t="str">
            <v>failed</v>
          </cell>
          <cell r="G1000" t="str">
            <v>CA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</row>
        <row r="1001">
          <cell r="D1001">
            <v>150000</v>
          </cell>
          <cell r="F1001" t="str">
            <v>failed</v>
          </cell>
          <cell r="G1001" t="str">
            <v>CA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</row>
        <row r="1002">
          <cell r="D1002">
            <v>894700</v>
          </cell>
          <cell r="F1002" t="str">
            <v>canceled</v>
          </cell>
          <cell r="G1002" t="str">
            <v>US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</row>
        <row r="1003">
          <cell r="D1003">
            <v>5000</v>
          </cell>
          <cell r="F1003" t="str">
            <v>canceled</v>
          </cell>
          <cell r="G1003" t="str">
            <v>GB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</row>
        <row r="1004">
          <cell r="D1004">
            <v>9999</v>
          </cell>
          <cell r="F1004" t="str">
            <v>canceled</v>
          </cell>
          <cell r="G1004" t="str">
            <v>US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</row>
        <row r="1005">
          <cell r="D1005">
            <v>20000</v>
          </cell>
          <cell r="F1005" t="str">
            <v>canceled</v>
          </cell>
          <cell r="G1005" t="str">
            <v>FR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</row>
        <row r="1006">
          <cell r="D1006">
            <v>25000</v>
          </cell>
          <cell r="F1006" t="str">
            <v>canceled</v>
          </cell>
          <cell r="G1006" t="str">
            <v>US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</row>
        <row r="1007">
          <cell r="D1007">
            <v>200000</v>
          </cell>
          <cell r="F1007" t="str">
            <v>canceled</v>
          </cell>
          <cell r="G1007" t="str">
            <v>US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</row>
        <row r="1008">
          <cell r="D1008">
            <v>4000</v>
          </cell>
          <cell r="F1008" t="str">
            <v>canceled</v>
          </cell>
          <cell r="G1008" t="str">
            <v>US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</row>
        <row r="1009">
          <cell r="D1009">
            <v>30000</v>
          </cell>
          <cell r="F1009" t="str">
            <v>canceled</v>
          </cell>
          <cell r="G1009" t="str">
            <v>US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</row>
        <row r="1010">
          <cell r="D1010">
            <v>93500</v>
          </cell>
          <cell r="F1010" t="str">
            <v>canceled</v>
          </cell>
          <cell r="G1010" t="str">
            <v>MX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</row>
        <row r="1011">
          <cell r="D1011">
            <v>50000</v>
          </cell>
          <cell r="F1011" t="str">
            <v>canceled</v>
          </cell>
          <cell r="G1011" t="str">
            <v>US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</row>
        <row r="1012">
          <cell r="D1012">
            <v>115250</v>
          </cell>
          <cell r="F1012" t="str">
            <v>canceled</v>
          </cell>
          <cell r="G1012" t="str">
            <v>US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</row>
        <row r="1013">
          <cell r="D1013">
            <v>20000</v>
          </cell>
          <cell r="F1013" t="str">
            <v>canceled</v>
          </cell>
          <cell r="G1013" t="str">
            <v>US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</row>
        <row r="1014">
          <cell r="D1014">
            <v>5000</v>
          </cell>
          <cell r="F1014" t="str">
            <v>canceled</v>
          </cell>
          <cell r="G1014" t="str">
            <v>US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</row>
        <row r="1015">
          <cell r="D1015">
            <v>25000</v>
          </cell>
          <cell r="F1015" t="str">
            <v>canceled</v>
          </cell>
          <cell r="G1015" t="str">
            <v>US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</row>
        <row r="1016">
          <cell r="D1016">
            <v>10000</v>
          </cell>
          <cell r="F1016" t="str">
            <v>canceled</v>
          </cell>
          <cell r="G1016" t="str">
            <v>US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</row>
        <row r="1017">
          <cell r="D1017">
            <v>9000</v>
          </cell>
          <cell r="F1017" t="str">
            <v>canceled</v>
          </cell>
          <cell r="G1017" t="str">
            <v>CH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</row>
        <row r="1018">
          <cell r="D1018">
            <v>100000</v>
          </cell>
          <cell r="F1018" t="str">
            <v>canceled</v>
          </cell>
          <cell r="G1018" t="str">
            <v>US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</row>
        <row r="1019">
          <cell r="D1019">
            <v>250000</v>
          </cell>
          <cell r="F1019" t="str">
            <v>canceled</v>
          </cell>
          <cell r="G1019" t="str">
            <v>US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</row>
        <row r="1020">
          <cell r="D1020">
            <v>20000</v>
          </cell>
          <cell r="F1020" t="str">
            <v>canceled</v>
          </cell>
          <cell r="G1020" t="str">
            <v>US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</row>
        <row r="1021">
          <cell r="D1021">
            <v>45000</v>
          </cell>
          <cell r="F1021" t="str">
            <v>canceled</v>
          </cell>
          <cell r="G1021" t="str">
            <v>US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</row>
        <row r="1022">
          <cell r="D1022">
            <v>1550</v>
          </cell>
          <cell r="F1022" t="str">
            <v>successful</v>
          </cell>
          <cell r="G1022" t="str">
            <v>CA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</row>
        <row r="1023">
          <cell r="D1023">
            <v>3000</v>
          </cell>
          <cell r="F1023" t="str">
            <v>successful</v>
          </cell>
          <cell r="G1023" t="str">
            <v>US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</row>
        <row r="1024">
          <cell r="D1024">
            <v>2000</v>
          </cell>
          <cell r="F1024" t="str">
            <v>successful</v>
          </cell>
          <cell r="G1024" t="str">
            <v>US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</row>
        <row r="1025">
          <cell r="D1025">
            <v>2000</v>
          </cell>
          <cell r="F1025" t="str">
            <v>successful</v>
          </cell>
          <cell r="G1025" t="str">
            <v>GB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</row>
        <row r="1026">
          <cell r="D1026">
            <v>20000</v>
          </cell>
          <cell r="F1026" t="str">
            <v>successful</v>
          </cell>
          <cell r="G1026" t="str">
            <v>SE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</row>
        <row r="1027">
          <cell r="D1027">
            <v>70000</v>
          </cell>
          <cell r="F1027" t="str">
            <v>successful</v>
          </cell>
          <cell r="G1027" t="str">
            <v>US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</row>
        <row r="1028">
          <cell r="D1028">
            <v>7000</v>
          </cell>
          <cell r="F1028" t="str">
            <v>successful</v>
          </cell>
          <cell r="G1028" t="str">
            <v>GB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</row>
        <row r="1029">
          <cell r="D1029">
            <v>7501</v>
          </cell>
          <cell r="F1029" t="str">
            <v>successful</v>
          </cell>
          <cell r="G1029" t="str">
            <v>US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</row>
        <row r="1030">
          <cell r="D1030">
            <v>10000</v>
          </cell>
          <cell r="F1030" t="str">
            <v>successful</v>
          </cell>
          <cell r="G1030" t="str">
            <v>GB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</row>
        <row r="1031">
          <cell r="D1031">
            <v>10000</v>
          </cell>
          <cell r="F1031" t="str">
            <v>successful</v>
          </cell>
          <cell r="G1031" t="str">
            <v>SE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</row>
        <row r="1032">
          <cell r="D1032">
            <v>2000</v>
          </cell>
          <cell r="F1032" t="str">
            <v>successful</v>
          </cell>
          <cell r="G1032" t="str">
            <v>US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</row>
        <row r="1033">
          <cell r="D1033">
            <v>10000</v>
          </cell>
          <cell r="F1033" t="str">
            <v>successful</v>
          </cell>
          <cell r="G1033" t="str">
            <v>US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</row>
        <row r="1034">
          <cell r="D1034">
            <v>5400</v>
          </cell>
          <cell r="F1034" t="str">
            <v>successful</v>
          </cell>
          <cell r="G1034" t="str">
            <v>US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</row>
        <row r="1035">
          <cell r="D1035">
            <v>1328</v>
          </cell>
          <cell r="F1035" t="str">
            <v>successful</v>
          </cell>
          <cell r="G1035" t="str">
            <v>GB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</row>
        <row r="1036">
          <cell r="D1036">
            <v>5000</v>
          </cell>
          <cell r="F1036" t="str">
            <v>successful</v>
          </cell>
          <cell r="G1036" t="str">
            <v>US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</row>
        <row r="1037">
          <cell r="D1037">
            <v>4600</v>
          </cell>
          <cell r="F1037" t="str">
            <v>successful</v>
          </cell>
          <cell r="G1037" t="str">
            <v>US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</row>
        <row r="1038">
          <cell r="D1038">
            <v>4500</v>
          </cell>
          <cell r="F1038" t="str">
            <v>successful</v>
          </cell>
          <cell r="G1038" t="str">
            <v>US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</row>
        <row r="1039">
          <cell r="D1039">
            <v>1000</v>
          </cell>
          <cell r="F1039" t="str">
            <v>successful</v>
          </cell>
          <cell r="G1039" t="str">
            <v>US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</row>
        <row r="1040">
          <cell r="D1040">
            <v>1500</v>
          </cell>
          <cell r="F1040" t="str">
            <v>successful</v>
          </cell>
          <cell r="G1040" t="str">
            <v>US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</row>
        <row r="1041">
          <cell r="D1041">
            <v>500</v>
          </cell>
          <cell r="F1041" t="str">
            <v>successful</v>
          </cell>
          <cell r="G1041" t="str">
            <v>US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</row>
        <row r="1042">
          <cell r="D1042">
            <v>85000</v>
          </cell>
          <cell r="F1042" t="str">
            <v>canceled</v>
          </cell>
          <cell r="G1042" t="str">
            <v>US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</row>
        <row r="1043">
          <cell r="D1043">
            <v>50</v>
          </cell>
          <cell r="F1043" t="str">
            <v>canceled</v>
          </cell>
          <cell r="G1043" t="str">
            <v>US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</row>
        <row r="1044">
          <cell r="D1044">
            <v>650</v>
          </cell>
          <cell r="F1044" t="str">
            <v>canceled</v>
          </cell>
          <cell r="G1044" t="str">
            <v>US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</row>
        <row r="1045">
          <cell r="D1045">
            <v>100000</v>
          </cell>
          <cell r="F1045" t="str">
            <v>canceled</v>
          </cell>
          <cell r="G1045" t="str">
            <v>US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</row>
        <row r="1046">
          <cell r="D1046">
            <v>7000</v>
          </cell>
          <cell r="F1046" t="str">
            <v>canceled</v>
          </cell>
          <cell r="G1046" t="str">
            <v>US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</row>
        <row r="1047">
          <cell r="D1047">
            <v>10000</v>
          </cell>
          <cell r="F1047" t="str">
            <v>canceled</v>
          </cell>
          <cell r="G1047" t="str">
            <v>US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</row>
        <row r="1048">
          <cell r="D1048">
            <v>3000</v>
          </cell>
          <cell r="F1048" t="str">
            <v>canceled</v>
          </cell>
          <cell r="G1048" t="str">
            <v>DE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</row>
        <row r="1049">
          <cell r="D1049">
            <v>2000</v>
          </cell>
          <cell r="F1049" t="str">
            <v>canceled</v>
          </cell>
          <cell r="G1049" t="str">
            <v>US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</row>
        <row r="1050">
          <cell r="D1050">
            <v>15000</v>
          </cell>
          <cell r="F1050" t="str">
            <v>canceled</v>
          </cell>
          <cell r="G1050" t="str">
            <v>US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</row>
        <row r="1051">
          <cell r="D1051">
            <v>12000</v>
          </cell>
          <cell r="F1051" t="str">
            <v>canceled</v>
          </cell>
          <cell r="G1051" t="str">
            <v>US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</row>
        <row r="1052">
          <cell r="D1052">
            <v>2500</v>
          </cell>
          <cell r="F1052" t="str">
            <v>canceled</v>
          </cell>
          <cell r="G1052" t="str">
            <v>US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D1053">
            <v>500</v>
          </cell>
          <cell r="F1053" t="str">
            <v>canceled</v>
          </cell>
          <cell r="G1053" t="str">
            <v>US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</row>
        <row r="1054">
          <cell r="D1054">
            <v>4336</v>
          </cell>
          <cell r="F1054" t="str">
            <v>canceled</v>
          </cell>
          <cell r="G1054" t="str">
            <v>US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</row>
        <row r="1055">
          <cell r="D1055">
            <v>1500</v>
          </cell>
          <cell r="F1055" t="str">
            <v>canceled</v>
          </cell>
          <cell r="G1055" t="str">
            <v>US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</row>
        <row r="1056">
          <cell r="D1056">
            <v>2500</v>
          </cell>
          <cell r="F1056" t="str">
            <v>canceled</v>
          </cell>
          <cell r="G1056" t="str">
            <v>US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</row>
        <row r="1057">
          <cell r="D1057">
            <v>3500</v>
          </cell>
          <cell r="F1057" t="str">
            <v>canceled</v>
          </cell>
          <cell r="G1057" t="str">
            <v>US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</row>
        <row r="1058">
          <cell r="D1058">
            <v>10000</v>
          </cell>
          <cell r="F1058" t="str">
            <v>canceled</v>
          </cell>
          <cell r="G1058" t="str">
            <v>US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</row>
        <row r="1059">
          <cell r="D1059">
            <v>10000</v>
          </cell>
          <cell r="F1059" t="str">
            <v>canceled</v>
          </cell>
          <cell r="G1059" t="str">
            <v>US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</row>
        <row r="1060">
          <cell r="D1060">
            <v>40000</v>
          </cell>
          <cell r="F1060" t="str">
            <v>canceled</v>
          </cell>
          <cell r="G1060" t="str">
            <v>US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</row>
        <row r="1061">
          <cell r="D1061">
            <v>1100</v>
          </cell>
          <cell r="F1061" t="str">
            <v>canceled</v>
          </cell>
          <cell r="G1061" t="str">
            <v>US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</row>
        <row r="1062">
          <cell r="D1062">
            <v>5000</v>
          </cell>
          <cell r="F1062" t="str">
            <v>canceled</v>
          </cell>
          <cell r="G1062" t="str">
            <v>US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</row>
        <row r="1063">
          <cell r="D1063">
            <v>4000</v>
          </cell>
          <cell r="F1063" t="str">
            <v>canceled</v>
          </cell>
          <cell r="G1063" t="str">
            <v>US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</row>
        <row r="1064">
          <cell r="D1064">
            <v>199</v>
          </cell>
          <cell r="F1064" t="str">
            <v>canceled</v>
          </cell>
          <cell r="G1064" t="str">
            <v>US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</row>
        <row r="1065">
          <cell r="D1065">
            <v>1000</v>
          </cell>
          <cell r="F1065" t="str">
            <v>canceled</v>
          </cell>
          <cell r="G1065" t="str">
            <v>US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</row>
        <row r="1066">
          <cell r="D1066">
            <v>90000</v>
          </cell>
          <cell r="F1066" t="str">
            <v>failed</v>
          </cell>
          <cell r="G1066" t="str">
            <v>US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</row>
        <row r="1067">
          <cell r="D1067">
            <v>3000</v>
          </cell>
          <cell r="F1067" t="str">
            <v>failed</v>
          </cell>
          <cell r="G1067" t="str">
            <v>AU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</row>
        <row r="1068">
          <cell r="D1068">
            <v>150000</v>
          </cell>
          <cell r="F1068" t="str">
            <v>failed</v>
          </cell>
          <cell r="G1068" t="str">
            <v>US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</row>
        <row r="1069">
          <cell r="D1069">
            <v>500</v>
          </cell>
          <cell r="F1069" t="str">
            <v>failed</v>
          </cell>
          <cell r="G1069" t="str">
            <v>US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</row>
        <row r="1070">
          <cell r="D1070">
            <v>30000</v>
          </cell>
          <cell r="F1070" t="str">
            <v>failed</v>
          </cell>
          <cell r="G1070" t="str">
            <v>US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</row>
        <row r="1071">
          <cell r="D1071">
            <v>2200</v>
          </cell>
          <cell r="F1071" t="str">
            <v>failed</v>
          </cell>
          <cell r="G1071" t="str">
            <v>US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</row>
        <row r="1072">
          <cell r="D1072">
            <v>10000</v>
          </cell>
          <cell r="F1072" t="str">
            <v>failed</v>
          </cell>
          <cell r="G1072" t="str">
            <v>US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</row>
        <row r="1073">
          <cell r="D1073">
            <v>100</v>
          </cell>
          <cell r="F1073" t="str">
            <v>failed</v>
          </cell>
          <cell r="G1073" t="str">
            <v>NO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</row>
        <row r="1074">
          <cell r="D1074">
            <v>75000</v>
          </cell>
          <cell r="F1074" t="str">
            <v>failed</v>
          </cell>
          <cell r="G1074" t="str">
            <v>US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</row>
        <row r="1075">
          <cell r="D1075">
            <v>750</v>
          </cell>
          <cell r="F1075" t="str">
            <v>failed</v>
          </cell>
          <cell r="G1075" t="str">
            <v>US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</row>
        <row r="1076">
          <cell r="D1076">
            <v>54000</v>
          </cell>
          <cell r="F1076" t="str">
            <v>failed</v>
          </cell>
          <cell r="G1076" t="str">
            <v>US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</row>
        <row r="1077">
          <cell r="D1077">
            <v>1000</v>
          </cell>
          <cell r="F1077" t="str">
            <v>failed</v>
          </cell>
          <cell r="G1077" t="str">
            <v>US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</row>
        <row r="1078">
          <cell r="D1078">
            <v>75000</v>
          </cell>
          <cell r="F1078" t="str">
            <v>failed</v>
          </cell>
          <cell r="G1078" t="str">
            <v>US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</row>
        <row r="1079">
          <cell r="D1079">
            <v>25000</v>
          </cell>
          <cell r="F1079" t="str">
            <v>failed</v>
          </cell>
          <cell r="G1079" t="str">
            <v>US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</row>
        <row r="1080">
          <cell r="D1080">
            <v>600</v>
          </cell>
          <cell r="F1080" t="str">
            <v>failed</v>
          </cell>
          <cell r="G1080" t="str">
            <v>US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</row>
        <row r="1081">
          <cell r="D1081">
            <v>26000</v>
          </cell>
          <cell r="F1081" t="str">
            <v>failed</v>
          </cell>
          <cell r="G1081" t="str">
            <v>DE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</row>
        <row r="1082">
          <cell r="D1082">
            <v>20000</v>
          </cell>
          <cell r="F1082" t="str">
            <v>failed</v>
          </cell>
          <cell r="G1082" t="str">
            <v>US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</row>
        <row r="1083">
          <cell r="D1083">
            <v>68000</v>
          </cell>
          <cell r="F1083" t="str">
            <v>failed</v>
          </cell>
          <cell r="G1083" t="str">
            <v>US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</row>
        <row r="1084">
          <cell r="D1084">
            <v>10000</v>
          </cell>
          <cell r="F1084" t="str">
            <v>failed</v>
          </cell>
          <cell r="G1084" t="str">
            <v>US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</row>
        <row r="1085">
          <cell r="D1085">
            <v>50000</v>
          </cell>
          <cell r="F1085" t="str">
            <v>failed</v>
          </cell>
          <cell r="G1085" t="str">
            <v>CA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</row>
        <row r="1086">
          <cell r="D1086">
            <v>550</v>
          </cell>
          <cell r="F1086" t="str">
            <v>failed</v>
          </cell>
          <cell r="G1086" t="str">
            <v>US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</row>
        <row r="1087">
          <cell r="D1087">
            <v>30000</v>
          </cell>
          <cell r="F1087" t="str">
            <v>failed</v>
          </cell>
          <cell r="G1087" t="str">
            <v>CA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</row>
        <row r="1088">
          <cell r="D1088">
            <v>18000</v>
          </cell>
          <cell r="F1088" t="str">
            <v>failed</v>
          </cell>
          <cell r="G1088" t="str">
            <v>US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</row>
        <row r="1089">
          <cell r="D1089">
            <v>1100</v>
          </cell>
          <cell r="F1089" t="str">
            <v>failed</v>
          </cell>
          <cell r="G1089" t="str">
            <v>US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</row>
        <row r="1090">
          <cell r="D1090">
            <v>45000</v>
          </cell>
          <cell r="F1090" t="str">
            <v>failed</v>
          </cell>
          <cell r="G1090" t="str">
            <v>US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</row>
        <row r="1091">
          <cell r="D1091">
            <v>15000</v>
          </cell>
          <cell r="F1091" t="str">
            <v>failed</v>
          </cell>
          <cell r="G1091" t="str">
            <v>FR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</row>
        <row r="1092">
          <cell r="D1092">
            <v>12999</v>
          </cell>
          <cell r="F1092" t="str">
            <v>failed</v>
          </cell>
          <cell r="G1092" t="str">
            <v>AU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</row>
        <row r="1093">
          <cell r="D1093">
            <v>200</v>
          </cell>
          <cell r="F1093" t="str">
            <v>failed</v>
          </cell>
          <cell r="G1093" t="str">
            <v>GB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</row>
        <row r="1094">
          <cell r="D1094">
            <v>2000</v>
          </cell>
          <cell r="F1094" t="str">
            <v>failed</v>
          </cell>
          <cell r="G1094" t="str">
            <v>US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</row>
        <row r="1095">
          <cell r="D1095">
            <v>300</v>
          </cell>
          <cell r="F1095" t="str">
            <v>failed</v>
          </cell>
          <cell r="G1095" t="str">
            <v>CA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</row>
        <row r="1096">
          <cell r="D1096">
            <v>18000</v>
          </cell>
          <cell r="F1096" t="str">
            <v>failed</v>
          </cell>
          <cell r="G1096" t="str">
            <v>US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</row>
        <row r="1097">
          <cell r="D1097">
            <v>500000</v>
          </cell>
          <cell r="F1097" t="str">
            <v>failed</v>
          </cell>
          <cell r="G1097" t="str">
            <v>US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</row>
        <row r="1098">
          <cell r="D1098">
            <v>12000</v>
          </cell>
          <cell r="F1098" t="str">
            <v>failed</v>
          </cell>
          <cell r="G1098" t="str">
            <v>US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</row>
        <row r="1099">
          <cell r="D1099">
            <v>100000</v>
          </cell>
          <cell r="F1099" t="str">
            <v>failed</v>
          </cell>
          <cell r="G1099" t="str">
            <v>US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</row>
        <row r="1100">
          <cell r="D1100">
            <v>25000</v>
          </cell>
          <cell r="F1100" t="str">
            <v>failed</v>
          </cell>
          <cell r="G1100" t="str">
            <v>US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</row>
        <row r="1101">
          <cell r="D1101">
            <v>5000</v>
          </cell>
          <cell r="F1101" t="str">
            <v>failed</v>
          </cell>
          <cell r="G1101" t="str">
            <v>GB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</row>
        <row r="1102">
          <cell r="D1102">
            <v>4000</v>
          </cell>
          <cell r="F1102" t="str">
            <v>failed</v>
          </cell>
          <cell r="G1102" t="str">
            <v>DE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</row>
        <row r="1103">
          <cell r="D1103">
            <v>100000</v>
          </cell>
          <cell r="F1103" t="str">
            <v>failed</v>
          </cell>
          <cell r="G1103" t="str">
            <v>US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</row>
        <row r="1104">
          <cell r="D1104">
            <v>8000</v>
          </cell>
          <cell r="F1104" t="str">
            <v>failed</v>
          </cell>
          <cell r="G1104" t="str">
            <v>US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</row>
        <row r="1105">
          <cell r="D1105">
            <v>15000</v>
          </cell>
          <cell r="F1105" t="str">
            <v>failed</v>
          </cell>
          <cell r="G1105" t="str">
            <v>US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</row>
        <row r="1106">
          <cell r="D1106">
            <v>60000</v>
          </cell>
          <cell r="F1106" t="str">
            <v>failed</v>
          </cell>
          <cell r="G1106" t="str">
            <v>GB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</row>
        <row r="1107">
          <cell r="D1107">
            <v>900000</v>
          </cell>
          <cell r="F1107" t="str">
            <v>failed</v>
          </cell>
          <cell r="G1107" t="str">
            <v>US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</row>
        <row r="1108">
          <cell r="D1108">
            <v>400</v>
          </cell>
          <cell r="F1108" t="str">
            <v>failed</v>
          </cell>
          <cell r="G1108" t="str">
            <v>US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</row>
        <row r="1109">
          <cell r="D1109">
            <v>10000</v>
          </cell>
          <cell r="F1109" t="str">
            <v>failed</v>
          </cell>
          <cell r="G1109" t="str">
            <v>US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</row>
        <row r="1110">
          <cell r="D1110">
            <v>25000</v>
          </cell>
          <cell r="F1110" t="str">
            <v>failed</v>
          </cell>
          <cell r="G1110" t="str">
            <v>US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</row>
        <row r="1111">
          <cell r="D1111">
            <v>10000</v>
          </cell>
          <cell r="F1111" t="str">
            <v>failed</v>
          </cell>
          <cell r="G1111" t="str">
            <v>US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</row>
        <row r="1112">
          <cell r="D1112">
            <v>50000</v>
          </cell>
          <cell r="F1112" t="str">
            <v>failed</v>
          </cell>
          <cell r="G1112" t="str">
            <v>US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</row>
        <row r="1113">
          <cell r="D1113">
            <v>2500</v>
          </cell>
          <cell r="F1113" t="str">
            <v>failed</v>
          </cell>
          <cell r="G1113" t="str">
            <v>US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</row>
        <row r="1114">
          <cell r="D1114">
            <v>88000</v>
          </cell>
          <cell r="F1114" t="str">
            <v>failed</v>
          </cell>
          <cell r="G1114" t="str">
            <v>US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</row>
        <row r="1115">
          <cell r="D1115">
            <v>1000</v>
          </cell>
          <cell r="F1115" t="str">
            <v>failed</v>
          </cell>
          <cell r="G1115" t="str">
            <v>GB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</row>
        <row r="1116">
          <cell r="D1116">
            <v>6000</v>
          </cell>
          <cell r="F1116" t="str">
            <v>failed</v>
          </cell>
          <cell r="G1116" t="str">
            <v>GB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</row>
        <row r="1117">
          <cell r="D1117">
            <v>40000</v>
          </cell>
          <cell r="F1117" t="str">
            <v>failed</v>
          </cell>
          <cell r="G1117" t="str">
            <v>US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</row>
        <row r="1118">
          <cell r="D1118">
            <v>500000</v>
          </cell>
          <cell r="F1118" t="str">
            <v>failed</v>
          </cell>
          <cell r="G1118" t="str">
            <v>US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</row>
        <row r="1119">
          <cell r="D1119">
            <v>1000</v>
          </cell>
          <cell r="F1119" t="str">
            <v>failed</v>
          </cell>
          <cell r="G1119" t="str">
            <v>DE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</row>
        <row r="1120">
          <cell r="D1120">
            <v>4500</v>
          </cell>
          <cell r="F1120" t="str">
            <v>failed</v>
          </cell>
          <cell r="G1120" t="str">
            <v>AU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</row>
        <row r="1121">
          <cell r="D1121">
            <v>2100</v>
          </cell>
          <cell r="F1121" t="str">
            <v>failed</v>
          </cell>
          <cell r="G1121" t="str">
            <v>US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</row>
        <row r="1122">
          <cell r="D1122">
            <v>25000</v>
          </cell>
          <cell r="F1122" t="str">
            <v>failed</v>
          </cell>
          <cell r="G1122" t="str">
            <v>US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</row>
        <row r="1123">
          <cell r="D1123">
            <v>250000</v>
          </cell>
          <cell r="F1123" t="str">
            <v>failed</v>
          </cell>
          <cell r="G1123" t="str">
            <v>US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</row>
        <row r="1124">
          <cell r="D1124">
            <v>3200</v>
          </cell>
          <cell r="F1124" t="str">
            <v>failed</v>
          </cell>
          <cell r="G1124" t="str">
            <v>GB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</row>
        <row r="1125">
          <cell r="D1125">
            <v>5000</v>
          </cell>
          <cell r="F1125" t="str">
            <v>failed</v>
          </cell>
          <cell r="G1125" t="str">
            <v>US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D1126">
            <v>90000</v>
          </cell>
          <cell r="F1126" t="str">
            <v>failed</v>
          </cell>
          <cell r="G1126" t="str">
            <v>US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</row>
        <row r="1127">
          <cell r="D1127">
            <v>3000</v>
          </cell>
          <cell r="F1127" t="str">
            <v>failed</v>
          </cell>
          <cell r="G1127" t="str">
            <v>GB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</row>
        <row r="1128">
          <cell r="D1128">
            <v>2000</v>
          </cell>
          <cell r="F1128" t="str">
            <v>failed</v>
          </cell>
          <cell r="G1128" t="str">
            <v>US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</row>
        <row r="1129">
          <cell r="D1129">
            <v>35000</v>
          </cell>
          <cell r="F1129" t="str">
            <v>failed</v>
          </cell>
          <cell r="G1129" t="str">
            <v>US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</row>
        <row r="1130">
          <cell r="D1130">
            <v>1000</v>
          </cell>
          <cell r="F1130" t="str">
            <v>failed</v>
          </cell>
          <cell r="G1130" t="str">
            <v>GB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</row>
        <row r="1131">
          <cell r="D1131">
            <v>20000</v>
          </cell>
          <cell r="F1131" t="str">
            <v>failed</v>
          </cell>
          <cell r="G1131" t="str">
            <v>US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</row>
        <row r="1132">
          <cell r="D1132">
            <v>5000</v>
          </cell>
          <cell r="F1132" t="str">
            <v>failed</v>
          </cell>
          <cell r="G1132" t="str">
            <v>US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</row>
        <row r="1133">
          <cell r="D1133">
            <v>40000</v>
          </cell>
          <cell r="F1133" t="str">
            <v>failed</v>
          </cell>
          <cell r="G1133" t="str">
            <v>AU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</row>
        <row r="1134">
          <cell r="D1134">
            <v>10000</v>
          </cell>
          <cell r="F1134" t="str">
            <v>failed</v>
          </cell>
          <cell r="G1134" t="str">
            <v>CA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</row>
        <row r="1135">
          <cell r="D1135">
            <v>3000</v>
          </cell>
          <cell r="F1135" t="str">
            <v>failed</v>
          </cell>
          <cell r="G1135" t="str">
            <v>GB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</row>
        <row r="1136">
          <cell r="D1136">
            <v>25000</v>
          </cell>
          <cell r="F1136" t="str">
            <v>failed</v>
          </cell>
          <cell r="G1136" t="str">
            <v>AU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</row>
        <row r="1137">
          <cell r="D1137">
            <v>1000</v>
          </cell>
          <cell r="F1137" t="str">
            <v>failed</v>
          </cell>
          <cell r="G1137" t="str">
            <v>DE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</row>
        <row r="1138">
          <cell r="D1138">
            <v>4190</v>
          </cell>
          <cell r="F1138" t="str">
            <v>failed</v>
          </cell>
          <cell r="G1138" t="str">
            <v>FR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</row>
        <row r="1139">
          <cell r="D1139">
            <v>25000</v>
          </cell>
          <cell r="F1139" t="str">
            <v>failed</v>
          </cell>
          <cell r="G1139" t="str">
            <v>US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</row>
        <row r="1140">
          <cell r="D1140">
            <v>35000</v>
          </cell>
          <cell r="F1140" t="str">
            <v>failed</v>
          </cell>
          <cell r="G1140" t="str">
            <v>US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D1141">
            <v>8000</v>
          </cell>
          <cell r="F1141" t="str">
            <v>failed</v>
          </cell>
          <cell r="G1141" t="str">
            <v>US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</row>
        <row r="1142">
          <cell r="D1142">
            <v>5000</v>
          </cell>
          <cell r="F1142" t="str">
            <v>failed</v>
          </cell>
          <cell r="G1142" t="str">
            <v>GB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</row>
        <row r="1143">
          <cell r="D1143">
            <v>500</v>
          </cell>
          <cell r="F1143" t="str">
            <v>failed</v>
          </cell>
          <cell r="G1143" t="str">
            <v>DE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</row>
        <row r="1144">
          <cell r="D1144">
            <v>4000</v>
          </cell>
          <cell r="F1144" t="str">
            <v>failed</v>
          </cell>
          <cell r="G1144" t="str">
            <v>US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</row>
        <row r="1145">
          <cell r="D1145">
            <v>45000</v>
          </cell>
          <cell r="F1145" t="str">
            <v>failed</v>
          </cell>
          <cell r="G1145" t="str">
            <v>US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</row>
        <row r="1146">
          <cell r="D1146">
            <v>9300</v>
          </cell>
          <cell r="F1146" t="str">
            <v>failed</v>
          </cell>
          <cell r="G1146" t="str">
            <v>US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</row>
        <row r="1147">
          <cell r="D1147">
            <v>80000</v>
          </cell>
          <cell r="F1147" t="str">
            <v>failed</v>
          </cell>
          <cell r="G1147" t="str">
            <v>US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</row>
        <row r="1148">
          <cell r="D1148">
            <v>6000</v>
          </cell>
          <cell r="F1148" t="str">
            <v>failed</v>
          </cell>
          <cell r="G1148" t="str">
            <v>US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D1149">
            <v>25000</v>
          </cell>
          <cell r="F1149" t="str">
            <v>failed</v>
          </cell>
          <cell r="G1149" t="str">
            <v>CA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</row>
        <row r="1150">
          <cell r="D1150">
            <v>15000</v>
          </cell>
          <cell r="F1150" t="str">
            <v>failed</v>
          </cell>
          <cell r="G1150" t="str">
            <v>US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</row>
        <row r="1151">
          <cell r="D1151">
            <v>50000</v>
          </cell>
          <cell r="F1151" t="str">
            <v>failed</v>
          </cell>
          <cell r="G1151" t="str">
            <v>US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</row>
        <row r="1152">
          <cell r="D1152">
            <v>2500</v>
          </cell>
          <cell r="F1152" t="str">
            <v>failed</v>
          </cell>
          <cell r="G1152" t="str">
            <v>US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</row>
        <row r="1153">
          <cell r="D1153">
            <v>25000</v>
          </cell>
          <cell r="F1153" t="str">
            <v>failed</v>
          </cell>
          <cell r="G1153" t="str">
            <v>US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</row>
        <row r="1154">
          <cell r="D1154">
            <v>16000</v>
          </cell>
          <cell r="F1154" t="str">
            <v>failed</v>
          </cell>
          <cell r="G1154" t="str">
            <v>US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</row>
        <row r="1155">
          <cell r="D1155">
            <v>8000</v>
          </cell>
          <cell r="F1155" t="str">
            <v>failed</v>
          </cell>
          <cell r="G1155" t="str">
            <v>US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</row>
        <row r="1156">
          <cell r="D1156">
            <v>5000</v>
          </cell>
          <cell r="F1156" t="str">
            <v>failed</v>
          </cell>
          <cell r="G1156" t="str">
            <v>US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</row>
        <row r="1157">
          <cell r="D1157">
            <v>25000</v>
          </cell>
          <cell r="F1157" t="str">
            <v>failed</v>
          </cell>
          <cell r="G1157" t="str">
            <v>US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</row>
        <row r="1158">
          <cell r="D1158">
            <v>6500</v>
          </cell>
          <cell r="F1158" t="str">
            <v>failed</v>
          </cell>
          <cell r="G1158" t="str">
            <v>US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</row>
        <row r="1159">
          <cell r="D1159">
            <v>10000</v>
          </cell>
          <cell r="F1159" t="str">
            <v>failed</v>
          </cell>
          <cell r="G1159" t="str">
            <v>US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</row>
        <row r="1160">
          <cell r="D1160">
            <v>7500</v>
          </cell>
          <cell r="F1160" t="str">
            <v>failed</v>
          </cell>
          <cell r="G1160" t="str">
            <v>US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</row>
        <row r="1161">
          <cell r="D1161">
            <v>6750</v>
          </cell>
          <cell r="F1161" t="str">
            <v>failed</v>
          </cell>
          <cell r="G1161" t="str">
            <v>US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</row>
        <row r="1162">
          <cell r="D1162">
            <v>30000</v>
          </cell>
          <cell r="F1162" t="str">
            <v>failed</v>
          </cell>
          <cell r="G1162" t="str">
            <v>US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</row>
        <row r="1163">
          <cell r="D1163">
            <v>18000</v>
          </cell>
          <cell r="F1163" t="str">
            <v>failed</v>
          </cell>
          <cell r="G1163" t="str">
            <v>US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</row>
        <row r="1164">
          <cell r="D1164">
            <v>60000</v>
          </cell>
          <cell r="F1164" t="str">
            <v>failed</v>
          </cell>
          <cell r="G1164" t="str">
            <v>US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</row>
        <row r="1165">
          <cell r="D1165">
            <v>5200</v>
          </cell>
          <cell r="F1165" t="str">
            <v>failed</v>
          </cell>
          <cell r="G1165" t="str">
            <v>US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</row>
        <row r="1166">
          <cell r="D1166">
            <v>10000</v>
          </cell>
          <cell r="F1166" t="str">
            <v>failed</v>
          </cell>
          <cell r="G1166" t="str">
            <v>US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</row>
        <row r="1167">
          <cell r="D1167">
            <v>10000</v>
          </cell>
          <cell r="F1167" t="str">
            <v>failed</v>
          </cell>
          <cell r="G1167" t="str">
            <v>US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</row>
        <row r="1168">
          <cell r="D1168">
            <v>15000</v>
          </cell>
          <cell r="F1168" t="str">
            <v>failed</v>
          </cell>
          <cell r="G1168" t="str">
            <v>US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</row>
        <row r="1169">
          <cell r="D1169">
            <v>60000</v>
          </cell>
          <cell r="F1169" t="str">
            <v>failed</v>
          </cell>
          <cell r="G1169" t="str">
            <v>US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</row>
        <row r="1170">
          <cell r="D1170">
            <v>18000</v>
          </cell>
          <cell r="F1170" t="str">
            <v>failed</v>
          </cell>
          <cell r="G1170" t="str">
            <v>US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</row>
        <row r="1171">
          <cell r="D1171">
            <v>10000</v>
          </cell>
          <cell r="F1171" t="str">
            <v>failed</v>
          </cell>
          <cell r="G1171" t="str">
            <v>US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</row>
        <row r="1172">
          <cell r="D1172">
            <v>25000</v>
          </cell>
          <cell r="F1172" t="str">
            <v>failed</v>
          </cell>
          <cell r="G1172" t="str">
            <v>GB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</row>
        <row r="1173">
          <cell r="D1173">
            <v>25000</v>
          </cell>
          <cell r="F1173" t="str">
            <v>failed</v>
          </cell>
          <cell r="G1173" t="str">
            <v>US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</row>
        <row r="1174">
          <cell r="D1174">
            <v>9000</v>
          </cell>
          <cell r="F1174" t="str">
            <v>failed</v>
          </cell>
          <cell r="G1174" t="str">
            <v>US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</row>
        <row r="1175">
          <cell r="D1175">
            <v>125000</v>
          </cell>
          <cell r="F1175" t="str">
            <v>failed</v>
          </cell>
          <cell r="G1175" t="str">
            <v>US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</row>
        <row r="1176">
          <cell r="D1176">
            <v>15000</v>
          </cell>
          <cell r="F1176" t="str">
            <v>failed</v>
          </cell>
          <cell r="G1176" t="str">
            <v>US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</row>
        <row r="1177">
          <cell r="D1177">
            <v>20000</v>
          </cell>
          <cell r="F1177" t="str">
            <v>failed</v>
          </cell>
          <cell r="G1177" t="str">
            <v>US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</row>
        <row r="1178">
          <cell r="D1178">
            <v>175000</v>
          </cell>
          <cell r="F1178" t="str">
            <v>failed</v>
          </cell>
          <cell r="G1178" t="str">
            <v>AU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</row>
        <row r="1179">
          <cell r="D1179">
            <v>6000</v>
          </cell>
          <cell r="F1179" t="str">
            <v>failed</v>
          </cell>
          <cell r="G1179" t="str">
            <v>GB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</row>
        <row r="1180">
          <cell r="D1180">
            <v>75000</v>
          </cell>
          <cell r="F1180" t="str">
            <v>failed</v>
          </cell>
          <cell r="G1180" t="str">
            <v>US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</row>
        <row r="1181">
          <cell r="D1181">
            <v>60000</v>
          </cell>
          <cell r="F1181" t="str">
            <v>failed</v>
          </cell>
          <cell r="G1181" t="str">
            <v>CA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</row>
        <row r="1182">
          <cell r="D1182">
            <v>50000</v>
          </cell>
          <cell r="F1182" t="str">
            <v>failed</v>
          </cell>
          <cell r="G1182" t="str">
            <v>US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</row>
        <row r="1183">
          <cell r="D1183">
            <v>50000</v>
          </cell>
          <cell r="F1183" t="str">
            <v>failed</v>
          </cell>
          <cell r="G1183" t="str">
            <v>US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</row>
        <row r="1184">
          <cell r="D1184">
            <v>1000</v>
          </cell>
          <cell r="F1184" t="str">
            <v>failed</v>
          </cell>
          <cell r="G1184" t="str">
            <v>US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</row>
        <row r="1185">
          <cell r="D1185">
            <v>2500</v>
          </cell>
          <cell r="F1185" t="str">
            <v>failed</v>
          </cell>
          <cell r="G1185" t="str">
            <v>US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</row>
        <row r="1186">
          <cell r="D1186">
            <v>22000</v>
          </cell>
          <cell r="F1186" t="str">
            <v>successful</v>
          </cell>
          <cell r="G1186" t="str">
            <v>GB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</row>
        <row r="1187">
          <cell r="D1187">
            <v>12500</v>
          </cell>
          <cell r="F1187" t="str">
            <v>successful</v>
          </cell>
          <cell r="G1187" t="str">
            <v>US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</row>
        <row r="1188">
          <cell r="D1188">
            <v>7500</v>
          </cell>
          <cell r="F1188" t="str">
            <v>successful</v>
          </cell>
          <cell r="G1188" t="str">
            <v>GB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</row>
        <row r="1189">
          <cell r="D1189">
            <v>8750</v>
          </cell>
          <cell r="F1189" t="str">
            <v>successful</v>
          </cell>
          <cell r="G1189" t="str">
            <v>US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</row>
        <row r="1190">
          <cell r="D1190">
            <v>2000</v>
          </cell>
          <cell r="F1190" t="str">
            <v>successful</v>
          </cell>
          <cell r="G1190" t="str">
            <v>CA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</row>
        <row r="1191">
          <cell r="D1191">
            <v>9000</v>
          </cell>
          <cell r="F1191" t="str">
            <v>successful</v>
          </cell>
          <cell r="G1191" t="str">
            <v>US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</row>
        <row r="1192">
          <cell r="D1192">
            <v>500</v>
          </cell>
          <cell r="F1192" t="str">
            <v>successful</v>
          </cell>
          <cell r="G1192" t="str">
            <v>US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</row>
        <row r="1193">
          <cell r="D1193">
            <v>2700</v>
          </cell>
          <cell r="F1193" t="str">
            <v>successful</v>
          </cell>
          <cell r="G1193" t="str">
            <v>US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</row>
        <row r="1194">
          <cell r="D1194">
            <v>100</v>
          </cell>
          <cell r="F1194" t="str">
            <v>successful</v>
          </cell>
          <cell r="G1194" t="str">
            <v>GB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</row>
        <row r="1195">
          <cell r="D1195">
            <v>21000</v>
          </cell>
          <cell r="F1195" t="str">
            <v>successful</v>
          </cell>
          <cell r="G1195" t="str">
            <v>US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</row>
        <row r="1196">
          <cell r="D1196">
            <v>12500</v>
          </cell>
          <cell r="F1196" t="str">
            <v>successful</v>
          </cell>
          <cell r="G1196" t="str">
            <v>IE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</row>
        <row r="1197">
          <cell r="D1197">
            <v>10000</v>
          </cell>
          <cell r="F1197" t="str">
            <v>successful</v>
          </cell>
          <cell r="G1197" t="str">
            <v>IT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</row>
        <row r="1198">
          <cell r="D1198">
            <v>14500</v>
          </cell>
          <cell r="F1198" t="str">
            <v>successful</v>
          </cell>
          <cell r="G1198" t="str">
            <v>GB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</row>
        <row r="1199">
          <cell r="D1199">
            <v>15000</v>
          </cell>
          <cell r="F1199" t="str">
            <v>successful</v>
          </cell>
          <cell r="G1199" t="str">
            <v>US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</row>
        <row r="1200">
          <cell r="D1200">
            <v>3500</v>
          </cell>
          <cell r="F1200" t="str">
            <v>successful</v>
          </cell>
          <cell r="G1200" t="str">
            <v>US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</row>
        <row r="1201">
          <cell r="D1201">
            <v>2658</v>
          </cell>
          <cell r="F1201" t="str">
            <v>successful</v>
          </cell>
          <cell r="G1201" t="str">
            <v>GB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</row>
        <row r="1202">
          <cell r="D1202">
            <v>4800</v>
          </cell>
          <cell r="F1202" t="str">
            <v>successful</v>
          </cell>
          <cell r="G1202" t="str">
            <v>US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</row>
        <row r="1203">
          <cell r="D1203">
            <v>6000</v>
          </cell>
          <cell r="F1203" t="str">
            <v>successful</v>
          </cell>
          <cell r="G1203" t="str">
            <v>GB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</row>
        <row r="1204">
          <cell r="D1204">
            <v>25000</v>
          </cell>
          <cell r="F1204" t="str">
            <v>successful</v>
          </cell>
          <cell r="G1204" t="str">
            <v>AU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</row>
        <row r="1205">
          <cell r="D1205">
            <v>16300</v>
          </cell>
          <cell r="F1205" t="str">
            <v>successful</v>
          </cell>
          <cell r="G1205" t="str">
            <v>US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</row>
        <row r="1206">
          <cell r="D1206">
            <v>13000</v>
          </cell>
          <cell r="F1206" t="str">
            <v>successful</v>
          </cell>
          <cell r="G1206" t="str">
            <v>US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</row>
        <row r="1207">
          <cell r="D1207">
            <v>13000</v>
          </cell>
          <cell r="F1207" t="str">
            <v>successful</v>
          </cell>
          <cell r="G1207" t="str">
            <v>DE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</row>
        <row r="1208">
          <cell r="D1208">
            <v>900</v>
          </cell>
          <cell r="F1208" t="str">
            <v>successful</v>
          </cell>
          <cell r="G1208" t="str">
            <v>AT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</row>
        <row r="1209">
          <cell r="D1209">
            <v>16700</v>
          </cell>
          <cell r="F1209" t="str">
            <v>successful</v>
          </cell>
          <cell r="G1209" t="str">
            <v>IT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</row>
        <row r="1210">
          <cell r="D1210">
            <v>10000</v>
          </cell>
          <cell r="F1210" t="str">
            <v>successful</v>
          </cell>
          <cell r="G1210" t="str">
            <v>US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</row>
        <row r="1211">
          <cell r="D1211">
            <v>6000</v>
          </cell>
          <cell r="F1211" t="str">
            <v>successful</v>
          </cell>
          <cell r="G1211" t="str">
            <v>US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</row>
        <row r="1212">
          <cell r="D1212">
            <v>20000</v>
          </cell>
          <cell r="F1212" t="str">
            <v>successful</v>
          </cell>
          <cell r="G1212" t="str">
            <v>SE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</row>
        <row r="1213">
          <cell r="D1213">
            <v>1000</v>
          </cell>
          <cell r="F1213" t="str">
            <v>successful</v>
          </cell>
          <cell r="G1213" t="str">
            <v>CA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</row>
        <row r="1214">
          <cell r="D1214">
            <v>2500</v>
          </cell>
          <cell r="F1214" t="str">
            <v>successful</v>
          </cell>
          <cell r="G1214" t="str">
            <v>US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</row>
        <row r="1215">
          <cell r="D1215">
            <v>6500</v>
          </cell>
          <cell r="F1215" t="str">
            <v>successful</v>
          </cell>
          <cell r="G1215" t="str">
            <v>GB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</row>
        <row r="1216">
          <cell r="D1216">
            <v>2000</v>
          </cell>
          <cell r="F1216" t="str">
            <v>successful</v>
          </cell>
          <cell r="G1216" t="str">
            <v>US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</row>
        <row r="1217">
          <cell r="D1217">
            <v>5000</v>
          </cell>
          <cell r="F1217" t="str">
            <v>successful</v>
          </cell>
          <cell r="G1217" t="str">
            <v>US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</row>
        <row r="1218">
          <cell r="D1218">
            <v>14000</v>
          </cell>
          <cell r="F1218" t="str">
            <v>successful</v>
          </cell>
          <cell r="G1218" t="str">
            <v>US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</row>
        <row r="1219">
          <cell r="D1219">
            <v>26500</v>
          </cell>
          <cell r="F1219" t="str">
            <v>successful</v>
          </cell>
          <cell r="G1219" t="str">
            <v>US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</row>
        <row r="1220">
          <cell r="D1220">
            <v>9000</v>
          </cell>
          <cell r="F1220" t="str">
            <v>successful</v>
          </cell>
          <cell r="G1220" t="str">
            <v>US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</row>
        <row r="1221">
          <cell r="D1221">
            <v>16350</v>
          </cell>
          <cell r="F1221" t="str">
            <v>successful</v>
          </cell>
          <cell r="G1221" t="str">
            <v>US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</row>
        <row r="1222">
          <cell r="D1222">
            <v>15000</v>
          </cell>
          <cell r="F1222" t="str">
            <v>successful</v>
          </cell>
          <cell r="G1222" t="str">
            <v>DE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</row>
        <row r="1223">
          <cell r="D1223">
            <v>2200</v>
          </cell>
          <cell r="F1223" t="str">
            <v>successful</v>
          </cell>
          <cell r="G1223" t="str">
            <v>GB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</row>
        <row r="1224">
          <cell r="D1224">
            <v>4000</v>
          </cell>
          <cell r="F1224" t="str">
            <v>successful</v>
          </cell>
          <cell r="G1224" t="str">
            <v>CA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</row>
        <row r="1225">
          <cell r="D1225">
            <v>19800</v>
          </cell>
          <cell r="F1225" t="str">
            <v>successful</v>
          </cell>
          <cell r="G1225" t="str">
            <v>US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</row>
        <row r="1226">
          <cell r="D1226">
            <v>15000</v>
          </cell>
          <cell r="F1226" t="str">
            <v>canceled</v>
          </cell>
          <cell r="G1226" t="str">
            <v>US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</row>
        <row r="1227">
          <cell r="D1227">
            <v>3000</v>
          </cell>
          <cell r="F1227" t="str">
            <v>canceled</v>
          </cell>
          <cell r="G1227" t="str">
            <v>US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</row>
        <row r="1228">
          <cell r="D1228">
            <v>50000</v>
          </cell>
          <cell r="F1228" t="str">
            <v>canceled</v>
          </cell>
          <cell r="G1228" t="str">
            <v>US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</row>
        <row r="1229">
          <cell r="D1229">
            <v>2000</v>
          </cell>
          <cell r="F1229" t="str">
            <v>canceled</v>
          </cell>
          <cell r="G1229" t="str">
            <v>US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</row>
        <row r="1230">
          <cell r="D1230">
            <v>5000</v>
          </cell>
          <cell r="F1230" t="str">
            <v>canceled</v>
          </cell>
          <cell r="G1230" t="str">
            <v>US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</row>
        <row r="1231">
          <cell r="D1231">
            <v>2750</v>
          </cell>
          <cell r="F1231" t="str">
            <v>canceled</v>
          </cell>
          <cell r="G1231" t="str">
            <v>US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</row>
        <row r="1232">
          <cell r="D1232">
            <v>500000</v>
          </cell>
          <cell r="F1232" t="str">
            <v>canceled</v>
          </cell>
          <cell r="G1232" t="str">
            <v>US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</row>
        <row r="1233">
          <cell r="D1233">
            <v>5000</v>
          </cell>
          <cell r="F1233" t="str">
            <v>canceled</v>
          </cell>
          <cell r="G1233" t="str">
            <v>US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</row>
        <row r="1234">
          <cell r="D1234">
            <v>5000</v>
          </cell>
          <cell r="F1234" t="str">
            <v>canceled</v>
          </cell>
          <cell r="G1234" t="str">
            <v>US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</row>
        <row r="1235">
          <cell r="D1235">
            <v>1000</v>
          </cell>
          <cell r="F1235" t="str">
            <v>canceled</v>
          </cell>
          <cell r="G1235" t="str">
            <v>US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</row>
        <row r="1236">
          <cell r="D1236">
            <v>50000</v>
          </cell>
          <cell r="F1236" t="str">
            <v>canceled</v>
          </cell>
          <cell r="G1236" t="str">
            <v>GB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</row>
        <row r="1237">
          <cell r="D1237">
            <v>7534</v>
          </cell>
          <cell r="F1237" t="str">
            <v>canceled</v>
          </cell>
          <cell r="G1237" t="str">
            <v>US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</row>
        <row r="1238">
          <cell r="D1238">
            <v>2500</v>
          </cell>
          <cell r="F1238" t="str">
            <v>canceled</v>
          </cell>
          <cell r="G1238" t="str">
            <v>US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</row>
        <row r="1239">
          <cell r="D1239">
            <v>25000</v>
          </cell>
          <cell r="F1239" t="str">
            <v>canceled</v>
          </cell>
          <cell r="G1239" t="str">
            <v>US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</row>
        <row r="1240">
          <cell r="D1240">
            <v>1000</v>
          </cell>
          <cell r="F1240" t="str">
            <v>canceled</v>
          </cell>
          <cell r="G1240" t="str">
            <v>US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</row>
        <row r="1241">
          <cell r="D1241">
            <v>2500</v>
          </cell>
          <cell r="F1241" t="str">
            <v>canceled</v>
          </cell>
          <cell r="G1241" t="str">
            <v>US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</row>
        <row r="1242">
          <cell r="D1242">
            <v>8000</v>
          </cell>
          <cell r="F1242" t="str">
            <v>canceled</v>
          </cell>
          <cell r="G1242" t="str">
            <v>US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</row>
        <row r="1243">
          <cell r="D1243">
            <v>5000</v>
          </cell>
          <cell r="F1243" t="str">
            <v>canceled</v>
          </cell>
          <cell r="G1243" t="str">
            <v>US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</row>
        <row r="1244">
          <cell r="D1244">
            <v>911</v>
          </cell>
          <cell r="F1244" t="str">
            <v>canceled</v>
          </cell>
          <cell r="G1244" t="str">
            <v>US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</row>
        <row r="1245">
          <cell r="D1245">
            <v>12000</v>
          </cell>
          <cell r="F1245" t="str">
            <v>canceled</v>
          </cell>
          <cell r="G1245" t="str">
            <v>US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</row>
        <row r="1246">
          <cell r="D1246">
            <v>2000</v>
          </cell>
          <cell r="F1246" t="str">
            <v>successful</v>
          </cell>
          <cell r="G1246" t="str">
            <v>US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</row>
        <row r="1247">
          <cell r="D1247">
            <v>2000</v>
          </cell>
          <cell r="F1247" t="str">
            <v>successful</v>
          </cell>
          <cell r="G1247" t="str">
            <v>US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</row>
        <row r="1248">
          <cell r="D1248">
            <v>2000</v>
          </cell>
          <cell r="F1248" t="str">
            <v>successful</v>
          </cell>
          <cell r="G1248" t="str">
            <v>US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</row>
        <row r="1249">
          <cell r="D1249">
            <v>3500</v>
          </cell>
          <cell r="F1249" t="str">
            <v>successful</v>
          </cell>
          <cell r="G1249" t="str">
            <v>US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</row>
        <row r="1250">
          <cell r="D1250">
            <v>2500</v>
          </cell>
          <cell r="F1250" t="str">
            <v>successful</v>
          </cell>
          <cell r="G1250" t="str">
            <v>US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</row>
        <row r="1251">
          <cell r="D1251">
            <v>5000</v>
          </cell>
          <cell r="F1251" t="str">
            <v>successful</v>
          </cell>
          <cell r="G1251" t="str">
            <v>US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</row>
        <row r="1252">
          <cell r="D1252">
            <v>30000</v>
          </cell>
          <cell r="F1252" t="str">
            <v>successful</v>
          </cell>
          <cell r="G1252" t="str">
            <v>US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</row>
        <row r="1253">
          <cell r="D1253">
            <v>6000</v>
          </cell>
          <cell r="F1253" t="str">
            <v>successful</v>
          </cell>
          <cell r="G1253" t="str">
            <v>US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</row>
        <row r="1254">
          <cell r="D1254">
            <v>3500</v>
          </cell>
          <cell r="F1254" t="str">
            <v>successful</v>
          </cell>
          <cell r="G1254" t="str">
            <v>US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</row>
        <row r="1255">
          <cell r="D1255">
            <v>10</v>
          </cell>
          <cell r="F1255" t="str">
            <v>successful</v>
          </cell>
          <cell r="G1255" t="str">
            <v>US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</row>
        <row r="1256">
          <cell r="D1256">
            <v>6700</v>
          </cell>
          <cell r="F1256" t="str">
            <v>successful</v>
          </cell>
          <cell r="G1256" t="str">
            <v>US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</row>
        <row r="1257">
          <cell r="D1257">
            <v>3000</v>
          </cell>
          <cell r="F1257" t="str">
            <v>successful</v>
          </cell>
          <cell r="G1257" t="str">
            <v>US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</row>
        <row r="1258">
          <cell r="D1258">
            <v>30000</v>
          </cell>
          <cell r="F1258" t="str">
            <v>successful</v>
          </cell>
          <cell r="G1258" t="str">
            <v>US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</row>
        <row r="1259">
          <cell r="D1259">
            <v>5500</v>
          </cell>
          <cell r="F1259" t="str">
            <v>successful</v>
          </cell>
          <cell r="G1259" t="str">
            <v>US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</row>
        <row r="1260">
          <cell r="D1260">
            <v>12000</v>
          </cell>
          <cell r="F1260" t="str">
            <v>successful</v>
          </cell>
          <cell r="G1260" t="str">
            <v>US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</row>
        <row r="1261">
          <cell r="D1261">
            <v>2500</v>
          </cell>
          <cell r="F1261" t="str">
            <v>successful</v>
          </cell>
          <cell r="G1261" t="str">
            <v>US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</row>
        <row r="1262">
          <cell r="D1262">
            <v>3300</v>
          </cell>
          <cell r="F1262" t="str">
            <v>successful</v>
          </cell>
          <cell r="G1262" t="str">
            <v>US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</row>
        <row r="1263">
          <cell r="D1263">
            <v>2000</v>
          </cell>
          <cell r="F1263" t="str">
            <v>successful</v>
          </cell>
          <cell r="G1263" t="str">
            <v>US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</row>
        <row r="1264">
          <cell r="D1264">
            <v>6500</v>
          </cell>
          <cell r="F1264" t="str">
            <v>successful</v>
          </cell>
          <cell r="G1264" t="str">
            <v>CA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</row>
        <row r="1265">
          <cell r="D1265">
            <v>1500</v>
          </cell>
          <cell r="F1265" t="str">
            <v>successful</v>
          </cell>
          <cell r="G1265" t="str">
            <v>US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</row>
        <row r="1266">
          <cell r="D1266">
            <v>650</v>
          </cell>
          <cell r="F1266" t="str">
            <v>successful</v>
          </cell>
          <cell r="G1266" t="str">
            <v>US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</row>
        <row r="1267">
          <cell r="D1267">
            <v>3500</v>
          </cell>
          <cell r="F1267" t="str">
            <v>successful</v>
          </cell>
          <cell r="G1267" t="str">
            <v>US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</row>
        <row r="1268">
          <cell r="D1268">
            <v>9500</v>
          </cell>
          <cell r="F1268" t="str">
            <v>successful</v>
          </cell>
          <cell r="G1268" t="str">
            <v>US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</row>
        <row r="1269">
          <cell r="D1269">
            <v>22000</v>
          </cell>
          <cell r="F1269" t="str">
            <v>successful</v>
          </cell>
          <cell r="G1269" t="str">
            <v>US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</row>
        <row r="1270">
          <cell r="D1270">
            <v>12000</v>
          </cell>
          <cell r="F1270" t="str">
            <v>successful</v>
          </cell>
          <cell r="G1270" t="str">
            <v>US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</row>
        <row r="1271">
          <cell r="D1271">
            <v>18800</v>
          </cell>
          <cell r="F1271" t="str">
            <v>successful</v>
          </cell>
          <cell r="G1271" t="str">
            <v>US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</row>
        <row r="1272">
          <cell r="D1272">
            <v>10000</v>
          </cell>
          <cell r="F1272" t="str">
            <v>successful</v>
          </cell>
          <cell r="G1272" t="str">
            <v>US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</row>
        <row r="1273">
          <cell r="D1273">
            <v>7500</v>
          </cell>
          <cell r="F1273" t="str">
            <v>successful</v>
          </cell>
          <cell r="G1273" t="str">
            <v>US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</row>
        <row r="1274">
          <cell r="D1274">
            <v>5000</v>
          </cell>
          <cell r="F1274" t="str">
            <v>successful</v>
          </cell>
          <cell r="G1274" t="str">
            <v>US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</row>
        <row r="1275">
          <cell r="D1275">
            <v>4000</v>
          </cell>
          <cell r="F1275" t="str">
            <v>successful</v>
          </cell>
          <cell r="G1275" t="str">
            <v>CA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</row>
        <row r="1276">
          <cell r="D1276">
            <v>25000</v>
          </cell>
          <cell r="F1276" t="str">
            <v>successful</v>
          </cell>
          <cell r="G1276" t="str">
            <v>US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</row>
        <row r="1277">
          <cell r="D1277">
            <v>15000</v>
          </cell>
          <cell r="F1277" t="str">
            <v>successful</v>
          </cell>
          <cell r="G1277" t="str">
            <v>US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</row>
        <row r="1278">
          <cell r="D1278">
            <v>3000</v>
          </cell>
          <cell r="F1278" t="str">
            <v>successful</v>
          </cell>
          <cell r="G1278" t="str">
            <v>US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</row>
        <row r="1279">
          <cell r="D1279">
            <v>15000</v>
          </cell>
          <cell r="F1279" t="str">
            <v>successful</v>
          </cell>
          <cell r="G1279" t="str">
            <v>US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</row>
        <row r="1280">
          <cell r="D1280">
            <v>6500</v>
          </cell>
          <cell r="F1280" t="str">
            <v>successful</v>
          </cell>
          <cell r="G1280" t="str">
            <v>US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</row>
        <row r="1281">
          <cell r="D1281">
            <v>12516</v>
          </cell>
          <cell r="F1281" t="str">
            <v>successful</v>
          </cell>
          <cell r="G1281" t="str">
            <v>US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</row>
        <row r="1282">
          <cell r="D1282">
            <v>15000</v>
          </cell>
          <cell r="F1282" t="str">
            <v>successful</v>
          </cell>
          <cell r="G1282" t="str">
            <v>US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</row>
        <row r="1283">
          <cell r="D1283">
            <v>7000</v>
          </cell>
          <cell r="F1283" t="str">
            <v>successful</v>
          </cell>
          <cell r="G1283" t="str">
            <v>US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</row>
        <row r="1284">
          <cell r="D1284">
            <v>15000</v>
          </cell>
          <cell r="F1284" t="str">
            <v>successful</v>
          </cell>
          <cell r="G1284" t="str">
            <v>US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</row>
        <row r="1285">
          <cell r="D1285">
            <v>1000</v>
          </cell>
          <cell r="F1285" t="str">
            <v>successful</v>
          </cell>
          <cell r="G1285" t="str">
            <v>US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</row>
        <row r="1286">
          <cell r="D1286">
            <v>2000</v>
          </cell>
          <cell r="F1286" t="str">
            <v>successful</v>
          </cell>
          <cell r="G1286" t="str">
            <v>US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</row>
        <row r="1287">
          <cell r="D1287">
            <v>2000</v>
          </cell>
          <cell r="F1287" t="str">
            <v>successful</v>
          </cell>
          <cell r="G1287" t="str">
            <v>GB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</row>
        <row r="1288">
          <cell r="D1288">
            <v>1500</v>
          </cell>
          <cell r="F1288" t="str">
            <v>successful</v>
          </cell>
          <cell r="G1288" t="str">
            <v>GB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</row>
        <row r="1289">
          <cell r="D1289">
            <v>250</v>
          </cell>
          <cell r="F1289" t="str">
            <v>successful</v>
          </cell>
          <cell r="G1289" t="str">
            <v>GB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</row>
        <row r="1290">
          <cell r="D1290">
            <v>4000</v>
          </cell>
          <cell r="F1290" t="str">
            <v>successful</v>
          </cell>
          <cell r="G1290" t="str">
            <v>US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</row>
        <row r="1291">
          <cell r="D1291">
            <v>1500</v>
          </cell>
          <cell r="F1291" t="str">
            <v>successful</v>
          </cell>
          <cell r="G1291" t="str">
            <v>US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</row>
        <row r="1292">
          <cell r="D1292">
            <v>3500</v>
          </cell>
          <cell r="F1292" t="str">
            <v>successful</v>
          </cell>
          <cell r="G1292" t="str">
            <v>US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</row>
        <row r="1293">
          <cell r="D1293">
            <v>3000</v>
          </cell>
          <cell r="F1293" t="str">
            <v>successful</v>
          </cell>
          <cell r="G1293" t="str">
            <v>US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</row>
        <row r="1294">
          <cell r="D1294">
            <v>1700</v>
          </cell>
          <cell r="F1294" t="str">
            <v>successful</v>
          </cell>
          <cell r="G1294" t="str">
            <v>GB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</row>
        <row r="1295">
          <cell r="D1295">
            <v>15000</v>
          </cell>
          <cell r="F1295" t="str">
            <v>successful</v>
          </cell>
          <cell r="G1295" t="str">
            <v>US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</row>
        <row r="1296">
          <cell r="D1296">
            <v>500</v>
          </cell>
          <cell r="F1296" t="str">
            <v>successful</v>
          </cell>
          <cell r="G1296" t="str">
            <v>GB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</row>
        <row r="1297">
          <cell r="D1297">
            <v>2500</v>
          </cell>
          <cell r="F1297" t="str">
            <v>successful</v>
          </cell>
          <cell r="G1297" t="str">
            <v>GB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</row>
        <row r="1298">
          <cell r="D1298">
            <v>850</v>
          </cell>
          <cell r="F1298" t="str">
            <v>successful</v>
          </cell>
          <cell r="G1298" t="str">
            <v>GB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</row>
        <row r="1299">
          <cell r="D1299">
            <v>20000</v>
          </cell>
          <cell r="F1299" t="str">
            <v>successful</v>
          </cell>
          <cell r="G1299" t="str">
            <v>US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</row>
        <row r="1300">
          <cell r="D1300">
            <v>2000</v>
          </cell>
          <cell r="F1300" t="str">
            <v>successful</v>
          </cell>
          <cell r="G1300" t="str">
            <v>GB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</row>
        <row r="1301">
          <cell r="D1301">
            <v>3500</v>
          </cell>
          <cell r="F1301" t="str">
            <v>successful</v>
          </cell>
          <cell r="G1301" t="str">
            <v>US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</row>
        <row r="1302">
          <cell r="D1302">
            <v>3000</v>
          </cell>
          <cell r="F1302" t="str">
            <v>successful</v>
          </cell>
          <cell r="G1302" t="str">
            <v>US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</row>
        <row r="1303">
          <cell r="D1303">
            <v>2000</v>
          </cell>
          <cell r="F1303" t="str">
            <v>successful</v>
          </cell>
          <cell r="G1303" t="str">
            <v>US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</row>
        <row r="1304">
          <cell r="D1304">
            <v>2500</v>
          </cell>
          <cell r="F1304" t="str">
            <v>successful</v>
          </cell>
          <cell r="G1304" t="str">
            <v>US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</row>
        <row r="1305">
          <cell r="D1305">
            <v>3500</v>
          </cell>
          <cell r="F1305" t="str">
            <v>successful</v>
          </cell>
          <cell r="G1305" t="str">
            <v>GB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</row>
        <row r="1306">
          <cell r="D1306">
            <v>40000</v>
          </cell>
          <cell r="F1306" t="str">
            <v>canceled</v>
          </cell>
          <cell r="G1306" t="str">
            <v>GB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</row>
        <row r="1307">
          <cell r="D1307">
            <v>30000</v>
          </cell>
          <cell r="F1307" t="str">
            <v>canceled</v>
          </cell>
          <cell r="G1307" t="str">
            <v>US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</row>
        <row r="1308">
          <cell r="D1308">
            <v>110000</v>
          </cell>
          <cell r="F1308" t="str">
            <v>canceled</v>
          </cell>
          <cell r="G1308" t="str">
            <v>US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</row>
        <row r="1309">
          <cell r="D1309">
            <v>50000</v>
          </cell>
          <cell r="F1309" t="str">
            <v>canceled</v>
          </cell>
          <cell r="G1309" t="str">
            <v>US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</row>
        <row r="1310">
          <cell r="D1310">
            <v>10000</v>
          </cell>
          <cell r="F1310" t="str">
            <v>canceled</v>
          </cell>
          <cell r="G1310" t="str">
            <v>US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</row>
        <row r="1311">
          <cell r="D1311">
            <v>11500</v>
          </cell>
          <cell r="F1311" t="str">
            <v>canceled</v>
          </cell>
          <cell r="G1311" t="str">
            <v>US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</row>
        <row r="1312">
          <cell r="D1312">
            <v>20000</v>
          </cell>
          <cell r="F1312" t="str">
            <v>canceled</v>
          </cell>
          <cell r="G1312" t="str">
            <v>US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</row>
        <row r="1313">
          <cell r="D1313">
            <v>250000</v>
          </cell>
          <cell r="F1313" t="str">
            <v>canceled</v>
          </cell>
          <cell r="G1313" t="str">
            <v>US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</row>
        <row r="1314">
          <cell r="D1314">
            <v>4600</v>
          </cell>
          <cell r="F1314" t="str">
            <v>canceled</v>
          </cell>
          <cell r="G1314" t="str">
            <v>US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</row>
        <row r="1315">
          <cell r="D1315">
            <v>40000</v>
          </cell>
          <cell r="F1315" t="str">
            <v>canceled</v>
          </cell>
          <cell r="G1315" t="str">
            <v>US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</row>
        <row r="1316">
          <cell r="D1316">
            <v>180000</v>
          </cell>
          <cell r="F1316" t="str">
            <v>canceled</v>
          </cell>
          <cell r="G1316" t="str">
            <v>US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</row>
        <row r="1317">
          <cell r="D1317">
            <v>100000</v>
          </cell>
          <cell r="F1317" t="str">
            <v>canceled</v>
          </cell>
          <cell r="G1317" t="str">
            <v>US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</row>
        <row r="1318">
          <cell r="D1318">
            <v>75000</v>
          </cell>
          <cell r="F1318" t="str">
            <v>canceled</v>
          </cell>
          <cell r="G1318" t="str">
            <v>US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</row>
        <row r="1319">
          <cell r="D1319">
            <v>200000</v>
          </cell>
          <cell r="F1319" t="str">
            <v>canceled</v>
          </cell>
          <cell r="G1319" t="str">
            <v>DK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</row>
        <row r="1320">
          <cell r="D1320">
            <v>40000</v>
          </cell>
          <cell r="F1320" t="str">
            <v>canceled</v>
          </cell>
          <cell r="G1320" t="str">
            <v>US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</row>
        <row r="1321">
          <cell r="D1321">
            <v>5800</v>
          </cell>
          <cell r="F1321" t="str">
            <v>canceled</v>
          </cell>
          <cell r="G1321" t="str">
            <v>GB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</row>
        <row r="1322">
          <cell r="D1322">
            <v>100000</v>
          </cell>
          <cell r="F1322" t="str">
            <v>canceled</v>
          </cell>
          <cell r="G1322" t="str">
            <v>NL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</row>
        <row r="1323">
          <cell r="D1323">
            <v>462000</v>
          </cell>
          <cell r="F1323" t="str">
            <v>canceled</v>
          </cell>
          <cell r="G1323" t="str">
            <v>SE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</row>
        <row r="1324">
          <cell r="D1324">
            <v>35000</v>
          </cell>
          <cell r="F1324" t="str">
            <v>canceled</v>
          </cell>
          <cell r="G1324" t="str">
            <v>GB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</row>
        <row r="1325">
          <cell r="D1325">
            <v>15000</v>
          </cell>
          <cell r="F1325" t="str">
            <v>canceled</v>
          </cell>
          <cell r="G1325" t="str">
            <v>US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</row>
        <row r="1326">
          <cell r="D1326">
            <v>50000</v>
          </cell>
          <cell r="F1326" t="str">
            <v>canceled</v>
          </cell>
          <cell r="G1326" t="str">
            <v>US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</row>
        <row r="1327">
          <cell r="D1327">
            <v>20000</v>
          </cell>
          <cell r="F1327" t="str">
            <v>canceled</v>
          </cell>
          <cell r="G1327" t="str">
            <v>US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</row>
        <row r="1328">
          <cell r="D1328">
            <v>100000</v>
          </cell>
          <cell r="F1328" t="str">
            <v>canceled</v>
          </cell>
          <cell r="G1328" t="str">
            <v>US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</row>
        <row r="1329">
          <cell r="D1329">
            <v>48000</v>
          </cell>
          <cell r="F1329" t="str">
            <v>canceled</v>
          </cell>
          <cell r="G1329" t="str">
            <v>US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</row>
        <row r="1330">
          <cell r="D1330">
            <v>75000</v>
          </cell>
          <cell r="F1330" t="str">
            <v>canceled</v>
          </cell>
          <cell r="G1330" t="str">
            <v>US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</row>
        <row r="1331">
          <cell r="D1331">
            <v>50000</v>
          </cell>
          <cell r="F1331" t="str">
            <v>canceled</v>
          </cell>
          <cell r="G1331" t="str">
            <v>US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</row>
        <row r="1332">
          <cell r="D1332">
            <v>35000</v>
          </cell>
          <cell r="F1332" t="str">
            <v>canceled</v>
          </cell>
          <cell r="G1332" t="str">
            <v>US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</row>
        <row r="1333">
          <cell r="D1333">
            <v>250000</v>
          </cell>
          <cell r="F1333" t="str">
            <v>canceled</v>
          </cell>
          <cell r="G1333" t="str">
            <v>US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</row>
        <row r="1334">
          <cell r="D1334">
            <v>10115</v>
          </cell>
          <cell r="F1334" t="str">
            <v>canceled</v>
          </cell>
          <cell r="G1334" t="str">
            <v>CH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</row>
        <row r="1335">
          <cell r="D1335">
            <v>2500</v>
          </cell>
          <cell r="F1335" t="str">
            <v>canceled</v>
          </cell>
          <cell r="G1335" t="str">
            <v>AU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</row>
        <row r="1336">
          <cell r="D1336">
            <v>133000</v>
          </cell>
          <cell r="F1336" t="str">
            <v>canceled</v>
          </cell>
          <cell r="G1336" t="str">
            <v>US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</row>
        <row r="1337">
          <cell r="D1337">
            <v>25000</v>
          </cell>
          <cell r="F1337" t="str">
            <v>canceled</v>
          </cell>
          <cell r="G1337" t="str">
            <v>US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</row>
        <row r="1338">
          <cell r="D1338">
            <v>100000</v>
          </cell>
          <cell r="F1338" t="str">
            <v>canceled</v>
          </cell>
          <cell r="G1338" t="str">
            <v>US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</row>
        <row r="1339">
          <cell r="D1339">
            <v>50000</v>
          </cell>
          <cell r="F1339" t="str">
            <v>canceled</v>
          </cell>
          <cell r="G1339" t="str">
            <v>US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</row>
        <row r="1340">
          <cell r="D1340">
            <v>30000</v>
          </cell>
          <cell r="F1340" t="str">
            <v>canceled</v>
          </cell>
          <cell r="G1340" t="str">
            <v>US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</row>
        <row r="1341">
          <cell r="D1341">
            <v>50000</v>
          </cell>
          <cell r="F1341" t="str">
            <v>canceled</v>
          </cell>
          <cell r="G1341" t="str">
            <v>US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</row>
        <row r="1342">
          <cell r="D1342">
            <v>1680</v>
          </cell>
          <cell r="F1342" t="str">
            <v>canceled</v>
          </cell>
          <cell r="G1342" t="str">
            <v>US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</row>
        <row r="1343">
          <cell r="D1343">
            <v>25000</v>
          </cell>
          <cell r="F1343" t="str">
            <v>canceled</v>
          </cell>
          <cell r="G1343" t="str">
            <v>GB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</row>
        <row r="1344">
          <cell r="D1344">
            <v>50000</v>
          </cell>
          <cell r="F1344" t="str">
            <v>canceled</v>
          </cell>
          <cell r="G1344" t="str">
            <v>US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</row>
        <row r="1345">
          <cell r="D1345">
            <v>50000</v>
          </cell>
          <cell r="F1345" t="str">
            <v>canceled</v>
          </cell>
          <cell r="G1345" t="str">
            <v>US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</row>
        <row r="1346">
          <cell r="D1346">
            <v>1500</v>
          </cell>
          <cell r="F1346" t="str">
            <v>successful</v>
          </cell>
          <cell r="G1346" t="str">
            <v>CA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</row>
        <row r="1347">
          <cell r="D1347">
            <v>300</v>
          </cell>
          <cell r="F1347" t="str">
            <v>successful</v>
          </cell>
          <cell r="G1347" t="str">
            <v>US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</row>
        <row r="1348">
          <cell r="D1348">
            <v>4900</v>
          </cell>
          <cell r="F1348" t="str">
            <v>successful</v>
          </cell>
          <cell r="G1348" t="str">
            <v>US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</row>
        <row r="1349">
          <cell r="D1349">
            <v>2500</v>
          </cell>
          <cell r="F1349" t="str">
            <v>successful</v>
          </cell>
          <cell r="G1349" t="str">
            <v>US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</row>
        <row r="1350">
          <cell r="D1350">
            <v>5875</v>
          </cell>
          <cell r="F1350" t="str">
            <v>successful</v>
          </cell>
          <cell r="G1350" t="str">
            <v>US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</row>
        <row r="1351">
          <cell r="D1351">
            <v>5000</v>
          </cell>
          <cell r="F1351" t="str">
            <v>successful</v>
          </cell>
          <cell r="G1351" t="str">
            <v>CA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</row>
        <row r="1352">
          <cell r="D1352">
            <v>5000</v>
          </cell>
          <cell r="F1352" t="str">
            <v>successful</v>
          </cell>
          <cell r="G1352" t="str">
            <v>US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</row>
        <row r="1353">
          <cell r="D1353">
            <v>20000</v>
          </cell>
          <cell r="F1353" t="str">
            <v>successful</v>
          </cell>
          <cell r="G1353" t="str">
            <v>US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</row>
        <row r="1354">
          <cell r="D1354">
            <v>10000</v>
          </cell>
          <cell r="F1354" t="str">
            <v>successful</v>
          </cell>
          <cell r="G1354" t="str">
            <v>US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</row>
        <row r="1355">
          <cell r="D1355">
            <v>1000</v>
          </cell>
          <cell r="F1355" t="str">
            <v>successful</v>
          </cell>
          <cell r="G1355" t="str">
            <v>US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</row>
        <row r="1356">
          <cell r="D1356">
            <v>1200</v>
          </cell>
          <cell r="F1356" t="str">
            <v>successful</v>
          </cell>
          <cell r="G1356" t="str">
            <v>GB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</row>
        <row r="1357">
          <cell r="D1357">
            <v>2500</v>
          </cell>
          <cell r="F1357" t="str">
            <v>successful</v>
          </cell>
          <cell r="G1357" t="str">
            <v>GB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</row>
        <row r="1358">
          <cell r="D1358">
            <v>3400</v>
          </cell>
          <cell r="F1358" t="str">
            <v>successful</v>
          </cell>
          <cell r="G1358" t="str">
            <v>US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</row>
        <row r="1359">
          <cell r="D1359">
            <v>2000</v>
          </cell>
          <cell r="F1359" t="str">
            <v>successful</v>
          </cell>
          <cell r="G1359" t="str">
            <v>US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</row>
        <row r="1360">
          <cell r="D1360">
            <v>3000</v>
          </cell>
          <cell r="F1360" t="str">
            <v>successful</v>
          </cell>
          <cell r="G1360" t="str">
            <v>US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</row>
        <row r="1361">
          <cell r="D1361">
            <v>660</v>
          </cell>
          <cell r="F1361" t="str">
            <v>successful</v>
          </cell>
          <cell r="G1361" t="str">
            <v>US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</row>
        <row r="1362">
          <cell r="D1362">
            <v>1500</v>
          </cell>
          <cell r="F1362" t="str">
            <v>successful</v>
          </cell>
          <cell r="G1362" t="str">
            <v>US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</row>
        <row r="1363">
          <cell r="D1363">
            <v>6000</v>
          </cell>
          <cell r="F1363" t="str">
            <v>successful</v>
          </cell>
          <cell r="G1363" t="str">
            <v>GB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</row>
        <row r="1364">
          <cell r="D1364">
            <v>1000</v>
          </cell>
          <cell r="F1364" t="str">
            <v>successful</v>
          </cell>
          <cell r="G1364" t="str">
            <v>US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</row>
        <row r="1365">
          <cell r="D1365">
            <v>200</v>
          </cell>
          <cell r="F1365" t="str">
            <v>successful</v>
          </cell>
          <cell r="G1365" t="str">
            <v>US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</row>
        <row r="1366">
          <cell r="D1366">
            <v>42000</v>
          </cell>
          <cell r="F1366" t="str">
            <v>successful</v>
          </cell>
          <cell r="G1366" t="str">
            <v>DK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</row>
        <row r="1367">
          <cell r="D1367">
            <v>7500</v>
          </cell>
          <cell r="F1367" t="str">
            <v>successful</v>
          </cell>
          <cell r="G1367" t="str">
            <v>US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</row>
        <row r="1368">
          <cell r="D1368">
            <v>7500</v>
          </cell>
          <cell r="F1368" t="str">
            <v>successful</v>
          </cell>
          <cell r="G1368" t="str">
            <v>US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</row>
        <row r="1369">
          <cell r="D1369">
            <v>5000</v>
          </cell>
          <cell r="F1369" t="str">
            <v>successful</v>
          </cell>
          <cell r="G1369" t="str">
            <v>US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</row>
        <row r="1370">
          <cell r="D1370">
            <v>5000</v>
          </cell>
          <cell r="F1370" t="str">
            <v>successful</v>
          </cell>
          <cell r="G1370" t="str">
            <v>US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</row>
        <row r="1371">
          <cell r="D1371">
            <v>32360</v>
          </cell>
          <cell r="F1371" t="str">
            <v>successful</v>
          </cell>
          <cell r="G1371" t="str">
            <v>US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</row>
        <row r="1372">
          <cell r="D1372">
            <v>1500</v>
          </cell>
          <cell r="F1372" t="str">
            <v>successful</v>
          </cell>
          <cell r="G1372" t="str">
            <v>US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</row>
        <row r="1373">
          <cell r="D1373">
            <v>6999</v>
          </cell>
          <cell r="F1373" t="str">
            <v>successful</v>
          </cell>
          <cell r="G1373" t="str">
            <v>US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</row>
        <row r="1374">
          <cell r="D1374">
            <v>500</v>
          </cell>
          <cell r="F1374" t="str">
            <v>successful</v>
          </cell>
          <cell r="G1374" t="str">
            <v>US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</row>
        <row r="1375">
          <cell r="D1375">
            <v>10000</v>
          </cell>
          <cell r="F1375" t="str">
            <v>successful</v>
          </cell>
          <cell r="G1375" t="str">
            <v>US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</row>
        <row r="1376">
          <cell r="D1376">
            <v>1500</v>
          </cell>
          <cell r="F1376" t="str">
            <v>successful</v>
          </cell>
          <cell r="G1376" t="str">
            <v>US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</row>
        <row r="1377">
          <cell r="D1377">
            <v>4000</v>
          </cell>
          <cell r="F1377" t="str">
            <v>successful</v>
          </cell>
          <cell r="G1377" t="str">
            <v>FR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</row>
        <row r="1378">
          <cell r="D1378">
            <v>3700</v>
          </cell>
          <cell r="F1378" t="str">
            <v>successful</v>
          </cell>
          <cell r="G1378" t="str">
            <v>GB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</row>
        <row r="1379">
          <cell r="D1379">
            <v>1300</v>
          </cell>
          <cell r="F1379" t="str">
            <v>successful</v>
          </cell>
          <cell r="G1379" t="str">
            <v>US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</row>
        <row r="1380">
          <cell r="D1380">
            <v>2000</v>
          </cell>
          <cell r="F1380" t="str">
            <v>successful</v>
          </cell>
          <cell r="G1380" t="str">
            <v>GB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</row>
        <row r="1381">
          <cell r="D1381">
            <v>10000</v>
          </cell>
          <cell r="F1381" t="str">
            <v>successful</v>
          </cell>
          <cell r="G1381" t="str">
            <v>US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</row>
        <row r="1382">
          <cell r="D1382">
            <v>25</v>
          </cell>
          <cell r="F1382" t="str">
            <v>successful</v>
          </cell>
          <cell r="G1382" t="str">
            <v>US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</row>
        <row r="1383">
          <cell r="D1383">
            <v>5000</v>
          </cell>
          <cell r="F1383" t="str">
            <v>successful</v>
          </cell>
          <cell r="G1383" t="str">
            <v>US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</row>
        <row r="1384">
          <cell r="D1384">
            <v>8000</v>
          </cell>
          <cell r="F1384" t="str">
            <v>successful</v>
          </cell>
          <cell r="G1384" t="str">
            <v>US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</row>
        <row r="1385">
          <cell r="D1385">
            <v>2200</v>
          </cell>
          <cell r="F1385" t="str">
            <v>successful</v>
          </cell>
          <cell r="G1385" t="str">
            <v>CA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</row>
        <row r="1386">
          <cell r="D1386">
            <v>3500</v>
          </cell>
          <cell r="F1386" t="str">
            <v>successful</v>
          </cell>
          <cell r="G1386" t="str">
            <v>US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</row>
        <row r="1387">
          <cell r="D1387">
            <v>8000</v>
          </cell>
          <cell r="F1387" t="str">
            <v>successful</v>
          </cell>
          <cell r="G1387" t="str">
            <v>DE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</row>
        <row r="1388">
          <cell r="D1388">
            <v>400</v>
          </cell>
          <cell r="F1388" t="str">
            <v>successful</v>
          </cell>
          <cell r="G1388" t="str">
            <v>US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</row>
        <row r="1389">
          <cell r="D1389">
            <v>4000</v>
          </cell>
          <cell r="F1389" t="str">
            <v>successful</v>
          </cell>
          <cell r="G1389" t="str">
            <v>US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</row>
        <row r="1390">
          <cell r="D1390">
            <v>5000</v>
          </cell>
          <cell r="F1390" t="str">
            <v>successful</v>
          </cell>
          <cell r="G1390" t="str">
            <v>US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</row>
        <row r="1391">
          <cell r="D1391">
            <v>500</v>
          </cell>
          <cell r="F1391" t="str">
            <v>successful</v>
          </cell>
          <cell r="G1391" t="str">
            <v>GB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</row>
        <row r="1392">
          <cell r="D1392">
            <v>2800</v>
          </cell>
          <cell r="F1392" t="str">
            <v>successful</v>
          </cell>
          <cell r="G1392" t="str">
            <v>US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</row>
        <row r="1393">
          <cell r="D1393">
            <v>500</v>
          </cell>
          <cell r="F1393" t="str">
            <v>successful</v>
          </cell>
          <cell r="G1393" t="str">
            <v>US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</row>
        <row r="1394">
          <cell r="D1394">
            <v>2500</v>
          </cell>
          <cell r="F1394" t="str">
            <v>successful</v>
          </cell>
          <cell r="G1394" t="str">
            <v>US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</row>
        <row r="1395">
          <cell r="D1395">
            <v>10000</v>
          </cell>
          <cell r="F1395" t="str">
            <v>successful</v>
          </cell>
          <cell r="G1395" t="str">
            <v>US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</row>
        <row r="1396">
          <cell r="D1396">
            <v>750</v>
          </cell>
          <cell r="F1396" t="str">
            <v>successful</v>
          </cell>
          <cell r="G1396" t="str">
            <v>US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</row>
        <row r="1397">
          <cell r="D1397">
            <v>3500</v>
          </cell>
          <cell r="F1397" t="str">
            <v>successful</v>
          </cell>
          <cell r="G1397" t="str">
            <v>US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</row>
        <row r="1398">
          <cell r="D1398">
            <v>6000</v>
          </cell>
          <cell r="F1398" t="str">
            <v>successful</v>
          </cell>
          <cell r="G1398" t="str">
            <v>US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</row>
        <row r="1399">
          <cell r="D1399">
            <v>10000</v>
          </cell>
          <cell r="F1399" t="str">
            <v>successful</v>
          </cell>
          <cell r="G1399" t="str">
            <v>US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</row>
        <row r="1400">
          <cell r="D1400">
            <v>4400</v>
          </cell>
          <cell r="F1400" t="str">
            <v>successful</v>
          </cell>
          <cell r="G1400" t="str">
            <v>US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</row>
        <row r="1401">
          <cell r="D1401">
            <v>9000</v>
          </cell>
          <cell r="F1401" t="str">
            <v>successful</v>
          </cell>
          <cell r="G1401" t="str">
            <v>US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</row>
        <row r="1402">
          <cell r="D1402">
            <v>350</v>
          </cell>
          <cell r="F1402" t="str">
            <v>successful</v>
          </cell>
          <cell r="G1402" t="str">
            <v>GB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</row>
        <row r="1403">
          <cell r="D1403">
            <v>2500</v>
          </cell>
          <cell r="F1403" t="str">
            <v>successful</v>
          </cell>
          <cell r="G1403" t="str">
            <v>US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</row>
        <row r="1404">
          <cell r="D1404">
            <v>2500</v>
          </cell>
          <cell r="F1404" t="str">
            <v>successful</v>
          </cell>
          <cell r="G1404" t="str">
            <v>GB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</row>
        <row r="1405">
          <cell r="D1405">
            <v>4000</v>
          </cell>
          <cell r="F1405" t="str">
            <v>successful</v>
          </cell>
          <cell r="G1405" t="str">
            <v>US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</row>
        <row r="1406">
          <cell r="D1406">
            <v>14500</v>
          </cell>
          <cell r="F1406" t="str">
            <v>failed</v>
          </cell>
          <cell r="G1406" t="str">
            <v>GB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</row>
        <row r="1407">
          <cell r="D1407">
            <v>25000</v>
          </cell>
          <cell r="F1407" t="str">
            <v>failed</v>
          </cell>
          <cell r="G1407" t="str">
            <v>US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</row>
        <row r="1408">
          <cell r="D1408">
            <v>12000</v>
          </cell>
          <cell r="F1408" t="str">
            <v>failed</v>
          </cell>
          <cell r="G1408" t="str">
            <v>IT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</row>
        <row r="1409">
          <cell r="D1409">
            <v>3000</v>
          </cell>
          <cell r="F1409" t="str">
            <v>failed</v>
          </cell>
          <cell r="G1409" t="str">
            <v>US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</row>
        <row r="1410">
          <cell r="D1410">
            <v>1000</v>
          </cell>
          <cell r="F1410" t="str">
            <v>failed</v>
          </cell>
          <cell r="G1410" t="str">
            <v>GB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</row>
        <row r="1411">
          <cell r="D1411">
            <v>4000</v>
          </cell>
          <cell r="F1411" t="str">
            <v>failed</v>
          </cell>
          <cell r="G1411" t="str">
            <v>US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</row>
        <row r="1412">
          <cell r="D1412">
            <v>6000</v>
          </cell>
          <cell r="F1412" t="str">
            <v>failed</v>
          </cell>
          <cell r="G1412" t="str">
            <v>IT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</row>
        <row r="1413">
          <cell r="D1413">
            <v>3000</v>
          </cell>
          <cell r="F1413" t="str">
            <v>failed</v>
          </cell>
          <cell r="G1413" t="str">
            <v>GB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</row>
        <row r="1414">
          <cell r="D1414">
            <v>7000</v>
          </cell>
          <cell r="F1414" t="str">
            <v>failed</v>
          </cell>
          <cell r="G1414" t="str">
            <v>US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</row>
        <row r="1415">
          <cell r="D1415">
            <v>2000</v>
          </cell>
          <cell r="F1415" t="str">
            <v>failed</v>
          </cell>
          <cell r="G1415" t="str">
            <v>IT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</row>
        <row r="1416">
          <cell r="D1416">
            <v>500</v>
          </cell>
          <cell r="F1416" t="str">
            <v>failed</v>
          </cell>
          <cell r="G1416" t="str">
            <v>US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</row>
        <row r="1417">
          <cell r="D1417">
            <v>4400</v>
          </cell>
          <cell r="F1417" t="str">
            <v>failed</v>
          </cell>
          <cell r="G1417" t="str">
            <v>US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</row>
        <row r="1418">
          <cell r="D1418">
            <v>50000</v>
          </cell>
          <cell r="F1418" t="str">
            <v>failed</v>
          </cell>
          <cell r="G1418" t="str">
            <v>US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</row>
        <row r="1419">
          <cell r="D1419">
            <v>4500</v>
          </cell>
          <cell r="F1419" t="str">
            <v>failed</v>
          </cell>
          <cell r="G1419" t="str">
            <v>US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</row>
        <row r="1420">
          <cell r="D1420">
            <v>3000</v>
          </cell>
          <cell r="F1420" t="str">
            <v>failed</v>
          </cell>
          <cell r="G1420" t="str">
            <v>ES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</row>
        <row r="1421">
          <cell r="D1421">
            <v>6300</v>
          </cell>
          <cell r="F1421" t="str">
            <v>failed</v>
          </cell>
          <cell r="G1421" t="str">
            <v>US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</row>
        <row r="1422">
          <cell r="D1422">
            <v>110</v>
          </cell>
          <cell r="F1422" t="str">
            <v>failed</v>
          </cell>
          <cell r="G1422" t="str">
            <v>US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</row>
        <row r="1423">
          <cell r="D1423">
            <v>200000</v>
          </cell>
          <cell r="F1423" t="str">
            <v>failed</v>
          </cell>
          <cell r="G1423" t="str">
            <v>SE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</row>
        <row r="1424">
          <cell r="D1424">
            <v>25000</v>
          </cell>
          <cell r="F1424" t="str">
            <v>failed</v>
          </cell>
          <cell r="G1424" t="str">
            <v>NZ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</row>
        <row r="1425">
          <cell r="D1425">
            <v>30000</v>
          </cell>
          <cell r="F1425" t="str">
            <v>failed</v>
          </cell>
          <cell r="G1425" t="str">
            <v>AU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</row>
        <row r="1426">
          <cell r="D1426">
            <v>7500</v>
          </cell>
          <cell r="F1426" t="str">
            <v>failed</v>
          </cell>
          <cell r="G1426" t="str">
            <v>US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</row>
        <row r="1427">
          <cell r="D1427">
            <v>13000</v>
          </cell>
          <cell r="F1427" t="str">
            <v>failed</v>
          </cell>
          <cell r="G1427" t="str">
            <v>US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</row>
        <row r="1428">
          <cell r="D1428">
            <v>1000</v>
          </cell>
          <cell r="F1428" t="str">
            <v>failed</v>
          </cell>
          <cell r="G1428" t="str">
            <v>DE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</row>
        <row r="1429">
          <cell r="D1429">
            <v>5000</v>
          </cell>
          <cell r="F1429" t="str">
            <v>failed</v>
          </cell>
          <cell r="G1429" t="str">
            <v>DE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</row>
        <row r="1430">
          <cell r="D1430">
            <v>1000</v>
          </cell>
          <cell r="F1430" t="str">
            <v>failed</v>
          </cell>
          <cell r="G1430" t="str">
            <v>ES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</row>
        <row r="1431">
          <cell r="D1431">
            <v>10000</v>
          </cell>
          <cell r="F1431" t="str">
            <v>failed</v>
          </cell>
          <cell r="G1431" t="str">
            <v>US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</row>
        <row r="1432">
          <cell r="D1432">
            <v>5000</v>
          </cell>
          <cell r="F1432" t="str">
            <v>failed</v>
          </cell>
          <cell r="G1432" t="str">
            <v>US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</row>
        <row r="1433">
          <cell r="D1433">
            <v>17000</v>
          </cell>
          <cell r="F1433" t="str">
            <v>failed</v>
          </cell>
          <cell r="G1433" t="str">
            <v>US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</row>
        <row r="1434">
          <cell r="D1434">
            <v>40000</v>
          </cell>
          <cell r="F1434" t="str">
            <v>failed</v>
          </cell>
          <cell r="G1434" t="str">
            <v>US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</row>
        <row r="1435">
          <cell r="D1435">
            <v>12000</v>
          </cell>
          <cell r="F1435" t="str">
            <v>failed</v>
          </cell>
          <cell r="G1435" t="str">
            <v>IT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</row>
        <row r="1436">
          <cell r="D1436">
            <v>82000</v>
          </cell>
          <cell r="F1436" t="str">
            <v>failed</v>
          </cell>
          <cell r="G1436" t="str">
            <v>DK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</row>
        <row r="1437">
          <cell r="D1437">
            <v>15000</v>
          </cell>
          <cell r="F1437" t="str">
            <v>failed</v>
          </cell>
          <cell r="G1437" t="str">
            <v>IT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</row>
        <row r="1438">
          <cell r="D1438">
            <v>10000</v>
          </cell>
          <cell r="F1438" t="str">
            <v>failed</v>
          </cell>
          <cell r="G1438" t="str">
            <v>DE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</row>
        <row r="1439">
          <cell r="D1439">
            <v>3000</v>
          </cell>
          <cell r="F1439" t="str">
            <v>failed</v>
          </cell>
          <cell r="G1439" t="str">
            <v>US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</row>
        <row r="1440">
          <cell r="D1440">
            <v>20000</v>
          </cell>
          <cell r="F1440" t="str">
            <v>failed</v>
          </cell>
          <cell r="G1440" t="str">
            <v>DK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</row>
        <row r="1441">
          <cell r="D1441">
            <v>2725</v>
          </cell>
          <cell r="F1441" t="str">
            <v>failed</v>
          </cell>
          <cell r="G1441" t="str">
            <v>CA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</row>
        <row r="1442">
          <cell r="D1442">
            <v>13000</v>
          </cell>
          <cell r="F1442" t="str">
            <v>failed</v>
          </cell>
          <cell r="G1442" t="str">
            <v>IT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</row>
        <row r="1443">
          <cell r="D1443">
            <v>180000</v>
          </cell>
          <cell r="F1443" t="str">
            <v>failed</v>
          </cell>
          <cell r="G1443" t="str">
            <v>GB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</row>
        <row r="1444">
          <cell r="D1444">
            <v>1500</v>
          </cell>
          <cell r="F1444" t="str">
            <v>failed</v>
          </cell>
          <cell r="G1444" t="str">
            <v>US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</row>
        <row r="1445">
          <cell r="D1445">
            <v>13000</v>
          </cell>
          <cell r="F1445" t="str">
            <v>failed</v>
          </cell>
          <cell r="G1445" t="str">
            <v>FR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</row>
        <row r="1446">
          <cell r="D1446">
            <v>4950</v>
          </cell>
          <cell r="F1446" t="str">
            <v>failed</v>
          </cell>
          <cell r="G1446" t="str">
            <v>DE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</row>
        <row r="1447">
          <cell r="D1447">
            <v>130000</v>
          </cell>
          <cell r="F1447" t="str">
            <v>failed</v>
          </cell>
          <cell r="G1447" t="str">
            <v>DE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</row>
        <row r="1448">
          <cell r="D1448">
            <v>900</v>
          </cell>
          <cell r="F1448" t="str">
            <v>failed</v>
          </cell>
          <cell r="G1448" t="str">
            <v>IT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</row>
        <row r="1449">
          <cell r="D1449">
            <v>500000</v>
          </cell>
          <cell r="F1449" t="str">
            <v>failed</v>
          </cell>
          <cell r="G1449" t="str">
            <v>US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</row>
        <row r="1450">
          <cell r="D1450">
            <v>200000</v>
          </cell>
          <cell r="F1450" t="str">
            <v>failed</v>
          </cell>
          <cell r="G1450" t="str">
            <v>AU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</row>
        <row r="1451">
          <cell r="D1451">
            <v>8888</v>
          </cell>
          <cell r="F1451" t="str">
            <v>failed</v>
          </cell>
          <cell r="G1451" t="str">
            <v>US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</row>
        <row r="1452">
          <cell r="D1452">
            <v>100000</v>
          </cell>
          <cell r="F1452" t="str">
            <v>failed</v>
          </cell>
          <cell r="G1452" t="str">
            <v>US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</row>
        <row r="1453">
          <cell r="D1453">
            <v>18950</v>
          </cell>
          <cell r="F1453" t="str">
            <v>canceled</v>
          </cell>
          <cell r="G1453" t="str">
            <v>US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</row>
        <row r="1454">
          <cell r="D1454">
            <v>14000</v>
          </cell>
          <cell r="F1454" t="str">
            <v>canceled</v>
          </cell>
          <cell r="G1454" t="str">
            <v>US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</row>
        <row r="1455">
          <cell r="D1455">
            <v>25000</v>
          </cell>
          <cell r="F1455" t="str">
            <v>canceled</v>
          </cell>
          <cell r="G1455" t="str">
            <v>FR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</row>
        <row r="1456">
          <cell r="D1456">
            <v>1750</v>
          </cell>
          <cell r="F1456" t="str">
            <v>canceled</v>
          </cell>
          <cell r="G1456" t="str">
            <v>ES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</row>
        <row r="1457">
          <cell r="D1457">
            <v>15000</v>
          </cell>
          <cell r="F1457" t="str">
            <v>canceled</v>
          </cell>
          <cell r="G1457" t="str">
            <v>US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</row>
        <row r="1458">
          <cell r="D1458">
            <v>5000</v>
          </cell>
          <cell r="F1458" t="str">
            <v>canceled</v>
          </cell>
          <cell r="G1458" t="str">
            <v>IT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</row>
        <row r="1459">
          <cell r="D1459">
            <v>6000</v>
          </cell>
          <cell r="F1459" t="str">
            <v>canceled</v>
          </cell>
          <cell r="G1459" t="str">
            <v>US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</row>
        <row r="1460">
          <cell r="D1460">
            <v>5000</v>
          </cell>
          <cell r="F1460" t="str">
            <v>canceled</v>
          </cell>
          <cell r="G1460" t="str">
            <v>US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</row>
        <row r="1461">
          <cell r="D1461">
            <v>37000</v>
          </cell>
          <cell r="F1461" t="str">
            <v>canceled</v>
          </cell>
          <cell r="G1461" t="str">
            <v>DK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</row>
        <row r="1462">
          <cell r="D1462">
            <v>25000000</v>
          </cell>
          <cell r="F1462" t="str">
            <v>canceled</v>
          </cell>
          <cell r="G1462" t="str">
            <v>US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</row>
        <row r="1463">
          <cell r="D1463">
            <v>15000</v>
          </cell>
          <cell r="F1463" t="str">
            <v>successful</v>
          </cell>
          <cell r="G1463" t="str">
            <v>US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</row>
        <row r="1464">
          <cell r="D1464">
            <v>4000</v>
          </cell>
          <cell r="F1464" t="str">
            <v>successful</v>
          </cell>
          <cell r="G1464" t="str">
            <v>US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</row>
        <row r="1465">
          <cell r="D1465">
            <v>600</v>
          </cell>
          <cell r="F1465" t="str">
            <v>successful</v>
          </cell>
          <cell r="G1465" t="str">
            <v>US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</row>
        <row r="1466">
          <cell r="D1466">
            <v>5000</v>
          </cell>
          <cell r="F1466" t="str">
            <v>successful</v>
          </cell>
          <cell r="G1466" t="str">
            <v>US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</row>
        <row r="1467">
          <cell r="D1467">
            <v>30000</v>
          </cell>
          <cell r="F1467" t="str">
            <v>successful</v>
          </cell>
          <cell r="G1467" t="str">
            <v>US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</row>
        <row r="1468">
          <cell r="D1468">
            <v>16000</v>
          </cell>
          <cell r="F1468" t="str">
            <v>successful</v>
          </cell>
          <cell r="G1468" t="str">
            <v>US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</row>
        <row r="1469">
          <cell r="D1469">
            <v>40000</v>
          </cell>
          <cell r="F1469" t="str">
            <v>successful</v>
          </cell>
          <cell r="G1469" t="str">
            <v>US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</row>
        <row r="1470">
          <cell r="D1470">
            <v>9500</v>
          </cell>
          <cell r="F1470" t="str">
            <v>successful</v>
          </cell>
          <cell r="G1470" t="str">
            <v>US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</row>
        <row r="1471">
          <cell r="D1471">
            <v>44250</v>
          </cell>
          <cell r="F1471" t="str">
            <v>successful</v>
          </cell>
          <cell r="G1471" t="str">
            <v>US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</row>
        <row r="1472">
          <cell r="D1472">
            <v>1500</v>
          </cell>
          <cell r="F1472" t="str">
            <v>successful</v>
          </cell>
          <cell r="G1472" t="str">
            <v>US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</row>
        <row r="1473">
          <cell r="D1473">
            <v>32000</v>
          </cell>
          <cell r="F1473" t="str">
            <v>successful</v>
          </cell>
          <cell r="G1473" t="str">
            <v>US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</row>
        <row r="1474">
          <cell r="D1474">
            <v>25000</v>
          </cell>
          <cell r="F1474" t="str">
            <v>successful</v>
          </cell>
          <cell r="G1474" t="str">
            <v>US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</row>
        <row r="1475">
          <cell r="D1475">
            <v>1500</v>
          </cell>
          <cell r="F1475" t="str">
            <v>successful</v>
          </cell>
          <cell r="G1475" t="str">
            <v>US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</row>
        <row r="1476">
          <cell r="D1476">
            <v>3000</v>
          </cell>
          <cell r="F1476" t="str">
            <v>successful</v>
          </cell>
          <cell r="G1476" t="str">
            <v>US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</row>
        <row r="1477">
          <cell r="D1477">
            <v>15000</v>
          </cell>
          <cell r="F1477" t="str">
            <v>successful</v>
          </cell>
          <cell r="G1477" t="str">
            <v>US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</row>
        <row r="1478">
          <cell r="D1478">
            <v>6000</v>
          </cell>
          <cell r="F1478" t="str">
            <v>successful</v>
          </cell>
          <cell r="G1478" t="str">
            <v>US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</row>
        <row r="1479">
          <cell r="D1479">
            <v>30000</v>
          </cell>
          <cell r="F1479" t="str">
            <v>successful</v>
          </cell>
          <cell r="G1479" t="str">
            <v>US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</row>
        <row r="1480">
          <cell r="D1480">
            <v>50000</v>
          </cell>
          <cell r="F1480" t="str">
            <v>successful</v>
          </cell>
          <cell r="G1480" t="str">
            <v>US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</row>
        <row r="1481">
          <cell r="D1481">
            <v>1600</v>
          </cell>
          <cell r="F1481" t="str">
            <v>successful</v>
          </cell>
          <cell r="G1481" t="str">
            <v>US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</row>
        <row r="1482">
          <cell r="D1482">
            <v>50000</v>
          </cell>
          <cell r="F1482" t="str">
            <v>successful</v>
          </cell>
          <cell r="G1482" t="str">
            <v>US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</row>
        <row r="1483">
          <cell r="D1483">
            <v>5000</v>
          </cell>
          <cell r="F1483" t="str">
            <v>failed</v>
          </cell>
          <cell r="G1483" t="str">
            <v>CA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</row>
        <row r="1484">
          <cell r="D1484">
            <v>5000</v>
          </cell>
          <cell r="F1484" t="str">
            <v>failed</v>
          </cell>
          <cell r="G1484" t="str">
            <v>US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</row>
        <row r="1485">
          <cell r="D1485">
            <v>7000</v>
          </cell>
          <cell r="F1485" t="str">
            <v>failed</v>
          </cell>
          <cell r="G1485" t="str">
            <v>US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</row>
        <row r="1486">
          <cell r="D1486">
            <v>2000</v>
          </cell>
          <cell r="F1486" t="str">
            <v>failed</v>
          </cell>
          <cell r="G1486" t="str">
            <v>US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</row>
        <row r="1487">
          <cell r="D1487">
            <v>6700</v>
          </cell>
          <cell r="F1487" t="str">
            <v>failed</v>
          </cell>
          <cell r="G1487" t="str">
            <v>US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</row>
        <row r="1488">
          <cell r="D1488">
            <v>20000</v>
          </cell>
          <cell r="F1488" t="str">
            <v>failed</v>
          </cell>
          <cell r="G1488" t="str">
            <v>US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</row>
        <row r="1489">
          <cell r="D1489">
            <v>10000</v>
          </cell>
          <cell r="F1489" t="str">
            <v>failed</v>
          </cell>
          <cell r="G1489" t="str">
            <v>US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</row>
        <row r="1490">
          <cell r="D1490">
            <v>15000</v>
          </cell>
          <cell r="F1490" t="str">
            <v>failed</v>
          </cell>
          <cell r="G1490" t="str">
            <v>AU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</row>
        <row r="1491">
          <cell r="D1491">
            <v>5000</v>
          </cell>
          <cell r="F1491" t="str">
            <v>failed</v>
          </cell>
          <cell r="G1491" t="str">
            <v>US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</row>
        <row r="1492">
          <cell r="D1492">
            <v>2900</v>
          </cell>
          <cell r="F1492" t="str">
            <v>failed</v>
          </cell>
          <cell r="G1492" t="str">
            <v>US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</row>
        <row r="1493">
          <cell r="D1493">
            <v>1200</v>
          </cell>
          <cell r="F1493" t="str">
            <v>failed</v>
          </cell>
          <cell r="G1493" t="str">
            <v>US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</row>
        <row r="1494">
          <cell r="D1494">
            <v>4000</v>
          </cell>
          <cell r="F1494" t="str">
            <v>failed</v>
          </cell>
          <cell r="G1494" t="str">
            <v>US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</row>
        <row r="1495">
          <cell r="D1495">
            <v>2400</v>
          </cell>
          <cell r="F1495" t="str">
            <v>failed</v>
          </cell>
          <cell r="G1495" t="str">
            <v>US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</row>
        <row r="1496">
          <cell r="D1496">
            <v>5000</v>
          </cell>
          <cell r="F1496" t="str">
            <v>failed</v>
          </cell>
          <cell r="G1496" t="str">
            <v>US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</row>
        <row r="1497">
          <cell r="D1497">
            <v>2000</v>
          </cell>
          <cell r="F1497" t="str">
            <v>failed</v>
          </cell>
          <cell r="G1497" t="str">
            <v>US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</row>
        <row r="1498">
          <cell r="D1498">
            <v>1500</v>
          </cell>
          <cell r="F1498" t="str">
            <v>failed</v>
          </cell>
          <cell r="G1498" t="str">
            <v>US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</row>
        <row r="1499">
          <cell r="D1499">
            <v>15000</v>
          </cell>
          <cell r="F1499" t="str">
            <v>failed</v>
          </cell>
          <cell r="G1499" t="str">
            <v>US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</row>
        <row r="1500">
          <cell r="D1500">
            <v>3000</v>
          </cell>
          <cell r="F1500" t="str">
            <v>failed</v>
          </cell>
          <cell r="G1500" t="str">
            <v>US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</row>
        <row r="1501">
          <cell r="D1501">
            <v>2000</v>
          </cell>
          <cell r="F1501" t="str">
            <v>failed</v>
          </cell>
          <cell r="G1501" t="str">
            <v>US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</row>
        <row r="1502">
          <cell r="D1502">
            <v>2800</v>
          </cell>
          <cell r="F1502" t="str">
            <v>failed</v>
          </cell>
          <cell r="G1502" t="str">
            <v>US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</row>
        <row r="1503">
          <cell r="D1503">
            <v>52000</v>
          </cell>
          <cell r="F1503" t="str">
            <v>successful</v>
          </cell>
          <cell r="G1503" t="str">
            <v>CA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</row>
        <row r="1504">
          <cell r="D1504">
            <v>22000</v>
          </cell>
          <cell r="F1504" t="str">
            <v>successful</v>
          </cell>
          <cell r="G1504" t="str">
            <v>GB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</row>
        <row r="1505">
          <cell r="D1505">
            <v>3750</v>
          </cell>
          <cell r="F1505" t="str">
            <v>successful</v>
          </cell>
          <cell r="G1505" t="str">
            <v>BE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</row>
        <row r="1506">
          <cell r="D1506">
            <v>6500</v>
          </cell>
          <cell r="F1506" t="str">
            <v>successful</v>
          </cell>
          <cell r="G1506" t="str">
            <v>GB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</row>
        <row r="1507">
          <cell r="D1507">
            <v>16000</v>
          </cell>
          <cell r="F1507" t="str">
            <v>successful</v>
          </cell>
          <cell r="G1507" t="str">
            <v>DE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</row>
        <row r="1508">
          <cell r="D1508">
            <v>1500</v>
          </cell>
          <cell r="F1508" t="str">
            <v>successful</v>
          </cell>
          <cell r="G1508" t="str">
            <v>GB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</row>
        <row r="1509">
          <cell r="D1509">
            <v>1200</v>
          </cell>
          <cell r="F1509" t="str">
            <v>successful</v>
          </cell>
          <cell r="G1509" t="str">
            <v>US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</row>
        <row r="1510">
          <cell r="D1510">
            <v>18500</v>
          </cell>
          <cell r="F1510" t="str">
            <v>successful</v>
          </cell>
          <cell r="G1510" t="str">
            <v>US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</row>
        <row r="1511">
          <cell r="D1511">
            <v>17500</v>
          </cell>
          <cell r="F1511" t="str">
            <v>successful</v>
          </cell>
          <cell r="G1511" t="str">
            <v>DE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</row>
        <row r="1512">
          <cell r="D1512">
            <v>16000</v>
          </cell>
          <cell r="F1512" t="str">
            <v>successful</v>
          </cell>
          <cell r="G1512" t="str">
            <v>GB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</row>
        <row r="1513">
          <cell r="D1513">
            <v>14000</v>
          </cell>
          <cell r="F1513" t="str">
            <v>successful</v>
          </cell>
          <cell r="G1513" t="str">
            <v>US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</row>
        <row r="1514">
          <cell r="D1514">
            <v>3500</v>
          </cell>
          <cell r="F1514" t="str">
            <v>successful</v>
          </cell>
          <cell r="G1514" t="str">
            <v>US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</row>
        <row r="1515">
          <cell r="D1515">
            <v>8000</v>
          </cell>
          <cell r="F1515" t="str">
            <v>successful</v>
          </cell>
          <cell r="G1515" t="str">
            <v>GB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</row>
        <row r="1516">
          <cell r="D1516">
            <v>25000</v>
          </cell>
          <cell r="F1516" t="str">
            <v>successful</v>
          </cell>
          <cell r="G1516" t="str">
            <v>US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</row>
        <row r="1517">
          <cell r="D1517">
            <v>300000</v>
          </cell>
          <cell r="F1517" t="str">
            <v>successful</v>
          </cell>
          <cell r="G1517" t="str">
            <v>NO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</row>
        <row r="1518">
          <cell r="D1518">
            <v>17000</v>
          </cell>
          <cell r="F1518" t="str">
            <v>successful</v>
          </cell>
          <cell r="G1518" t="str">
            <v>US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</row>
        <row r="1519">
          <cell r="D1519">
            <v>15000</v>
          </cell>
          <cell r="F1519" t="str">
            <v>successful</v>
          </cell>
          <cell r="G1519" t="str">
            <v>US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</row>
        <row r="1520">
          <cell r="D1520">
            <v>15000</v>
          </cell>
          <cell r="F1520" t="str">
            <v>successful</v>
          </cell>
          <cell r="G1520" t="str">
            <v>US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D1521">
            <v>9000</v>
          </cell>
          <cell r="F1521" t="str">
            <v>successful</v>
          </cell>
          <cell r="G1521" t="str">
            <v>US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</row>
        <row r="1522">
          <cell r="D1522">
            <v>18000</v>
          </cell>
          <cell r="F1522" t="str">
            <v>successful</v>
          </cell>
          <cell r="G1522" t="str">
            <v>US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</row>
        <row r="1523">
          <cell r="D1523">
            <v>37500</v>
          </cell>
          <cell r="F1523" t="str">
            <v>successful</v>
          </cell>
          <cell r="G1523" t="str">
            <v>US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</row>
        <row r="1524">
          <cell r="D1524">
            <v>43500</v>
          </cell>
          <cell r="F1524" t="str">
            <v>successful</v>
          </cell>
          <cell r="G1524" t="str">
            <v>US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</row>
        <row r="1525">
          <cell r="D1525">
            <v>18500</v>
          </cell>
          <cell r="F1525" t="str">
            <v>successful</v>
          </cell>
          <cell r="G1525" t="str">
            <v>US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</row>
        <row r="1526">
          <cell r="D1526">
            <v>3000</v>
          </cell>
          <cell r="F1526" t="str">
            <v>successful</v>
          </cell>
          <cell r="G1526" t="str">
            <v>SE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</row>
        <row r="1527">
          <cell r="D1527">
            <v>2600</v>
          </cell>
          <cell r="F1527" t="str">
            <v>successful</v>
          </cell>
          <cell r="G1527" t="str">
            <v>US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</row>
        <row r="1528">
          <cell r="D1528">
            <v>23000</v>
          </cell>
          <cell r="F1528" t="str">
            <v>successful</v>
          </cell>
          <cell r="G1528" t="str">
            <v>US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</row>
        <row r="1529">
          <cell r="D1529">
            <v>3500</v>
          </cell>
          <cell r="F1529" t="str">
            <v>successful</v>
          </cell>
          <cell r="G1529" t="str">
            <v>US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</row>
        <row r="1530">
          <cell r="D1530">
            <v>3000</v>
          </cell>
          <cell r="F1530" t="str">
            <v>successful</v>
          </cell>
          <cell r="G1530" t="str">
            <v>US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</row>
        <row r="1531">
          <cell r="D1531">
            <v>19000</v>
          </cell>
          <cell r="F1531" t="str">
            <v>successful</v>
          </cell>
          <cell r="G1531" t="str">
            <v>US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</row>
        <row r="1532">
          <cell r="D1532">
            <v>35000</v>
          </cell>
          <cell r="F1532" t="str">
            <v>successful</v>
          </cell>
          <cell r="G1532" t="str">
            <v>US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</row>
        <row r="1533">
          <cell r="D1533">
            <v>2350</v>
          </cell>
          <cell r="F1533" t="str">
            <v>successful</v>
          </cell>
          <cell r="G1533" t="str">
            <v>US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</row>
        <row r="1534">
          <cell r="D1534">
            <v>5000</v>
          </cell>
          <cell r="F1534" t="str">
            <v>successful</v>
          </cell>
          <cell r="G1534" t="str">
            <v>AU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</row>
        <row r="1535">
          <cell r="D1535">
            <v>45000</v>
          </cell>
          <cell r="F1535" t="str">
            <v>successful</v>
          </cell>
          <cell r="G1535" t="str">
            <v>US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</row>
        <row r="1536">
          <cell r="D1536">
            <v>7500</v>
          </cell>
          <cell r="F1536" t="str">
            <v>successful</v>
          </cell>
          <cell r="G1536" t="str">
            <v>US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</row>
        <row r="1537">
          <cell r="D1537">
            <v>4000</v>
          </cell>
          <cell r="F1537" t="str">
            <v>successful</v>
          </cell>
          <cell r="G1537" t="str">
            <v>US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</row>
        <row r="1538">
          <cell r="D1538">
            <v>12000</v>
          </cell>
          <cell r="F1538" t="str">
            <v>successful</v>
          </cell>
          <cell r="G1538" t="str">
            <v>US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</row>
        <row r="1539">
          <cell r="D1539">
            <v>12000</v>
          </cell>
          <cell r="F1539" t="str">
            <v>successful</v>
          </cell>
          <cell r="G1539" t="str">
            <v>DE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</row>
        <row r="1540">
          <cell r="D1540">
            <v>7000</v>
          </cell>
          <cell r="F1540" t="str">
            <v>successful</v>
          </cell>
          <cell r="G1540" t="str">
            <v>US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</row>
        <row r="1541">
          <cell r="D1541">
            <v>20000</v>
          </cell>
          <cell r="F1541" t="str">
            <v>successful</v>
          </cell>
          <cell r="G1541" t="str">
            <v>US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</row>
        <row r="1542">
          <cell r="D1542">
            <v>15000</v>
          </cell>
          <cell r="F1542" t="str">
            <v>successful</v>
          </cell>
          <cell r="G1542" t="str">
            <v>US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</row>
        <row r="1543">
          <cell r="D1543">
            <v>18000</v>
          </cell>
          <cell r="F1543" t="str">
            <v>failed</v>
          </cell>
          <cell r="G1543" t="str">
            <v>US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</row>
        <row r="1544">
          <cell r="D1544">
            <v>500</v>
          </cell>
          <cell r="F1544" t="str">
            <v>failed</v>
          </cell>
          <cell r="G1544" t="str">
            <v>CA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</row>
        <row r="1545">
          <cell r="D1545">
            <v>2250</v>
          </cell>
          <cell r="F1545" t="str">
            <v>failed</v>
          </cell>
          <cell r="G1545" t="str">
            <v>US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</row>
        <row r="1546">
          <cell r="D1546">
            <v>1000</v>
          </cell>
          <cell r="F1546" t="str">
            <v>failed</v>
          </cell>
          <cell r="G1546" t="str">
            <v>US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</row>
        <row r="1547">
          <cell r="D1547">
            <v>3000</v>
          </cell>
          <cell r="F1547" t="str">
            <v>failed</v>
          </cell>
          <cell r="G1547" t="str">
            <v>US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</row>
        <row r="1548">
          <cell r="D1548">
            <v>1000</v>
          </cell>
          <cell r="F1548" t="str">
            <v>failed</v>
          </cell>
          <cell r="G1548" t="str">
            <v>GB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</row>
        <row r="1549">
          <cell r="D1549">
            <v>20</v>
          </cell>
          <cell r="F1549" t="str">
            <v>failed</v>
          </cell>
          <cell r="G1549" t="str">
            <v>US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</row>
        <row r="1550">
          <cell r="D1550">
            <v>700</v>
          </cell>
          <cell r="F1550" t="str">
            <v>failed</v>
          </cell>
          <cell r="G1550" t="str">
            <v>US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</row>
        <row r="1551">
          <cell r="D1551">
            <v>500</v>
          </cell>
          <cell r="F1551" t="str">
            <v>failed</v>
          </cell>
          <cell r="G1551" t="str">
            <v>US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</row>
        <row r="1552">
          <cell r="D1552">
            <v>750</v>
          </cell>
          <cell r="F1552" t="str">
            <v>failed</v>
          </cell>
          <cell r="G1552" t="str">
            <v>GB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</row>
        <row r="1553">
          <cell r="D1553">
            <v>3500</v>
          </cell>
          <cell r="F1553" t="str">
            <v>failed</v>
          </cell>
          <cell r="G1553" t="str">
            <v>US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</row>
        <row r="1554">
          <cell r="D1554">
            <v>4300</v>
          </cell>
          <cell r="F1554" t="str">
            <v>failed</v>
          </cell>
          <cell r="G1554" t="str">
            <v>US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</row>
        <row r="1555">
          <cell r="D1555">
            <v>6000</v>
          </cell>
          <cell r="F1555" t="str">
            <v>failed</v>
          </cell>
          <cell r="G1555" t="str">
            <v>US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</row>
        <row r="1556">
          <cell r="D1556">
            <v>20000</v>
          </cell>
          <cell r="F1556" t="str">
            <v>failed</v>
          </cell>
          <cell r="G1556" t="str">
            <v>AU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</row>
        <row r="1557">
          <cell r="D1557">
            <v>750</v>
          </cell>
          <cell r="F1557" t="str">
            <v>failed</v>
          </cell>
          <cell r="G1557" t="str">
            <v>US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</row>
        <row r="1558">
          <cell r="D1558">
            <v>1500</v>
          </cell>
          <cell r="F1558" t="str">
            <v>failed</v>
          </cell>
          <cell r="G1558" t="str">
            <v>CA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</row>
        <row r="1559">
          <cell r="D1559">
            <v>2500</v>
          </cell>
          <cell r="F1559" t="str">
            <v>failed</v>
          </cell>
          <cell r="G1559" t="str">
            <v>US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</row>
        <row r="1560">
          <cell r="D1560">
            <v>750</v>
          </cell>
          <cell r="F1560" t="str">
            <v>failed</v>
          </cell>
          <cell r="G1560" t="str">
            <v>GB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</row>
        <row r="1561">
          <cell r="D1561">
            <v>15000</v>
          </cell>
          <cell r="F1561" t="str">
            <v>failed</v>
          </cell>
          <cell r="G1561" t="str">
            <v>US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</row>
        <row r="1562">
          <cell r="D1562">
            <v>2500</v>
          </cell>
          <cell r="F1562" t="str">
            <v>failed</v>
          </cell>
          <cell r="G1562" t="str">
            <v>US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</row>
        <row r="1563">
          <cell r="D1563">
            <v>10000</v>
          </cell>
          <cell r="F1563" t="str">
            <v>canceled</v>
          </cell>
          <cell r="G1563" t="str">
            <v>US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</row>
        <row r="1564">
          <cell r="D1564">
            <v>4000</v>
          </cell>
          <cell r="F1564" t="str">
            <v>canceled</v>
          </cell>
          <cell r="G1564" t="str">
            <v>US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</row>
        <row r="1565">
          <cell r="D1565">
            <v>6000</v>
          </cell>
          <cell r="F1565" t="str">
            <v>canceled</v>
          </cell>
          <cell r="G1565" t="str">
            <v>GB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</row>
        <row r="1566">
          <cell r="D1566">
            <v>10000</v>
          </cell>
          <cell r="F1566" t="str">
            <v>canceled</v>
          </cell>
          <cell r="G1566" t="str">
            <v>US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</row>
        <row r="1567">
          <cell r="D1567">
            <v>4000</v>
          </cell>
          <cell r="F1567" t="str">
            <v>canceled</v>
          </cell>
          <cell r="G1567" t="str">
            <v>US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</row>
        <row r="1568">
          <cell r="D1568">
            <v>30000</v>
          </cell>
          <cell r="F1568" t="str">
            <v>canceled</v>
          </cell>
          <cell r="G1568" t="str">
            <v>US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</row>
        <row r="1569">
          <cell r="D1569">
            <v>8500</v>
          </cell>
          <cell r="F1569" t="str">
            <v>canceled</v>
          </cell>
          <cell r="G1569" t="str">
            <v>US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</row>
        <row r="1570">
          <cell r="D1570">
            <v>25000</v>
          </cell>
          <cell r="F1570" t="str">
            <v>canceled</v>
          </cell>
          <cell r="G1570" t="str">
            <v>US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</row>
        <row r="1571">
          <cell r="D1571">
            <v>30000</v>
          </cell>
          <cell r="F1571" t="str">
            <v>canceled</v>
          </cell>
          <cell r="G1571" t="str">
            <v>US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</row>
        <row r="1572">
          <cell r="D1572">
            <v>6000</v>
          </cell>
          <cell r="F1572" t="str">
            <v>canceled</v>
          </cell>
          <cell r="G1572" t="str">
            <v>US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</row>
        <row r="1573">
          <cell r="D1573">
            <v>12100</v>
          </cell>
          <cell r="F1573" t="str">
            <v>canceled</v>
          </cell>
          <cell r="G1573" t="str">
            <v>GB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</row>
        <row r="1574">
          <cell r="D1574">
            <v>2500</v>
          </cell>
          <cell r="F1574" t="str">
            <v>canceled</v>
          </cell>
          <cell r="G1574" t="str">
            <v>GB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</row>
        <row r="1575">
          <cell r="D1575">
            <v>9000</v>
          </cell>
          <cell r="F1575" t="str">
            <v>canceled</v>
          </cell>
          <cell r="G1575" t="str">
            <v>CA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</row>
        <row r="1576">
          <cell r="D1576">
            <v>10000</v>
          </cell>
          <cell r="F1576" t="str">
            <v>canceled</v>
          </cell>
          <cell r="G1576" t="str">
            <v>US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</row>
        <row r="1577">
          <cell r="D1577">
            <v>10000</v>
          </cell>
          <cell r="F1577" t="str">
            <v>canceled</v>
          </cell>
          <cell r="G1577" t="str">
            <v>US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</row>
        <row r="1578">
          <cell r="D1578">
            <v>5000</v>
          </cell>
          <cell r="F1578" t="str">
            <v>canceled</v>
          </cell>
          <cell r="G1578" t="str">
            <v>US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</row>
        <row r="1579">
          <cell r="D1579">
            <v>10000</v>
          </cell>
          <cell r="F1579" t="str">
            <v>canceled</v>
          </cell>
          <cell r="G1579" t="str">
            <v>US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</row>
        <row r="1580">
          <cell r="D1580">
            <v>1897</v>
          </cell>
          <cell r="F1580" t="str">
            <v>canceled</v>
          </cell>
          <cell r="G1580" t="str">
            <v>US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</row>
        <row r="1581">
          <cell r="D1581">
            <v>3333</v>
          </cell>
          <cell r="F1581" t="str">
            <v>canceled</v>
          </cell>
          <cell r="G1581" t="str">
            <v>US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</row>
        <row r="1582">
          <cell r="D1582">
            <v>1750</v>
          </cell>
          <cell r="F1582" t="str">
            <v>canceled</v>
          </cell>
          <cell r="G1582" t="str">
            <v>US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</row>
        <row r="1583">
          <cell r="D1583">
            <v>1000</v>
          </cell>
          <cell r="F1583" t="str">
            <v>failed</v>
          </cell>
          <cell r="G1583" t="str">
            <v>GB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</row>
        <row r="1584">
          <cell r="D1584">
            <v>1000</v>
          </cell>
          <cell r="F1584" t="str">
            <v>failed</v>
          </cell>
          <cell r="G1584" t="str">
            <v>US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</row>
        <row r="1585">
          <cell r="D1585">
            <v>20000</v>
          </cell>
          <cell r="F1585" t="str">
            <v>failed</v>
          </cell>
          <cell r="G1585" t="str">
            <v>GB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</row>
        <row r="1586">
          <cell r="D1586">
            <v>1200</v>
          </cell>
          <cell r="F1586" t="str">
            <v>failed</v>
          </cell>
          <cell r="G1586" t="str">
            <v>US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</row>
        <row r="1587">
          <cell r="D1587">
            <v>2000</v>
          </cell>
          <cell r="F1587" t="str">
            <v>failed</v>
          </cell>
          <cell r="G1587" t="str">
            <v>CA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</row>
        <row r="1588">
          <cell r="D1588">
            <v>1500</v>
          </cell>
          <cell r="F1588" t="str">
            <v>failed</v>
          </cell>
          <cell r="G1588" t="str">
            <v>US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</row>
        <row r="1589">
          <cell r="D1589">
            <v>7500</v>
          </cell>
          <cell r="F1589" t="str">
            <v>failed</v>
          </cell>
          <cell r="G1589" t="str">
            <v>US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</row>
        <row r="1590">
          <cell r="D1590">
            <v>516</v>
          </cell>
          <cell r="F1590" t="str">
            <v>failed</v>
          </cell>
          <cell r="G1590" t="str">
            <v>US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</row>
        <row r="1591">
          <cell r="D1591">
            <v>1200</v>
          </cell>
          <cell r="F1591" t="str">
            <v>failed</v>
          </cell>
          <cell r="G1591" t="str">
            <v>US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</row>
        <row r="1592">
          <cell r="D1592">
            <v>60000</v>
          </cell>
          <cell r="F1592" t="str">
            <v>failed</v>
          </cell>
          <cell r="G1592" t="str">
            <v>IT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</row>
        <row r="1593">
          <cell r="D1593">
            <v>14000</v>
          </cell>
          <cell r="F1593" t="str">
            <v>failed</v>
          </cell>
          <cell r="G1593" t="str">
            <v>GB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</row>
        <row r="1594">
          <cell r="D1594">
            <v>25</v>
          </cell>
          <cell r="F1594" t="str">
            <v>failed</v>
          </cell>
          <cell r="G1594" t="str">
            <v>US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</row>
        <row r="1595">
          <cell r="D1595">
            <v>22000</v>
          </cell>
          <cell r="F1595" t="str">
            <v>failed</v>
          </cell>
          <cell r="G1595" t="str">
            <v>US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</row>
        <row r="1596">
          <cell r="D1596">
            <v>1000</v>
          </cell>
          <cell r="F1596" t="str">
            <v>failed</v>
          </cell>
          <cell r="G1596" t="str">
            <v>US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</row>
        <row r="1597">
          <cell r="D1597">
            <v>100000</v>
          </cell>
          <cell r="F1597" t="str">
            <v>failed</v>
          </cell>
          <cell r="G1597" t="str">
            <v>US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</row>
        <row r="1598">
          <cell r="D1598">
            <v>3250</v>
          </cell>
          <cell r="F1598" t="str">
            <v>failed</v>
          </cell>
          <cell r="G1598" t="str">
            <v>GB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</row>
        <row r="1599">
          <cell r="D1599">
            <v>15000</v>
          </cell>
          <cell r="F1599" t="str">
            <v>failed</v>
          </cell>
          <cell r="G1599" t="str">
            <v>US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</row>
        <row r="1600">
          <cell r="D1600">
            <v>800</v>
          </cell>
          <cell r="F1600" t="str">
            <v>failed</v>
          </cell>
          <cell r="G1600" t="str">
            <v>US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</row>
        <row r="1601">
          <cell r="D1601">
            <v>500</v>
          </cell>
          <cell r="F1601" t="str">
            <v>failed</v>
          </cell>
          <cell r="G1601" t="str">
            <v>GB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</row>
        <row r="1602">
          <cell r="D1602">
            <v>5000</v>
          </cell>
          <cell r="F1602" t="str">
            <v>failed</v>
          </cell>
          <cell r="G1602" t="str">
            <v>US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</row>
        <row r="1603">
          <cell r="D1603">
            <v>2500</v>
          </cell>
          <cell r="F1603" t="str">
            <v>successful</v>
          </cell>
          <cell r="G1603" t="str">
            <v>US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</row>
        <row r="1604">
          <cell r="D1604">
            <v>1500</v>
          </cell>
          <cell r="F1604" t="str">
            <v>successful</v>
          </cell>
          <cell r="G1604" t="str">
            <v>US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</row>
        <row r="1605">
          <cell r="D1605">
            <v>2000</v>
          </cell>
          <cell r="F1605" t="str">
            <v>successful</v>
          </cell>
          <cell r="G1605" t="str">
            <v>US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</row>
        <row r="1606">
          <cell r="D1606">
            <v>2800</v>
          </cell>
          <cell r="F1606" t="str">
            <v>successful</v>
          </cell>
          <cell r="G1606" t="str">
            <v>US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</row>
        <row r="1607">
          <cell r="D1607">
            <v>6000</v>
          </cell>
          <cell r="F1607" t="str">
            <v>successful</v>
          </cell>
          <cell r="G1607" t="str">
            <v>US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</row>
        <row r="1608">
          <cell r="D1608">
            <v>8000</v>
          </cell>
          <cell r="F1608" t="str">
            <v>successful</v>
          </cell>
          <cell r="G1608" t="str">
            <v>US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</row>
        <row r="1609">
          <cell r="D1609">
            <v>10000</v>
          </cell>
          <cell r="F1609" t="str">
            <v>successful</v>
          </cell>
          <cell r="G1609" t="str">
            <v>US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</row>
        <row r="1610">
          <cell r="D1610">
            <v>1200</v>
          </cell>
          <cell r="F1610" t="str">
            <v>successful</v>
          </cell>
          <cell r="G1610" t="str">
            <v>US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</row>
        <row r="1611">
          <cell r="D1611">
            <v>1500</v>
          </cell>
          <cell r="F1611" t="str">
            <v>successful</v>
          </cell>
          <cell r="G1611" t="str">
            <v>US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</row>
        <row r="1612">
          <cell r="D1612">
            <v>2000</v>
          </cell>
          <cell r="F1612" t="str">
            <v>successful</v>
          </cell>
          <cell r="G1612" t="str">
            <v>US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</row>
        <row r="1613">
          <cell r="D1613">
            <v>800</v>
          </cell>
          <cell r="F1613" t="str">
            <v>successful</v>
          </cell>
          <cell r="G1613" t="str">
            <v>US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</row>
        <row r="1614">
          <cell r="D1614">
            <v>500</v>
          </cell>
          <cell r="F1614" t="str">
            <v>successful</v>
          </cell>
          <cell r="G1614" t="str">
            <v>US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</row>
        <row r="1615">
          <cell r="D1615">
            <v>1000</v>
          </cell>
          <cell r="F1615" t="str">
            <v>successful</v>
          </cell>
          <cell r="G1615" t="str">
            <v>US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</row>
        <row r="1616">
          <cell r="D1616">
            <v>5000</v>
          </cell>
          <cell r="F1616" t="str">
            <v>successful</v>
          </cell>
          <cell r="G1616" t="str">
            <v>US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</row>
        <row r="1617">
          <cell r="D1617">
            <v>8000</v>
          </cell>
          <cell r="F1617" t="str">
            <v>successful</v>
          </cell>
          <cell r="G1617" t="str">
            <v>US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</row>
        <row r="1618">
          <cell r="D1618">
            <v>10000</v>
          </cell>
          <cell r="F1618" t="str">
            <v>successful</v>
          </cell>
          <cell r="G1618" t="str">
            <v>US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</row>
        <row r="1619">
          <cell r="D1619">
            <v>7000</v>
          </cell>
          <cell r="F1619" t="str">
            <v>successful</v>
          </cell>
          <cell r="G1619" t="str">
            <v>US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</row>
        <row r="1620">
          <cell r="D1620">
            <v>1500</v>
          </cell>
          <cell r="F1620" t="str">
            <v>successful</v>
          </cell>
          <cell r="G1620" t="str">
            <v>US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</row>
        <row r="1621">
          <cell r="D1621">
            <v>1500</v>
          </cell>
          <cell r="F1621" t="str">
            <v>successful</v>
          </cell>
          <cell r="G1621" t="str">
            <v>US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</row>
        <row r="1622">
          <cell r="D1622">
            <v>1000</v>
          </cell>
          <cell r="F1622" t="str">
            <v>successful</v>
          </cell>
          <cell r="G1622" t="str">
            <v>US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</row>
        <row r="1623">
          <cell r="D1623">
            <v>5000</v>
          </cell>
          <cell r="F1623" t="str">
            <v>successful</v>
          </cell>
          <cell r="G1623" t="str">
            <v>US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</row>
        <row r="1624">
          <cell r="D1624">
            <v>6900</v>
          </cell>
          <cell r="F1624" t="str">
            <v>successful</v>
          </cell>
          <cell r="G1624" t="str">
            <v>US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</row>
        <row r="1625">
          <cell r="D1625">
            <v>750</v>
          </cell>
          <cell r="F1625" t="str">
            <v>successful</v>
          </cell>
          <cell r="G1625" t="str">
            <v>GB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</row>
        <row r="1626">
          <cell r="D1626">
            <v>1000</v>
          </cell>
          <cell r="F1626" t="str">
            <v>successful</v>
          </cell>
          <cell r="G1626" t="str">
            <v>US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</row>
        <row r="1627">
          <cell r="D1627">
            <v>7500</v>
          </cell>
          <cell r="F1627" t="str">
            <v>successful</v>
          </cell>
          <cell r="G1627" t="str">
            <v>US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</row>
        <row r="1628">
          <cell r="D1628">
            <v>8000</v>
          </cell>
          <cell r="F1628" t="str">
            <v>successful</v>
          </cell>
          <cell r="G1628" t="str">
            <v>US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</row>
        <row r="1629">
          <cell r="D1629">
            <v>2000</v>
          </cell>
          <cell r="F1629" t="str">
            <v>successful</v>
          </cell>
          <cell r="G1629" t="str">
            <v>US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</row>
        <row r="1630">
          <cell r="D1630">
            <v>4000</v>
          </cell>
          <cell r="F1630" t="str">
            <v>successful</v>
          </cell>
          <cell r="G1630" t="str">
            <v>US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</row>
        <row r="1631">
          <cell r="D1631">
            <v>6000</v>
          </cell>
          <cell r="F1631" t="str">
            <v>successful</v>
          </cell>
          <cell r="G1631" t="str">
            <v>US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</row>
        <row r="1632">
          <cell r="D1632">
            <v>4000</v>
          </cell>
          <cell r="F1632" t="str">
            <v>successful</v>
          </cell>
          <cell r="G1632" t="str">
            <v>US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</row>
        <row r="1633">
          <cell r="D1633">
            <v>10000</v>
          </cell>
          <cell r="F1633" t="str">
            <v>successful</v>
          </cell>
          <cell r="G1633" t="str">
            <v>US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</row>
        <row r="1634">
          <cell r="D1634">
            <v>4000</v>
          </cell>
          <cell r="F1634" t="str">
            <v>successful</v>
          </cell>
          <cell r="G1634" t="str">
            <v>US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</row>
        <row r="1635">
          <cell r="D1635">
            <v>10000</v>
          </cell>
          <cell r="F1635" t="str">
            <v>successful</v>
          </cell>
          <cell r="G1635" t="str">
            <v>US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</row>
        <row r="1636">
          <cell r="D1636">
            <v>2000</v>
          </cell>
          <cell r="F1636" t="str">
            <v>successful</v>
          </cell>
          <cell r="G1636" t="str">
            <v>US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</row>
        <row r="1637">
          <cell r="D1637">
            <v>2000</v>
          </cell>
          <cell r="F1637" t="str">
            <v>successful</v>
          </cell>
          <cell r="G1637" t="str">
            <v>US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</row>
        <row r="1638">
          <cell r="D1638">
            <v>4500</v>
          </cell>
          <cell r="F1638" t="str">
            <v>successful</v>
          </cell>
          <cell r="G1638" t="str">
            <v>US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</row>
        <row r="1639">
          <cell r="D1639">
            <v>500</v>
          </cell>
          <cell r="F1639" t="str">
            <v>successful</v>
          </cell>
          <cell r="G1639" t="str">
            <v>US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</row>
        <row r="1640">
          <cell r="D1640">
            <v>1000</v>
          </cell>
          <cell r="F1640" t="str">
            <v>successful</v>
          </cell>
          <cell r="G1640" t="str">
            <v>US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</row>
        <row r="1641">
          <cell r="D1641">
            <v>1800</v>
          </cell>
          <cell r="F1641" t="str">
            <v>successful</v>
          </cell>
          <cell r="G1641" t="str">
            <v>US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</row>
        <row r="1642">
          <cell r="D1642">
            <v>400</v>
          </cell>
          <cell r="F1642" t="str">
            <v>successful</v>
          </cell>
          <cell r="G1642" t="str">
            <v>US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</row>
        <row r="1643">
          <cell r="D1643">
            <v>2500</v>
          </cell>
          <cell r="F1643" t="str">
            <v>successful</v>
          </cell>
          <cell r="G1643" t="str">
            <v>US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</row>
        <row r="1644">
          <cell r="D1644">
            <v>1200</v>
          </cell>
          <cell r="F1644" t="str">
            <v>successful</v>
          </cell>
          <cell r="G1644" t="str">
            <v>US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</row>
        <row r="1645">
          <cell r="D1645">
            <v>5000</v>
          </cell>
          <cell r="F1645" t="str">
            <v>successful</v>
          </cell>
          <cell r="G1645" t="str">
            <v>US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</row>
        <row r="1646">
          <cell r="D1646">
            <v>10000</v>
          </cell>
          <cell r="F1646" t="str">
            <v>successful</v>
          </cell>
          <cell r="G1646" t="str">
            <v>US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</row>
        <row r="1647">
          <cell r="D1647">
            <v>5000</v>
          </cell>
          <cell r="F1647" t="str">
            <v>successful</v>
          </cell>
          <cell r="G1647" t="str">
            <v>US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</row>
        <row r="1648">
          <cell r="D1648">
            <v>2000</v>
          </cell>
          <cell r="F1648" t="str">
            <v>successful</v>
          </cell>
          <cell r="G1648" t="str">
            <v>GB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</row>
        <row r="1649">
          <cell r="D1649">
            <v>5000</v>
          </cell>
          <cell r="F1649" t="str">
            <v>successful</v>
          </cell>
          <cell r="G1649" t="str">
            <v>US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</row>
        <row r="1650">
          <cell r="D1650">
            <v>2300</v>
          </cell>
          <cell r="F1650" t="str">
            <v>successful</v>
          </cell>
          <cell r="G1650" t="str">
            <v>US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</row>
        <row r="1651">
          <cell r="D1651">
            <v>3800</v>
          </cell>
          <cell r="F1651" t="str">
            <v>successful</v>
          </cell>
          <cell r="G1651" t="str">
            <v>US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</row>
        <row r="1652">
          <cell r="D1652">
            <v>2000</v>
          </cell>
          <cell r="F1652" t="str">
            <v>successful</v>
          </cell>
          <cell r="G1652" t="str">
            <v>US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</row>
        <row r="1653">
          <cell r="D1653">
            <v>2000</v>
          </cell>
          <cell r="F1653" t="str">
            <v>successful</v>
          </cell>
          <cell r="G1653" t="str">
            <v>US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</row>
        <row r="1654">
          <cell r="D1654">
            <v>4500</v>
          </cell>
          <cell r="F1654" t="str">
            <v>successful</v>
          </cell>
          <cell r="G1654" t="str">
            <v>US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</row>
        <row r="1655">
          <cell r="D1655">
            <v>5000</v>
          </cell>
          <cell r="F1655" t="str">
            <v>successful</v>
          </cell>
          <cell r="G1655" t="str">
            <v>US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</row>
        <row r="1656">
          <cell r="D1656">
            <v>1100</v>
          </cell>
          <cell r="F1656" t="str">
            <v>successful</v>
          </cell>
          <cell r="G1656" t="str">
            <v>US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</row>
        <row r="1657">
          <cell r="D1657">
            <v>1500</v>
          </cell>
          <cell r="F1657" t="str">
            <v>successful</v>
          </cell>
          <cell r="G1657" t="str">
            <v>US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</row>
        <row r="1658">
          <cell r="D1658">
            <v>7500</v>
          </cell>
          <cell r="F1658" t="str">
            <v>successful</v>
          </cell>
          <cell r="G1658" t="str">
            <v>US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</row>
        <row r="1659">
          <cell r="D1659">
            <v>25000</v>
          </cell>
          <cell r="F1659" t="str">
            <v>successful</v>
          </cell>
          <cell r="G1659" t="str">
            <v>US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</row>
        <row r="1660">
          <cell r="D1660">
            <v>6000</v>
          </cell>
          <cell r="F1660" t="str">
            <v>successful</v>
          </cell>
          <cell r="G1660" t="str">
            <v>US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</row>
        <row r="1661">
          <cell r="D1661">
            <v>500</v>
          </cell>
          <cell r="F1661" t="str">
            <v>successful</v>
          </cell>
          <cell r="G1661" t="str">
            <v>GB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</row>
        <row r="1662">
          <cell r="D1662">
            <v>80</v>
          </cell>
          <cell r="F1662" t="str">
            <v>successful</v>
          </cell>
          <cell r="G1662" t="str">
            <v>IT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</row>
        <row r="1663">
          <cell r="D1663">
            <v>7900</v>
          </cell>
          <cell r="F1663" t="str">
            <v>successful</v>
          </cell>
          <cell r="G1663" t="str">
            <v>AT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</row>
        <row r="1664">
          <cell r="D1664">
            <v>8000</v>
          </cell>
          <cell r="F1664" t="str">
            <v>successful</v>
          </cell>
          <cell r="G1664" t="str">
            <v>US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</row>
        <row r="1665">
          <cell r="D1665">
            <v>1000</v>
          </cell>
          <cell r="F1665" t="str">
            <v>successful</v>
          </cell>
          <cell r="G1665" t="str">
            <v>US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</row>
        <row r="1666">
          <cell r="D1666">
            <v>2500</v>
          </cell>
          <cell r="F1666" t="str">
            <v>successful</v>
          </cell>
          <cell r="G1666" t="str">
            <v>US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</row>
        <row r="1667">
          <cell r="D1667">
            <v>3500</v>
          </cell>
          <cell r="F1667" t="str">
            <v>successful</v>
          </cell>
          <cell r="G1667" t="str">
            <v>US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</row>
        <row r="1668">
          <cell r="D1668">
            <v>2500</v>
          </cell>
          <cell r="F1668" t="str">
            <v>successful</v>
          </cell>
          <cell r="G1668" t="str">
            <v>US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</row>
        <row r="1669">
          <cell r="D1669">
            <v>3400</v>
          </cell>
          <cell r="F1669" t="str">
            <v>successful</v>
          </cell>
          <cell r="G1669" t="str">
            <v>US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</row>
        <row r="1670">
          <cell r="D1670">
            <v>8000</v>
          </cell>
          <cell r="F1670" t="str">
            <v>successful</v>
          </cell>
          <cell r="G1670" t="str">
            <v>US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</row>
        <row r="1671">
          <cell r="D1671">
            <v>2000</v>
          </cell>
          <cell r="F1671" t="str">
            <v>successful</v>
          </cell>
          <cell r="G1671" t="str">
            <v>US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</row>
        <row r="1672">
          <cell r="D1672">
            <v>1000</v>
          </cell>
          <cell r="F1672" t="str">
            <v>successful</v>
          </cell>
          <cell r="G1672" t="str">
            <v>US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</row>
        <row r="1673">
          <cell r="D1673">
            <v>2000</v>
          </cell>
          <cell r="F1673" t="str">
            <v>successful</v>
          </cell>
          <cell r="G1673" t="str">
            <v>US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</row>
        <row r="1674">
          <cell r="D1674">
            <v>1700</v>
          </cell>
          <cell r="F1674" t="str">
            <v>successful</v>
          </cell>
          <cell r="G1674" t="str">
            <v>US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</row>
        <row r="1675">
          <cell r="D1675">
            <v>2100</v>
          </cell>
          <cell r="F1675" t="str">
            <v>successful</v>
          </cell>
          <cell r="G1675" t="str">
            <v>US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</row>
        <row r="1676">
          <cell r="D1676">
            <v>5000</v>
          </cell>
          <cell r="F1676" t="str">
            <v>successful</v>
          </cell>
          <cell r="G1676" t="str">
            <v>US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</row>
        <row r="1677">
          <cell r="D1677">
            <v>1000</v>
          </cell>
          <cell r="F1677" t="str">
            <v>successful</v>
          </cell>
          <cell r="G1677" t="str">
            <v>US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</row>
        <row r="1678">
          <cell r="D1678">
            <v>3000</v>
          </cell>
          <cell r="F1678" t="str">
            <v>successful</v>
          </cell>
          <cell r="G1678" t="str">
            <v>US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</row>
        <row r="1679">
          <cell r="D1679">
            <v>6000</v>
          </cell>
          <cell r="F1679" t="str">
            <v>successful</v>
          </cell>
          <cell r="G1679" t="str">
            <v>ES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</row>
        <row r="1680">
          <cell r="D1680">
            <v>1500</v>
          </cell>
          <cell r="F1680" t="str">
            <v>successful</v>
          </cell>
          <cell r="G1680" t="str">
            <v>US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</row>
        <row r="1681">
          <cell r="D1681">
            <v>2000</v>
          </cell>
          <cell r="F1681" t="str">
            <v>successful</v>
          </cell>
          <cell r="G1681" t="str">
            <v>US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</row>
        <row r="1682">
          <cell r="D1682">
            <v>1000</v>
          </cell>
          <cell r="F1682" t="str">
            <v>successful</v>
          </cell>
          <cell r="G1682" t="str">
            <v>US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</row>
        <row r="1683">
          <cell r="D1683">
            <v>65000</v>
          </cell>
          <cell r="F1683" t="str">
            <v>live</v>
          </cell>
          <cell r="G1683" t="str">
            <v>US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</row>
        <row r="1684">
          <cell r="D1684">
            <v>6000</v>
          </cell>
          <cell r="F1684" t="str">
            <v>live</v>
          </cell>
          <cell r="G1684" t="str">
            <v>US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</row>
        <row r="1685">
          <cell r="D1685">
            <v>3500</v>
          </cell>
          <cell r="F1685" t="str">
            <v>live</v>
          </cell>
          <cell r="G1685" t="str">
            <v>FR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</row>
        <row r="1686">
          <cell r="D1686">
            <v>8000</v>
          </cell>
          <cell r="F1686" t="str">
            <v>live</v>
          </cell>
          <cell r="G1686" t="str">
            <v>US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</row>
        <row r="1687">
          <cell r="D1687">
            <v>350</v>
          </cell>
          <cell r="F1687" t="str">
            <v>live</v>
          </cell>
          <cell r="G1687" t="str">
            <v>US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</row>
        <row r="1688">
          <cell r="D1688">
            <v>5000</v>
          </cell>
          <cell r="F1688" t="str">
            <v>live</v>
          </cell>
          <cell r="G1688" t="str">
            <v>CA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</row>
        <row r="1689">
          <cell r="D1689">
            <v>10000</v>
          </cell>
          <cell r="F1689" t="str">
            <v>live</v>
          </cell>
          <cell r="G1689" t="str">
            <v>US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</row>
        <row r="1690">
          <cell r="D1690">
            <v>4000</v>
          </cell>
          <cell r="F1690" t="str">
            <v>live</v>
          </cell>
          <cell r="G1690" t="str">
            <v>US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</row>
        <row r="1691">
          <cell r="D1691">
            <v>2400</v>
          </cell>
          <cell r="F1691" t="str">
            <v>live</v>
          </cell>
          <cell r="G1691" t="str">
            <v>US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</row>
        <row r="1692">
          <cell r="D1692">
            <v>2500</v>
          </cell>
          <cell r="F1692" t="str">
            <v>live</v>
          </cell>
          <cell r="G1692" t="str">
            <v>US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</row>
        <row r="1693">
          <cell r="D1693">
            <v>30000</v>
          </cell>
          <cell r="F1693" t="str">
            <v>live</v>
          </cell>
          <cell r="G1693" t="str">
            <v>US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</row>
        <row r="1694">
          <cell r="D1694">
            <v>5000</v>
          </cell>
          <cell r="F1694" t="str">
            <v>live</v>
          </cell>
          <cell r="G1694" t="str">
            <v>US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</row>
        <row r="1695">
          <cell r="D1695">
            <v>3000</v>
          </cell>
          <cell r="F1695" t="str">
            <v>live</v>
          </cell>
          <cell r="G1695" t="str">
            <v>GB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</row>
        <row r="1696">
          <cell r="D1696">
            <v>10000</v>
          </cell>
          <cell r="F1696" t="str">
            <v>live</v>
          </cell>
          <cell r="G1696" t="str">
            <v>US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</row>
        <row r="1697">
          <cell r="D1697">
            <v>12000</v>
          </cell>
          <cell r="F1697" t="str">
            <v>live</v>
          </cell>
          <cell r="G1697" t="str">
            <v>US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</row>
        <row r="1698">
          <cell r="D1698">
            <v>300000</v>
          </cell>
          <cell r="F1698" t="str">
            <v>live</v>
          </cell>
          <cell r="G1698" t="str">
            <v>US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</row>
        <row r="1699">
          <cell r="D1699">
            <v>12500</v>
          </cell>
          <cell r="F1699" t="str">
            <v>live</v>
          </cell>
          <cell r="G1699" t="str">
            <v>US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</row>
        <row r="1700">
          <cell r="D1700">
            <v>125000</v>
          </cell>
          <cell r="F1700" t="str">
            <v>live</v>
          </cell>
          <cell r="G1700" t="str">
            <v>US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</row>
        <row r="1701">
          <cell r="D1701">
            <v>5105</v>
          </cell>
          <cell r="F1701" t="str">
            <v>live</v>
          </cell>
          <cell r="G1701" t="str">
            <v>US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</row>
        <row r="1702">
          <cell r="D1702">
            <v>20000</v>
          </cell>
          <cell r="F1702" t="str">
            <v>live</v>
          </cell>
          <cell r="G1702" t="str">
            <v>US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</row>
        <row r="1703">
          <cell r="D1703">
            <v>5050</v>
          </cell>
          <cell r="F1703" t="str">
            <v>failed</v>
          </cell>
          <cell r="G1703" t="str">
            <v>US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</row>
        <row r="1704">
          <cell r="D1704">
            <v>16500</v>
          </cell>
          <cell r="F1704" t="str">
            <v>failed</v>
          </cell>
          <cell r="G1704" t="str">
            <v>US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</row>
        <row r="1705">
          <cell r="D1705">
            <v>5000</v>
          </cell>
          <cell r="F1705" t="str">
            <v>failed</v>
          </cell>
          <cell r="G1705" t="str">
            <v>US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</row>
        <row r="1706">
          <cell r="D1706">
            <v>2000</v>
          </cell>
          <cell r="F1706" t="str">
            <v>failed</v>
          </cell>
          <cell r="G1706" t="str">
            <v>US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</row>
        <row r="1707">
          <cell r="D1707">
            <v>2000</v>
          </cell>
          <cell r="F1707" t="str">
            <v>failed</v>
          </cell>
          <cell r="G1707" t="str">
            <v>US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</row>
        <row r="1708">
          <cell r="D1708">
            <v>5500</v>
          </cell>
          <cell r="F1708" t="str">
            <v>failed</v>
          </cell>
          <cell r="G1708" t="str">
            <v>DE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</row>
        <row r="1709">
          <cell r="D1709">
            <v>5000</v>
          </cell>
          <cell r="F1709" t="str">
            <v>failed</v>
          </cell>
          <cell r="G1709" t="str">
            <v>US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</row>
        <row r="1710">
          <cell r="D1710">
            <v>7000</v>
          </cell>
          <cell r="F1710" t="str">
            <v>failed</v>
          </cell>
          <cell r="G1710" t="str">
            <v>US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</row>
        <row r="1711">
          <cell r="D1711">
            <v>1750</v>
          </cell>
          <cell r="F1711" t="str">
            <v>failed</v>
          </cell>
          <cell r="G1711" t="str">
            <v>US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</row>
        <row r="1712">
          <cell r="D1712">
            <v>5000</v>
          </cell>
          <cell r="F1712" t="str">
            <v>failed</v>
          </cell>
          <cell r="G1712" t="str">
            <v>DE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</row>
        <row r="1713">
          <cell r="D1713">
            <v>10000</v>
          </cell>
          <cell r="F1713" t="str">
            <v>failed</v>
          </cell>
          <cell r="G1713" t="str">
            <v>US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</row>
        <row r="1714">
          <cell r="D1714">
            <v>5000</v>
          </cell>
          <cell r="F1714" t="str">
            <v>failed</v>
          </cell>
          <cell r="G1714" t="str">
            <v>US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</row>
        <row r="1715">
          <cell r="D1715">
            <v>3000</v>
          </cell>
          <cell r="F1715" t="str">
            <v>failed</v>
          </cell>
          <cell r="G1715" t="str">
            <v>US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</row>
        <row r="1716">
          <cell r="D1716">
            <v>25000</v>
          </cell>
          <cell r="F1716" t="str">
            <v>failed</v>
          </cell>
          <cell r="G1716" t="str">
            <v>US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</row>
        <row r="1717">
          <cell r="D1717">
            <v>5000</v>
          </cell>
          <cell r="F1717" t="str">
            <v>failed</v>
          </cell>
          <cell r="G1717" t="str">
            <v>US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</row>
        <row r="1718">
          <cell r="D1718">
            <v>2000</v>
          </cell>
          <cell r="F1718" t="str">
            <v>failed</v>
          </cell>
          <cell r="G1718" t="str">
            <v>US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</row>
        <row r="1719">
          <cell r="D1719">
            <v>3265</v>
          </cell>
          <cell r="F1719" t="str">
            <v>failed</v>
          </cell>
          <cell r="G1719" t="str">
            <v>US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</row>
        <row r="1720">
          <cell r="D1720">
            <v>35000</v>
          </cell>
          <cell r="F1720" t="str">
            <v>failed</v>
          </cell>
          <cell r="G1720" t="str">
            <v>US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</row>
        <row r="1721">
          <cell r="D1721">
            <v>4000</v>
          </cell>
          <cell r="F1721" t="str">
            <v>failed</v>
          </cell>
          <cell r="G1721" t="str">
            <v>US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</row>
        <row r="1722">
          <cell r="D1722">
            <v>4000</v>
          </cell>
          <cell r="F1722" t="str">
            <v>failed</v>
          </cell>
          <cell r="G1722" t="str">
            <v>US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</row>
        <row r="1723">
          <cell r="D1723">
            <v>5000</v>
          </cell>
          <cell r="F1723" t="str">
            <v>failed</v>
          </cell>
          <cell r="G1723" t="str">
            <v>US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</row>
        <row r="1724">
          <cell r="D1724">
            <v>2880</v>
          </cell>
          <cell r="F1724" t="str">
            <v>failed</v>
          </cell>
          <cell r="G1724" t="str">
            <v>US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</row>
        <row r="1725">
          <cell r="D1725">
            <v>10000</v>
          </cell>
          <cell r="F1725" t="str">
            <v>failed</v>
          </cell>
          <cell r="G1725" t="str">
            <v>US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</row>
        <row r="1726">
          <cell r="D1726">
            <v>6000</v>
          </cell>
          <cell r="F1726" t="str">
            <v>failed</v>
          </cell>
          <cell r="G1726" t="str">
            <v>US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</row>
        <row r="1727">
          <cell r="D1727">
            <v>5500</v>
          </cell>
          <cell r="F1727" t="str">
            <v>failed</v>
          </cell>
          <cell r="G1727" t="str">
            <v>US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</row>
        <row r="1728">
          <cell r="D1728">
            <v>6500</v>
          </cell>
          <cell r="F1728" t="str">
            <v>failed</v>
          </cell>
          <cell r="G1728" t="str">
            <v>US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</row>
        <row r="1729">
          <cell r="D1729">
            <v>3000</v>
          </cell>
          <cell r="F1729" t="str">
            <v>failed</v>
          </cell>
          <cell r="G1729" t="str">
            <v>GB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</row>
        <row r="1730">
          <cell r="D1730">
            <v>1250</v>
          </cell>
          <cell r="F1730" t="str">
            <v>failed</v>
          </cell>
          <cell r="G1730" t="str">
            <v>US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</row>
        <row r="1731">
          <cell r="D1731">
            <v>10000</v>
          </cell>
          <cell r="F1731" t="str">
            <v>failed</v>
          </cell>
          <cell r="G1731" t="str">
            <v>US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</row>
        <row r="1732">
          <cell r="D1732">
            <v>3000</v>
          </cell>
          <cell r="F1732" t="str">
            <v>failed</v>
          </cell>
          <cell r="G1732" t="str">
            <v>US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</row>
        <row r="1733">
          <cell r="D1733">
            <v>1000</v>
          </cell>
          <cell r="F1733" t="str">
            <v>failed</v>
          </cell>
          <cell r="G1733" t="str">
            <v>US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</row>
        <row r="1734">
          <cell r="D1734">
            <v>4000</v>
          </cell>
          <cell r="F1734" t="str">
            <v>failed</v>
          </cell>
          <cell r="G1734" t="str">
            <v>US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</row>
        <row r="1735">
          <cell r="D1735">
            <v>10000</v>
          </cell>
          <cell r="F1735" t="str">
            <v>failed</v>
          </cell>
          <cell r="G1735" t="str">
            <v>US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</row>
        <row r="1736">
          <cell r="D1736">
            <v>4500</v>
          </cell>
          <cell r="F1736" t="str">
            <v>failed</v>
          </cell>
          <cell r="G1736" t="str">
            <v>US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</row>
        <row r="1737">
          <cell r="D1737">
            <v>1000</v>
          </cell>
          <cell r="F1737" t="str">
            <v>failed</v>
          </cell>
          <cell r="G1737" t="str">
            <v>US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</row>
        <row r="1738">
          <cell r="D1738">
            <v>3000</v>
          </cell>
          <cell r="F1738" t="str">
            <v>failed</v>
          </cell>
          <cell r="G1738" t="str">
            <v>US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</row>
        <row r="1739">
          <cell r="D1739">
            <v>4000</v>
          </cell>
          <cell r="F1739" t="str">
            <v>failed</v>
          </cell>
          <cell r="G1739" t="str">
            <v>US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</row>
        <row r="1740">
          <cell r="D1740">
            <v>5000</v>
          </cell>
          <cell r="F1740" t="str">
            <v>failed</v>
          </cell>
          <cell r="G1740" t="str">
            <v>US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</row>
        <row r="1741">
          <cell r="D1741">
            <v>1000</v>
          </cell>
          <cell r="F1741" t="str">
            <v>failed</v>
          </cell>
          <cell r="G1741" t="str">
            <v>US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</row>
        <row r="1742">
          <cell r="D1742">
            <v>3000</v>
          </cell>
          <cell r="F1742" t="str">
            <v>failed</v>
          </cell>
          <cell r="G1742" t="str">
            <v>US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</row>
        <row r="1743">
          <cell r="D1743">
            <v>1200</v>
          </cell>
          <cell r="F1743" t="str">
            <v>successful</v>
          </cell>
          <cell r="G1743" t="str">
            <v>GB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</row>
        <row r="1744">
          <cell r="D1744">
            <v>2000</v>
          </cell>
          <cell r="F1744" t="str">
            <v>successful</v>
          </cell>
          <cell r="G1744" t="str">
            <v>US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</row>
        <row r="1745">
          <cell r="D1745">
            <v>6000</v>
          </cell>
          <cell r="F1745" t="str">
            <v>successful</v>
          </cell>
          <cell r="G1745" t="str">
            <v>US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</row>
        <row r="1746">
          <cell r="D1746">
            <v>5500</v>
          </cell>
          <cell r="F1746" t="str">
            <v>successful</v>
          </cell>
          <cell r="G1746" t="str">
            <v>GB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</row>
        <row r="1747">
          <cell r="D1747">
            <v>7000</v>
          </cell>
          <cell r="F1747" t="str">
            <v>successful</v>
          </cell>
          <cell r="G1747" t="str">
            <v>US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</row>
        <row r="1748">
          <cell r="D1748">
            <v>15000</v>
          </cell>
          <cell r="F1748" t="str">
            <v>successful</v>
          </cell>
          <cell r="G1748" t="str">
            <v>US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</row>
        <row r="1749">
          <cell r="D1749">
            <v>9000</v>
          </cell>
          <cell r="F1749" t="str">
            <v>successful</v>
          </cell>
          <cell r="G1749" t="str">
            <v>GB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</row>
        <row r="1750">
          <cell r="D1750">
            <v>50000</v>
          </cell>
          <cell r="F1750" t="str">
            <v>successful</v>
          </cell>
          <cell r="G1750" t="str">
            <v>CA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</row>
        <row r="1751">
          <cell r="D1751">
            <v>10050</v>
          </cell>
          <cell r="F1751" t="str">
            <v>successful</v>
          </cell>
          <cell r="G1751" t="str">
            <v>LU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</row>
        <row r="1752">
          <cell r="D1752">
            <v>5000</v>
          </cell>
          <cell r="F1752" t="str">
            <v>successful</v>
          </cell>
          <cell r="G1752" t="str">
            <v>US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</row>
        <row r="1753">
          <cell r="D1753">
            <v>10000</v>
          </cell>
          <cell r="F1753" t="str">
            <v>successful</v>
          </cell>
          <cell r="G1753" t="str">
            <v>US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</row>
        <row r="1754">
          <cell r="D1754">
            <v>1200</v>
          </cell>
          <cell r="F1754" t="str">
            <v>successful</v>
          </cell>
          <cell r="G1754" t="str">
            <v>GB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</row>
        <row r="1755">
          <cell r="D1755">
            <v>15000</v>
          </cell>
          <cell r="F1755" t="str">
            <v>successful</v>
          </cell>
          <cell r="G1755" t="str">
            <v>DK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</row>
        <row r="1756">
          <cell r="D1756">
            <v>8500</v>
          </cell>
          <cell r="F1756" t="str">
            <v>successful</v>
          </cell>
          <cell r="G1756" t="str">
            <v>CA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</row>
        <row r="1757">
          <cell r="D1757">
            <v>25</v>
          </cell>
          <cell r="F1757" t="str">
            <v>successful</v>
          </cell>
          <cell r="G1757" t="str">
            <v>US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</row>
        <row r="1758">
          <cell r="D1758">
            <v>5500</v>
          </cell>
          <cell r="F1758" t="str">
            <v>successful</v>
          </cell>
          <cell r="G1758" t="str">
            <v>US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</row>
        <row r="1759">
          <cell r="D1759">
            <v>5000</v>
          </cell>
          <cell r="F1759" t="str">
            <v>successful</v>
          </cell>
          <cell r="G1759" t="str">
            <v>US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</row>
        <row r="1760">
          <cell r="D1760">
            <v>1000</v>
          </cell>
          <cell r="F1760" t="str">
            <v>successful</v>
          </cell>
          <cell r="G1760" t="str">
            <v>US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</row>
        <row r="1761">
          <cell r="D1761">
            <v>5000</v>
          </cell>
          <cell r="F1761" t="str">
            <v>successful</v>
          </cell>
          <cell r="G1761" t="str">
            <v>US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</row>
        <row r="1762">
          <cell r="D1762">
            <v>5000</v>
          </cell>
          <cell r="F1762" t="str">
            <v>successful</v>
          </cell>
          <cell r="G1762" t="str">
            <v>US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</row>
        <row r="1763">
          <cell r="D1763">
            <v>100</v>
          </cell>
          <cell r="F1763" t="str">
            <v>successful</v>
          </cell>
          <cell r="G1763" t="str">
            <v>GB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</row>
        <row r="1764">
          <cell r="D1764">
            <v>100</v>
          </cell>
          <cell r="F1764" t="str">
            <v>successful</v>
          </cell>
          <cell r="G1764" t="str">
            <v>US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</row>
        <row r="1765">
          <cell r="D1765">
            <v>12000</v>
          </cell>
          <cell r="F1765" t="str">
            <v>successful</v>
          </cell>
          <cell r="G1765" t="str">
            <v>US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</row>
        <row r="1766">
          <cell r="D1766">
            <v>11000</v>
          </cell>
          <cell r="F1766" t="str">
            <v>failed</v>
          </cell>
          <cell r="G1766" t="str">
            <v>GB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</row>
        <row r="1767">
          <cell r="D1767">
            <v>12500</v>
          </cell>
          <cell r="F1767" t="str">
            <v>failed</v>
          </cell>
          <cell r="G1767" t="str">
            <v>US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</row>
        <row r="1768">
          <cell r="D1768">
            <v>1500</v>
          </cell>
          <cell r="F1768" t="str">
            <v>failed</v>
          </cell>
          <cell r="G1768" t="str">
            <v>AU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</row>
        <row r="1769">
          <cell r="D1769">
            <v>5000</v>
          </cell>
          <cell r="F1769" t="str">
            <v>failed</v>
          </cell>
          <cell r="G1769" t="str">
            <v>US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</row>
        <row r="1770">
          <cell r="D1770">
            <v>5000</v>
          </cell>
          <cell r="F1770" t="str">
            <v>failed</v>
          </cell>
          <cell r="G1770" t="str">
            <v>US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</row>
        <row r="1771">
          <cell r="D1771">
            <v>40000</v>
          </cell>
          <cell r="F1771" t="str">
            <v>failed</v>
          </cell>
          <cell r="G1771" t="str">
            <v>US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</row>
        <row r="1772">
          <cell r="D1772">
            <v>24500</v>
          </cell>
          <cell r="F1772" t="str">
            <v>failed</v>
          </cell>
          <cell r="G1772" t="str">
            <v>US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</row>
        <row r="1773">
          <cell r="D1773">
            <v>4200</v>
          </cell>
          <cell r="F1773" t="str">
            <v>failed</v>
          </cell>
          <cell r="G1773" t="str">
            <v>GB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</row>
        <row r="1774">
          <cell r="D1774">
            <v>5500</v>
          </cell>
          <cell r="F1774" t="str">
            <v>failed</v>
          </cell>
          <cell r="G1774" t="str">
            <v>GB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</row>
        <row r="1775">
          <cell r="D1775">
            <v>30000</v>
          </cell>
          <cell r="F1775" t="str">
            <v>failed</v>
          </cell>
          <cell r="G1775" t="str">
            <v>US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</row>
        <row r="1776">
          <cell r="D1776">
            <v>2500</v>
          </cell>
          <cell r="F1776" t="str">
            <v>failed</v>
          </cell>
          <cell r="G1776" t="str">
            <v>US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</row>
        <row r="1777">
          <cell r="D1777">
            <v>32500</v>
          </cell>
          <cell r="F1777" t="str">
            <v>failed</v>
          </cell>
          <cell r="G1777" t="str">
            <v>US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</row>
        <row r="1778">
          <cell r="D1778">
            <v>5000</v>
          </cell>
          <cell r="F1778" t="str">
            <v>failed</v>
          </cell>
          <cell r="G1778" t="str">
            <v>GB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</row>
        <row r="1779">
          <cell r="D1779">
            <v>4800</v>
          </cell>
          <cell r="F1779" t="str">
            <v>failed</v>
          </cell>
          <cell r="G1779" t="str">
            <v>NL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</row>
        <row r="1780">
          <cell r="D1780">
            <v>50000</v>
          </cell>
          <cell r="F1780" t="str">
            <v>failed</v>
          </cell>
          <cell r="G1780" t="str">
            <v>US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</row>
        <row r="1781">
          <cell r="D1781">
            <v>11000</v>
          </cell>
          <cell r="F1781" t="str">
            <v>failed</v>
          </cell>
          <cell r="G1781" t="str">
            <v>US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</row>
        <row r="1782">
          <cell r="D1782">
            <v>30000</v>
          </cell>
          <cell r="F1782" t="str">
            <v>failed</v>
          </cell>
          <cell r="G1782" t="str">
            <v>US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</row>
        <row r="1783">
          <cell r="D1783">
            <v>5500</v>
          </cell>
          <cell r="F1783" t="str">
            <v>failed</v>
          </cell>
          <cell r="G1783" t="str">
            <v>US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</row>
        <row r="1784">
          <cell r="D1784">
            <v>35000</v>
          </cell>
          <cell r="F1784" t="str">
            <v>failed</v>
          </cell>
          <cell r="G1784" t="str">
            <v>US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</row>
        <row r="1785">
          <cell r="D1785">
            <v>40000</v>
          </cell>
          <cell r="F1785" t="str">
            <v>failed</v>
          </cell>
          <cell r="G1785" t="str">
            <v>US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</row>
        <row r="1786">
          <cell r="D1786">
            <v>5000</v>
          </cell>
          <cell r="F1786" t="str">
            <v>failed</v>
          </cell>
          <cell r="G1786" t="str">
            <v>US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</row>
        <row r="1787">
          <cell r="D1787">
            <v>24000</v>
          </cell>
          <cell r="F1787" t="str">
            <v>failed</v>
          </cell>
          <cell r="G1787" t="str">
            <v>US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</row>
        <row r="1788">
          <cell r="D1788">
            <v>1900</v>
          </cell>
          <cell r="F1788" t="str">
            <v>failed</v>
          </cell>
          <cell r="G1788" t="str">
            <v>NL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</row>
        <row r="1789">
          <cell r="D1789">
            <v>10000</v>
          </cell>
          <cell r="F1789" t="str">
            <v>failed</v>
          </cell>
          <cell r="G1789" t="str">
            <v>US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</row>
        <row r="1790">
          <cell r="D1790">
            <v>5500</v>
          </cell>
          <cell r="F1790" t="str">
            <v>failed</v>
          </cell>
          <cell r="G1790" t="str">
            <v>GB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</row>
        <row r="1791">
          <cell r="D1791">
            <v>8000</v>
          </cell>
          <cell r="F1791" t="str">
            <v>failed</v>
          </cell>
          <cell r="G1791" t="str">
            <v>US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</row>
        <row r="1792">
          <cell r="D1792">
            <v>33000</v>
          </cell>
          <cell r="F1792" t="str">
            <v>failed</v>
          </cell>
          <cell r="G1792" t="str">
            <v>US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</row>
        <row r="1793">
          <cell r="D1793">
            <v>3000</v>
          </cell>
          <cell r="F1793" t="str">
            <v>failed</v>
          </cell>
          <cell r="G1793" t="str">
            <v>GB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</row>
        <row r="1794">
          <cell r="D1794">
            <v>25000</v>
          </cell>
          <cell r="F1794" t="str">
            <v>failed</v>
          </cell>
          <cell r="G1794" t="str">
            <v>US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</row>
        <row r="1795">
          <cell r="D1795">
            <v>3000</v>
          </cell>
          <cell r="F1795" t="str">
            <v>failed</v>
          </cell>
          <cell r="G1795" t="str">
            <v>AU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</row>
        <row r="1796">
          <cell r="D1796">
            <v>9000</v>
          </cell>
          <cell r="F1796" t="str">
            <v>failed</v>
          </cell>
          <cell r="G1796" t="str">
            <v>US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</row>
        <row r="1797">
          <cell r="D1797">
            <v>28000</v>
          </cell>
          <cell r="F1797" t="str">
            <v>failed</v>
          </cell>
          <cell r="G1797" t="str">
            <v>DE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</row>
        <row r="1798">
          <cell r="D1798">
            <v>19000</v>
          </cell>
          <cell r="F1798" t="str">
            <v>failed</v>
          </cell>
          <cell r="G1798" t="str">
            <v>GB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</row>
        <row r="1799">
          <cell r="D1799">
            <v>10000</v>
          </cell>
          <cell r="F1799" t="str">
            <v>failed</v>
          </cell>
          <cell r="G1799" t="str">
            <v>US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</row>
        <row r="1800">
          <cell r="D1800">
            <v>16000</v>
          </cell>
          <cell r="F1800" t="str">
            <v>failed</v>
          </cell>
          <cell r="G1800" t="str">
            <v>US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</row>
        <row r="1801">
          <cell r="D1801">
            <v>4000</v>
          </cell>
          <cell r="F1801" t="str">
            <v>failed</v>
          </cell>
          <cell r="G1801" t="str">
            <v>GB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</row>
        <row r="1802">
          <cell r="D1802">
            <v>46260</v>
          </cell>
          <cell r="F1802" t="str">
            <v>failed</v>
          </cell>
          <cell r="G1802" t="str">
            <v>GB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</row>
        <row r="1803">
          <cell r="D1803">
            <v>17000</v>
          </cell>
          <cell r="F1803" t="str">
            <v>failed</v>
          </cell>
          <cell r="G1803" t="str">
            <v>GB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</row>
        <row r="1804">
          <cell r="D1804">
            <v>3500</v>
          </cell>
          <cell r="F1804" t="str">
            <v>failed</v>
          </cell>
          <cell r="G1804" t="str">
            <v>DE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</row>
        <row r="1805">
          <cell r="D1805">
            <v>17500</v>
          </cell>
          <cell r="F1805" t="str">
            <v>failed</v>
          </cell>
          <cell r="G1805" t="str">
            <v>US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</row>
        <row r="1806">
          <cell r="D1806">
            <v>15500</v>
          </cell>
          <cell r="F1806" t="str">
            <v>failed</v>
          </cell>
          <cell r="G1806" t="str">
            <v>US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</row>
        <row r="1807">
          <cell r="D1807">
            <v>22500</v>
          </cell>
          <cell r="F1807" t="str">
            <v>failed</v>
          </cell>
          <cell r="G1807" t="str">
            <v>DE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</row>
        <row r="1808">
          <cell r="D1808">
            <v>20000</v>
          </cell>
          <cell r="F1808" t="str">
            <v>failed</v>
          </cell>
          <cell r="G1808" t="str">
            <v>GB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</row>
        <row r="1809">
          <cell r="D1809">
            <v>5000</v>
          </cell>
          <cell r="F1809" t="str">
            <v>failed</v>
          </cell>
          <cell r="G1809" t="str">
            <v>US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</row>
        <row r="1810">
          <cell r="D1810">
            <v>28000</v>
          </cell>
          <cell r="F1810" t="str">
            <v>failed</v>
          </cell>
          <cell r="G1810" t="str">
            <v>US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</row>
        <row r="1811">
          <cell r="D1811">
            <v>3500</v>
          </cell>
          <cell r="F1811" t="str">
            <v>failed</v>
          </cell>
          <cell r="G1811" t="str">
            <v>CA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</row>
        <row r="1812">
          <cell r="D1812">
            <v>450</v>
          </cell>
          <cell r="F1812" t="str">
            <v>failed</v>
          </cell>
          <cell r="G1812" t="str">
            <v>US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</row>
        <row r="1813">
          <cell r="D1813">
            <v>54000</v>
          </cell>
          <cell r="F1813" t="str">
            <v>failed</v>
          </cell>
          <cell r="G1813" t="str">
            <v>US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</row>
        <row r="1814">
          <cell r="D1814">
            <v>6500</v>
          </cell>
          <cell r="F1814" t="str">
            <v>failed</v>
          </cell>
          <cell r="G1814" t="str">
            <v>GB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</row>
        <row r="1815">
          <cell r="D1815">
            <v>8750</v>
          </cell>
          <cell r="F1815" t="str">
            <v>failed</v>
          </cell>
          <cell r="G1815" t="str">
            <v>GB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</row>
        <row r="1816">
          <cell r="D1816">
            <v>12000</v>
          </cell>
          <cell r="F1816" t="str">
            <v>failed</v>
          </cell>
          <cell r="G1816" t="str">
            <v>GB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</row>
        <row r="1817">
          <cell r="D1817">
            <v>3000</v>
          </cell>
          <cell r="F1817" t="str">
            <v>failed</v>
          </cell>
          <cell r="G1817" t="str">
            <v>US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</row>
        <row r="1818">
          <cell r="D1818">
            <v>25000</v>
          </cell>
          <cell r="F1818" t="str">
            <v>failed</v>
          </cell>
          <cell r="G1818" t="str">
            <v>CH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</row>
        <row r="1819">
          <cell r="D1819">
            <v>18000</v>
          </cell>
          <cell r="F1819" t="str">
            <v>failed</v>
          </cell>
          <cell r="G1819" t="str">
            <v>US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</row>
        <row r="1820">
          <cell r="D1820">
            <v>15000</v>
          </cell>
          <cell r="F1820" t="str">
            <v>failed</v>
          </cell>
          <cell r="G1820" t="str">
            <v>US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</row>
        <row r="1821">
          <cell r="D1821">
            <v>1200</v>
          </cell>
          <cell r="F1821" t="str">
            <v>failed</v>
          </cell>
          <cell r="G1821" t="str">
            <v>US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</row>
        <row r="1822">
          <cell r="D1822">
            <v>26000</v>
          </cell>
          <cell r="F1822" t="str">
            <v>failed</v>
          </cell>
          <cell r="G1822" t="str">
            <v>US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</row>
        <row r="1823">
          <cell r="D1823">
            <v>2500</v>
          </cell>
          <cell r="F1823" t="str">
            <v>successful</v>
          </cell>
          <cell r="G1823" t="str">
            <v>US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</row>
        <row r="1824">
          <cell r="D1824">
            <v>300</v>
          </cell>
          <cell r="F1824" t="str">
            <v>successful</v>
          </cell>
          <cell r="G1824" t="str">
            <v>CA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</row>
        <row r="1825">
          <cell r="D1825">
            <v>700</v>
          </cell>
          <cell r="F1825" t="str">
            <v>successful</v>
          </cell>
          <cell r="G1825" t="str">
            <v>US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</row>
        <row r="1826">
          <cell r="D1826">
            <v>3000</v>
          </cell>
          <cell r="F1826" t="str">
            <v>successful</v>
          </cell>
          <cell r="G1826" t="str">
            <v>US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</row>
        <row r="1827">
          <cell r="D1827">
            <v>2000</v>
          </cell>
          <cell r="F1827" t="str">
            <v>successful</v>
          </cell>
          <cell r="G1827" t="str">
            <v>US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</row>
        <row r="1828">
          <cell r="D1828">
            <v>2000</v>
          </cell>
          <cell r="F1828" t="str">
            <v>successful</v>
          </cell>
          <cell r="G1828" t="str">
            <v>US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</row>
        <row r="1829">
          <cell r="D1829">
            <v>8000</v>
          </cell>
          <cell r="F1829" t="str">
            <v>successful</v>
          </cell>
          <cell r="G1829" t="str">
            <v>US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</row>
        <row r="1830">
          <cell r="D1830">
            <v>20000</v>
          </cell>
          <cell r="F1830" t="str">
            <v>successful</v>
          </cell>
          <cell r="G1830" t="str">
            <v>US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</row>
        <row r="1831">
          <cell r="D1831">
            <v>1500</v>
          </cell>
          <cell r="F1831" t="str">
            <v>successful</v>
          </cell>
          <cell r="G1831" t="str">
            <v>US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</row>
        <row r="1832">
          <cell r="D1832">
            <v>15000</v>
          </cell>
          <cell r="F1832" t="str">
            <v>successful</v>
          </cell>
          <cell r="G1832" t="str">
            <v>US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</row>
        <row r="1833">
          <cell r="D1833">
            <v>1000</v>
          </cell>
          <cell r="F1833" t="str">
            <v>successful</v>
          </cell>
          <cell r="G1833" t="str">
            <v>US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</row>
        <row r="1834">
          <cell r="D1834">
            <v>350</v>
          </cell>
          <cell r="F1834" t="str">
            <v>successful</v>
          </cell>
          <cell r="G1834" t="str">
            <v>US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</row>
        <row r="1835">
          <cell r="D1835">
            <v>400</v>
          </cell>
          <cell r="F1835" t="str">
            <v>successful</v>
          </cell>
          <cell r="G1835" t="str">
            <v>US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</row>
        <row r="1836">
          <cell r="D1836">
            <v>10000</v>
          </cell>
          <cell r="F1836" t="str">
            <v>successful</v>
          </cell>
          <cell r="G1836" t="str">
            <v>US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</row>
        <row r="1837">
          <cell r="D1837">
            <v>500</v>
          </cell>
          <cell r="F1837" t="str">
            <v>successful</v>
          </cell>
          <cell r="G1837" t="str">
            <v>GB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</row>
        <row r="1838">
          <cell r="D1838">
            <v>5000</v>
          </cell>
          <cell r="F1838" t="str">
            <v>successful</v>
          </cell>
          <cell r="G1838" t="str">
            <v>US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</row>
        <row r="1839">
          <cell r="D1839">
            <v>600</v>
          </cell>
          <cell r="F1839" t="str">
            <v>successful</v>
          </cell>
          <cell r="G1839" t="str">
            <v>US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</row>
        <row r="1840">
          <cell r="D1840">
            <v>1000</v>
          </cell>
          <cell r="F1840" t="str">
            <v>successful</v>
          </cell>
          <cell r="G1840" t="str">
            <v>US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</row>
        <row r="1841">
          <cell r="D1841">
            <v>1000</v>
          </cell>
          <cell r="F1841" t="str">
            <v>successful</v>
          </cell>
          <cell r="G1841" t="str">
            <v>US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</row>
        <row r="1842">
          <cell r="D1842">
            <v>900</v>
          </cell>
          <cell r="F1842" t="str">
            <v>successful</v>
          </cell>
          <cell r="G1842" t="str">
            <v>US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</row>
        <row r="1843">
          <cell r="D1843">
            <v>2000</v>
          </cell>
          <cell r="F1843" t="str">
            <v>successful</v>
          </cell>
          <cell r="G1843" t="str">
            <v>US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</row>
        <row r="1844">
          <cell r="D1844">
            <v>2000</v>
          </cell>
          <cell r="F1844" t="str">
            <v>successful</v>
          </cell>
          <cell r="G1844" t="str">
            <v>US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</row>
        <row r="1845">
          <cell r="D1845">
            <v>10000</v>
          </cell>
          <cell r="F1845" t="str">
            <v>successful</v>
          </cell>
          <cell r="G1845" t="str">
            <v>US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</row>
        <row r="1846">
          <cell r="D1846">
            <v>1500</v>
          </cell>
          <cell r="F1846" t="str">
            <v>successful</v>
          </cell>
          <cell r="G1846" t="str">
            <v>US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</row>
        <row r="1847">
          <cell r="D1847">
            <v>1000</v>
          </cell>
          <cell r="F1847" t="str">
            <v>successful</v>
          </cell>
          <cell r="G1847" t="str">
            <v>US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</row>
        <row r="1848">
          <cell r="D1848">
            <v>15000</v>
          </cell>
          <cell r="F1848" t="str">
            <v>successful</v>
          </cell>
          <cell r="G1848" t="str">
            <v>US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</row>
        <row r="1849">
          <cell r="D1849">
            <v>2500</v>
          </cell>
          <cell r="F1849" t="str">
            <v>successful</v>
          </cell>
          <cell r="G1849" t="str">
            <v>US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</row>
        <row r="1850">
          <cell r="D1850">
            <v>3000</v>
          </cell>
          <cell r="F1850" t="str">
            <v>successful</v>
          </cell>
          <cell r="G1850" t="str">
            <v>US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</row>
        <row r="1851">
          <cell r="D1851">
            <v>300</v>
          </cell>
          <cell r="F1851" t="str">
            <v>successful</v>
          </cell>
          <cell r="G1851" t="str">
            <v>US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</row>
        <row r="1852">
          <cell r="D1852">
            <v>9000</v>
          </cell>
          <cell r="F1852" t="str">
            <v>successful</v>
          </cell>
          <cell r="G1852" t="str">
            <v>US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</row>
        <row r="1853">
          <cell r="D1853">
            <v>1300</v>
          </cell>
          <cell r="F1853" t="str">
            <v>successful</v>
          </cell>
          <cell r="G1853" t="str">
            <v>US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</row>
        <row r="1854">
          <cell r="D1854">
            <v>15000</v>
          </cell>
          <cell r="F1854" t="str">
            <v>successful</v>
          </cell>
          <cell r="G1854" t="str">
            <v>US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</row>
        <row r="1855">
          <cell r="D1855">
            <v>800</v>
          </cell>
          <cell r="F1855" t="str">
            <v>successful</v>
          </cell>
          <cell r="G1855" t="str">
            <v>US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</row>
        <row r="1856">
          <cell r="D1856">
            <v>15000</v>
          </cell>
          <cell r="F1856" t="str">
            <v>successful</v>
          </cell>
          <cell r="G1856" t="str">
            <v>US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</row>
        <row r="1857">
          <cell r="D1857">
            <v>8750</v>
          </cell>
          <cell r="F1857" t="str">
            <v>successful</v>
          </cell>
          <cell r="G1857" t="str">
            <v>CA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</row>
        <row r="1858">
          <cell r="D1858">
            <v>2000</v>
          </cell>
          <cell r="F1858" t="str">
            <v>successful</v>
          </cell>
          <cell r="G1858" t="str">
            <v>US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</row>
        <row r="1859">
          <cell r="D1859">
            <v>3000</v>
          </cell>
          <cell r="F1859" t="str">
            <v>successful</v>
          </cell>
          <cell r="G1859" t="str">
            <v>US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</row>
        <row r="1860">
          <cell r="D1860">
            <v>5555.55</v>
          </cell>
          <cell r="F1860" t="str">
            <v>successful</v>
          </cell>
          <cell r="G1860" t="str">
            <v>US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</row>
        <row r="1861">
          <cell r="D1861">
            <v>3000</v>
          </cell>
          <cell r="F1861" t="str">
            <v>successful</v>
          </cell>
          <cell r="G1861" t="str">
            <v>US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</row>
        <row r="1862">
          <cell r="D1862">
            <v>750</v>
          </cell>
          <cell r="F1862" t="str">
            <v>successful</v>
          </cell>
          <cell r="G1862" t="str">
            <v>US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</row>
        <row r="1863">
          <cell r="D1863">
            <v>250000</v>
          </cell>
          <cell r="F1863" t="str">
            <v>failed</v>
          </cell>
          <cell r="G1863" t="str">
            <v>GB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</row>
        <row r="1864">
          <cell r="D1864">
            <v>18000</v>
          </cell>
          <cell r="F1864" t="str">
            <v>failed</v>
          </cell>
          <cell r="G1864" t="str">
            <v>US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</row>
        <row r="1865">
          <cell r="D1865">
            <v>2500</v>
          </cell>
          <cell r="F1865" t="str">
            <v>failed</v>
          </cell>
          <cell r="G1865" t="str">
            <v>US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</row>
        <row r="1866">
          <cell r="D1866">
            <v>6500</v>
          </cell>
          <cell r="F1866" t="str">
            <v>failed</v>
          </cell>
          <cell r="G1866" t="str">
            <v>US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</row>
        <row r="1867">
          <cell r="D1867">
            <v>110000</v>
          </cell>
          <cell r="F1867" t="str">
            <v>failed</v>
          </cell>
          <cell r="G1867" t="str">
            <v>GB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</row>
        <row r="1868">
          <cell r="D1868">
            <v>25000</v>
          </cell>
          <cell r="F1868" t="str">
            <v>failed</v>
          </cell>
          <cell r="G1868" t="str">
            <v>US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</row>
        <row r="1869">
          <cell r="D1869">
            <v>20000</v>
          </cell>
          <cell r="F1869" t="str">
            <v>failed</v>
          </cell>
          <cell r="G1869" t="str">
            <v>US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</row>
        <row r="1870">
          <cell r="D1870">
            <v>25000</v>
          </cell>
          <cell r="F1870" t="str">
            <v>failed</v>
          </cell>
          <cell r="G1870" t="str">
            <v>US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</row>
        <row r="1871">
          <cell r="D1871">
            <v>10000</v>
          </cell>
          <cell r="F1871" t="str">
            <v>failed</v>
          </cell>
          <cell r="G1871" t="str">
            <v>US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</row>
        <row r="1872">
          <cell r="D1872">
            <v>3500</v>
          </cell>
          <cell r="F1872" t="str">
            <v>failed</v>
          </cell>
          <cell r="G1872" t="str">
            <v>US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</row>
        <row r="1873">
          <cell r="D1873">
            <v>6500</v>
          </cell>
          <cell r="F1873" t="str">
            <v>failed</v>
          </cell>
          <cell r="G1873" t="str">
            <v>US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</row>
        <row r="1874">
          <cell r="D1874">
            <v>20000</v>
          </cell>
          <cell r="F1874" t="str">
            <v>failed</v>
          </cell>
          <cell r="G1874" t="str">
            <v>US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</row>
        <row r="1875">
          <cell r="D1875">
            <v>8000</v>
          </cell>
          <cell r="F1875" t="str">
            <v>failed</v>
          </cell>
          <cell r="G1875" t="str">
            <v>CA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</row>
        <row r="1876">
          <cell r="D1876">
            <v>160000</v>
          </cell>
          <cell r="F1876" t="str">
            <v>failed</v>
          </cell>
          <cell r="G1876" t="str">
            <v>US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</row>
        <row r="1877">
          <cell r="D1877">
            <v>10000</v>
          </cell>
          <cell r="F1877" t="str">
            <v>failed</v>
          </cell>
          <cell r="G1877" t="str">
            <v>US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</row>
        <row r="1878">
          <cell r="D1878">
            <v>280</v>
          </cell>
          <cell r="F1878" t="str">
            <v>failed</v>
          </cell>
          <cell r="G1878" t="str">
            <v>AU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</row>
        <row r="1879">
          <cell r="D1879">
            <v>60</v>
          </cell>
          <cell r="F1879" t="str">
            <v>failed</v>
          </cell>
          <cell r="G1879" t="str">
            <v>US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</row>
        <row r="1880">
          <cell r="D1880">
            <v>8000</v>
          </cell>
          <cell r="F1880" t="str">
            <v>failed</v>
          </cell>
          <cell r="G1880" t="str">
            <v>AU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</row>
        <row r="1881">
          <cell r="D1881">
            <v>5000</v>
          </cell>
          <cell r="F1881" t="str">
            <v>failed</v>
          </cell>
          <cell r="G1881" t="str">
            <v>ES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</row>
        <row r="1882">
          <cell r="D1882">
            <v>5000</v>
          </cell>
          <cell r="F1882" t="str">
            <v>failed</v>
          </cell>
          <cell r="G1882" t="str">
            <v>GB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</row>
        <row r="1883">
          <cell r="D1883">
            <v>2000</v>
          </cell>
          <cell r="F1883" t="str">
            <v>successful</v>
          </cell>
          <cell r="G1883" t="str">
            <v>US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</row>
        <row r="1884">
          <cell r="D1884">
            <v>3350</v>
          </cell>
          <cell r="F1884" t="str">
            <v>successful</v>
          </cell>
          <cell r="G1884" t="str">
            <v>US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</row>
        <row r="1885">
          <cell r="D1885">
            <v>999</v>
          </cell>
          <cell r="F1885" t="str">
            <v>successful</v>
          </cell>
          <cell r="G1885" t="str">
            <v>US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</row>
        <row r="1886">
          <cell r="D1886">
            <v>1000</v>
          </cell>
          <cell r="F1886" t="str">
            <v>successful</v>
          </cell>
          <cell r="G1886" t="str">
            <v>US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</row>
        <row r="1887">
          <cell r="D1887">
            <v>4575</v>
          </cell>
          <cell r="F1887" t="str">
            <v>successful</v>
          </cell>
          <cell r="G1887" t="str">
            <v>US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</row>
        <row r="1888">
          <cell r="D1888">
            <v>1200</v>
          </cell>
          <cell r="F1888" t="str">
            <v>successful</v>
          </cell>
          <cell r="G1888" t="str">
            <v>US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</row>
        <row r="1889">
          <cell r="D1889">
            <v>3000</v>
          </cell>
          <cell r="F1889" t="str">
            <v>successful</v>
          </cell>
          <cell r="G1889" t="str">
            <v>ES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</row>
        <row r="1890">
          <cell r="D1890">
            <v>2500</v>
          </cell>
          <cell r="F1890" t="str">
            <v>successful</v>
          </cell>
          <cell r="G1890" t="str">
            <v>US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</row>
        <row r="1891">
          <cell r="D1891">
            <v>2000</v>
          </cell>
          <cell r="F1891" t="str">
            <v>successful</v>
          </cell>
          <cell r="G1891" t="str">
            <v>US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</row>
        <row r="1892">
          <cell r="D1892">
            <v>12000</v>
          </cell>
          <cell r="F1892" t="str">
            <v>successful</v>
          </cell>
          <cell r="G1892" t="str">
            <v>US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</row>
        <row r="1893">
          <cell r="D1893">
            <v>10000</v>
          </cell>
          <cell r="F1893" t="str">
            <v>successful</v>
          </cell>
          <cell r="G1893" t="str">
            <v>US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</row>
        <row r="1894">
          <cell r="D1894">
            <v>500</v>
          </cell>
          <cell r="F1894" t="str">
            <v>successful</v>
          </cell>
          <cell r="G1894" t="str">
            <v>US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</row>
        <row r="1895">
          <cell r="D1895">
            <v>2500</v>
          </cell>
          <cell r="F1895" t="str">
            <v>successful</v>
          </cell>
          <cell r="G1895" t="str">
            <v>US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</row>
        <row r="1896">
          <cell r="D1896">
            <v>1000</v>
          </cell>
          <cell r="F1896" t="str">
            <v>successful</v>
          </cell>
          <cell r="G1896" t="str">
            <v>US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</row>
        <row r="1897">
          <cell r="D1897">
            <v>9072</v>
          </cell>
          <cell r="F1897" t="str">
            <v>successful</v>
          </cell>
          <cell r="G1897" t="str">
            <v>US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</row>
        <row r="1898">
          <cell r="D1898">
            <v>451</v>
          </cell>
          <cell r="F1898" t="str">
            <v>successful</v>
          </cell>
          <cell r="G1898" t="str">
            <v>US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</row>
        <row r="1899">
          <cell r="D1899">
            <v>6350</v>
          </cell>
          <cell r="F1899" t="str">
            <v>successful</v>
          </cell>
          <cell r="G1899" t="str">
            <v>US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</row>
        <row r="1900">
          <cell r="D1900">
            <v>1000</v>
          </cell>
          <cell r="F1900" t="str">
            <v>successful</v>
          </cell>
          <cell r="G1900" t="str">
            <v>US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</row>
        <row r="1901">
          <cell r="D1901">
            <v>900</v>
          </cell>
          <cell r="F1901" t="str">
            <v>successful</v>
          </cell>
          <cell r="G1901" t="str">
            <v>US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</row>
        <row r="1902">
          <cell r="D1902">
            <v>2500</v>
          </cell>
          <cell r="F1902" t="str">
            <v>successful</v>
          </cell>
          <cell r="G1902" t="str">
            <v>US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</row>
        <row r="1903">
          <cell r="D1903">
            <v>99000</v>
          </cell>
          <cell r="F1903" t="str">
            <v>failed</v>
          </cell>
          <cell r="G1903" t="str">
            <v>GB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</row>
        <row r="1904">
          <cell r="D1904">
            <v>1000</v>
          </cell>
          <cell r="F1904" t="str">
            <v>failed</v>
          </cell>
          <cell r="G1904" t="str">
            <v>NL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</row>
        <row r="1905">
          <cell r="D1905">
            <v>3000</v>
          </cell>
          <cell r="F1905" t="str">
            <v>failed</v>
          </cell>
          <cell r="G1905" t="str">
            <v>US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</row>
        <row r="1906">
          <cell r="D1906">
            <v>50000</v>
          </cell>
          <cell r="F1906" t="str">
            <v>failed</v>
          </cell>
          <cell r="G1906" t="str">
            <v>US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</row>
        <row r="1907">
          <cell r="D1907">
            <v>25000</v>
          </cell>
          <cell r="F1907" t="str">
            <v>failed</v>
          </cell>
          <cell r="G1907" t="str">
            <v>US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</row>
        <row r="1908">
          <cell r="D1908">
            <v>50000</v>
          </cell>
          <cell r="F1908" t="str">
            <v>failed</v>
          </cell>
          <cell r="G1908" t="str">
            <v>US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</row>
        <row r="1909">
          <cell r="D1909">
            <v>30000</v>
          </cell>
          <cell r="F1909" t="str">
            <v>failed</v>
          </cell>
          <cell r="G1909" t="str">
            <v>US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</row>
        <row r="1910">
          <cell r="D1910">
            <v>25000</v>
          </cell>
          <cell r="F1910" t="str">
            <v>failed</v>
          </cell>
          <cell r="G1910" t="str">
            <v>US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</row>
        <row r="1911">
          <cell r="D1911">
            <v>35000</v>
          </cell>
          <cell r="F1911" t="str">
            <v>failed</v>
          </cell>
          <cell r="G1911" t="str">
            <v>US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</row>
        <row r="1912">
          <cell r="D1912">
            <v>85000</v>
          </cell>
          <cell r="F1912" t="str">
            <v>failed</v>
          </cell>
          <cell r="G1912" t="str">
            <v>NL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</row>
        <row r="1913">
          <cell r="D1913">
            <v>42500</v>
          </cell>
          <cell r="F1913" t="str">
            <v>failed</v>
          </cell>
          <cell r="G1913" t="str">
            <v>NZ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</row>
        <row r="1914">
          <cell r="D1914">
            <v>5000</v>
          </cell>
          <cell r="F1914" t="str">
            <v>failed</v>
          </cell>
          <cell r="G1914" t="str">
            <v>US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</row>
        <row r="1915">
          <cell r="D1915">
            <v>48000</v>
          </cell>
          <cell r="F1915" t="str">
            <v>failed</v>
          </cell>
          <cell r="G1915" t="str">
            <v>GB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</row>
        <row r="1916">
          <cell r="D1916">
            <v>666</v>
          </cell>
          <cell r="F1916" t="str">
            <v>failed</v>
          </cell>
          <cell r="G1916" t="str">
            <v>US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</row>
        <row r="1917">
          <cell r="D1917">
            <v>500</v>
          </cell>
          <cell r="F1917" t="str">
            <v>failed</v>
          </cell>
          <cell r="G1917" t="str">
            <v>US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</row>
        <row r="1918">
          <cell r="D1918">
            <v>20000</v>
          </cell>
          <cell r="F1918" t="str">
            <v>failed</v>
          </cell>
          <cell r="G1918" t="str">
            <v>US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</row>
        <row r="1919">
          <cell r="D1919">
            <v>390000</v>
          </cell>
          <cell r="F1919" t="str">
            <v>failed</v>
          </cell>
          <cell r="G1919" t="str">
            <v>HK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</row>
        <row r="1920">
          <cell r="D1920">
            <v>25000</v>
          </cell>
          <cell r="F1920" t="str">
            <v>failed</v>
          </cell>
          <cell r="G1920" t="str">
            <v>US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</row>
        <row r="1921">
          <cell r="D1921">
            <v>500</v>
          </cell>
          <cell r="F1921" t="str">
            <v>failed</v>
          </cell>
          <cell r="G1921" t="str">
            <v>US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</row>
        <row r="1922">
          <cell r="D1922">
            <v>10000</v>
          </cell>
          <cell r="F1922" t="str">
            <v>failed</v>
          </cell>
          <cell r="G1922" t="str">
            <v>GB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</row>
        <row r="1923">
          <cell r="D1923">
            <v>1500</v>
          </cell>
          <cell r="F1923" t="str">
            <v>successful</v>
          </cell>
          <cell r="G1923" t="str">
            <v>US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</row>
        <row r="1924">
          <cell r="D1924">
            <v>2000</v>
          </cell>
          <cell r="F1924" t="str">
            <v>successful</v>
          </cell>
          <cell r="G1924" t="str">
            <v>US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</row>
        <row r="1925">
          <cell r="D1925">
            <v>125</v>
          </cell>
          <cell r="F1925" t="str">
            <v>successful</v>
          </cell>
          <cell r="G1925" t="str">
            <v>US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</row>
        <row r="1926">
          <cell r="D1926">
            <v>3000</v>
          </cell>
          <cell r="F1926" t="str">
            <v>successful</v>
          </cell>
          <cell r="G1926" t="str">
            <v>US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</row>
        <row r="1927">
          <cell r="D1927">
            <v>1500</v>
          </cell>
          <cell r="F1927" t="str">
            <v>successful</v>
          </cell>
          <cell r="G1927" t="str">
            <v>US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</row>
        <row r="1928">
          <cell r="D1928">
            <v>1500</v>
          </cell>
          <cell r="F1928" t="str">
            <v>successful</v>
          </cell>
          <cell r="G1928" t="str">
            <v>US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</row>
        <row r="1929">
          <cell r="D1929">
            <v>600</v>
          </cell>
          <cell r="F1929" t="str">
            <v>successful</v>
          </cell>
          <cell r="G1929" t="str">
            <v>US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</row>
        <row r="1930">
          <cell r="D1930">
            <v>2550</v>
          </cell>
          <cell r="F1930" t="str">
            <v>successful</v>
          </cell>
          <cell r="G1930" t="str">
            <v>US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</row>
        <row r="1931">
          <cell r="D1931">
            <v>3200</v>
          </cell>
          <cell r="F1931" t="str">
            <v>successful</v>
          </cell>
          <cell r="G1931" t="str">
            <v>US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</row>
        <row r="1932">
          <cell r="D1932">
            <v>1000</v>
          </cell>
          <cell r="F1932" t="str">
            <v>successful</v>
          </cell>
          <cell r="G1932" t="str">
            <v>US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</row>
        <row r="1933">
          <cell r="D1933">
            <v>2000</v>
          </cell>
          <cell r="F1933" t="str">
            <v>successful</v>
          </cell>
          <cell r="G1933" t="str">
            <v>US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</row>
        <row r="1934">
          <cell r="D1934">
            <v>5250</v>
          </cell>
          <cell r="F1934" t="str">
            <v>successful</v>
          </cell>
          <cell r="G1934" t="str">
            <v>US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</row>
        <row r="1935">
          <cell r="D1935">
            <v>6000</v>
          </cell>
          <cell r="F1935" t="str">
            <v>successful</v>
          </cell>
          <cell r="G1935" t="str">
            <v>US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</row>
        <row r="1936">
          <cell r="D1936">
            <v>5000</v>
          </cell>
          <cell r="F1936" t="str">
            <v>successful</v>
          </cell>
          <cell r="G1936" t="str">
            <v>US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</row>
        <row r="1937">
          <cell r="D1937">
            <v>2500</v>
          </cell>
          <cell r="F1937" t="str">
            <v>successful</v>
          </cell>
          <cell r="G1937" t="str">
            <v>US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</row>
        <row r="1938">
          <cell r="D1938">
            <v>7500</v>
          </cell>
          <cell r="F1938" t="str">
            <v>successful</v>
          </cell>
          <cell r="G1938" t="str">
            <v>US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</row>
        <row r="1939">
          <cell r="D1939">
            <v>600</v>
          </cell>
          <cell r="F1939" t="str">
            <v>successful</v>
          </cell>
          <cell r="G1939" t="str">
            <v>US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</row>
        <row r="1940">
          <cell r="D1940">
            <v>15000</v>
          </cell>
          <cell r="F1940" t="str">
            <v>successful</v>
          </cell>
          <cell r="G1940" t="str">
            <v>US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</row>
        <row r="1941">
          <cell r="D1941">
            <v>10000</v>
          </cell>
          <cell r="F1941" t="str">
            <v>successful</v>
          </cell>
          <cell r="G1941" t="str">
            <v>US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</row>
        <row r="1942">
          <cell r="D1942">
            <v>650</v>
          </cell>
          <cell r="F1942" t="str">
            <v>successful</v>
          </cell>
          <cell r="G1942" t="str">
            <v>US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</row>
        <row r="1943">
          <cell r="D1943">
            <v>250000</v>
          </cell>
          <cell r="F1943" t="str">
            <v>successful</v>
          </cell>
          <cell r="G1943" t="str">
            <v>US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</row>
        <row r="1944">
          <cell r="D1944">
            <v>6000</v>
          </cell>
          <cell r="F1944" t="str">
            <v>successful</v>
          </cell>
          <cell r="G1944" t="str">
            <v>US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</row>
        <row r="1945">
          <cell r="D1945">
            <v>10000</v>
          </cell>
          <cell r="F1945" t="str">
            <v>successful</v>
          </cell>
          <cell r="G1945" t="str">
            <v>US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</row>
        <row r="1946">
          <cell r="D1946">
            <v>40000</v>
          </cell>
          <cell r="F1946" t="str">
            <v>successful</v>
          </cell>
          <cell r="G1946" t="str">
            <v>US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</row>
        <row r="1947">
          <cell r="D1947">
            <v>100000</v>
          </cell>
          <cell r="F1947" t="str">
            <v>successful</v>
          </cell>
          <cell r="G1947" t="str">
            <v>ES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</row>
        <row r="1948">
          <cell r="D1948">
            <v>7500</v>
          </cell>
          <cell r="F1948" t="str">
            <v>successful</v>
          </cell>
          <cell r="G1948" t="str">
            <v>US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</row>
        <row r="1949">
          <cell r="D1949">
            <v>800</v>
          </cell>
          <cell r="F1949" t="str">
            <v>successful</v>
          </cell>
          <cell r="G1949" t="str">
            <v>US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</row>
        <row r="1950">
          <cell r="D1950">
            <v>100000</v>
          </cell>
          <cell r="F1950" t="str">
            <v>successful</v>
          </cell>
          <cell r="G1950" t="str">
            <v>US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</row>
        <row r="1951">
          <cell r="D1951">
            <v>50000</v>
          </cell>
          <cell r="F1951" t="str">
            <v>successful</v>
          </cell>
          <cell r="G1951" t="str">
            <v>GB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</row>
        <row r="1952">
          <cell r="D1952">
            <v>48000</v>
          </cell>
          <cell r="F1952" t="str">
            <v>successful</v>
          </cell>
          <cell r="G1952" t="str">
            <v>US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</row>
        <row r="1953">
          <cell r="D1953">
            <v>50000</v>
          </cell>
          <cell r="F1953" t="str">
            <v>successful</v>
          </cell>
          <cell r="G1953" t="str">
            <v>US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</row>
        <row r="1954">
          <cell r="D1954">
            <v>35000</v>
          </cell>
          <cell r="F1954" t="str">
            <v>successful</v>
          </cell>
          <cell r="G1954" t="str">
            <v>CA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</row>
        <row r="1955">
          <cell r="D1955">
            <v>15000</v>
          </cell>
          <cell r="F1955" t="str">
            <v>successful</v>
          </cell>
          <cell r="G1955" t="str">
            <v>US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</row>
        <row r="1956">
          <cell r="D1956">
            <v>50000</v>
          </cell>
          <cell r="F1956" t="str">
            <v>successful</v>
          </cell>
          <cell r="G1956" t="str">
            <v>US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</row>
        <row r="1957">
          <cell r="D1957">
            <v>42000</v>
          </cell>
          <cell r="F1957" t="str">
            <v>successful</v>
          </cell>
          <cell r="G1957" t="str">
            <v>US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</row>
        <row r="1958">
          <cell r="D1958">
            <v>60000</v>
          </cell>
          <cell r="F1958" t="str">
            <v>successful</v>
          </cell>
          <cell r="G1958" t="str">
            <v>US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</row>
        <row r="1959">
          <cell r="D1959">
            <v>30000</v>
          </cell>
          <cell r="F1959" t="str">
            <v>successful</v>
          </cell>
          <cell r="G1959" t="str">
            <v>US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</row>
        <row r="1960">
          <cell r="D1960">
            <v>7000</v>
          </cell>
          <cell r="F1960" t="str">
            <v>successful</v>
          </cell>
          <cell r="G1960" t="str">
            <v>US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</row>
        <row r="1961">
          <cell r="D1961">
            <v>10000</v>
          </cell>
          <cell r="F1961" t="str">
            <v>successful</v>
          </cell>
          <cell r="G1961" t="str">
            <v>US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</row>
        <row r="1962">
          <cell r="D1962">
            <v>70000</v>
          </cell>
          <cell r="F1962" t="str">
            <v>successful</v>
          </cell>
          <cell r="G1962" t="str">
            <v>SE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</row>
        <row r="1963">
          <cell r="D1963">
            <v>10000</v>
          </cell>
          <cell r="F1963" t="str">
            <v>successful</v>
          </cell>
          <cell r="G1963" t="str">
            <v>US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</row>
        <row r="1964">
          <cell r="D1964">
            <v>10000</v>
          </cell>
          <cell r="F1964" t="str">
            <v>successful</v>
          </cell>
          <cell r="G1964" t="str">
            <v>US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</row>
        <row r="1965">
          <cell r="D1965">
            <v>19000</v>
          </cell>
          <cell r="F1965" t="str">
            <v>successful</v>
          </cell>
          <cell r="G1965" t="str">
            <v>GB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</row>
        <row r="1966">
          <cell r="D1966">
            <v>89200</v>
          </cell>
          <cell r="F1966" t="str">
            <v>successful</v>
          </cell>
          <cell r="G1966" t="str">
            <v>IT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</row>
        <row r="1967">
          <cell r="D1967">
            <v>5000</v>
          </cell>
          <cell r="F1967" t="str">
            <v>successful</v>
          </cell>
          <cell r="G1967" t="str">
            <v>US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</row>
        <row r="1968">
          <cell r="D1968">
            <v>100000</v>
          </cell>
          <cell r="F1968" t="str">
            <v>successful</v>
          </cell>
          <cell r="G1968" t="str">
            <v>US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</row>
        <row r="1969">
          <cell r="D1969">
            <v>20000</v>
          </cell>
          <cell r="F1969" t="str">
            <v>successful</v>
          </cell>
          <cell r="G1969" t="str">
            <v>US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</row>
        <row r="1970">
          <cell r="D1970">
            <v>50000</v>
          </cell>
          <cell r="F1970" t="str">
            <v>successful</v>
          </cell>
          <cell r="G1970" t="str">
            <v>US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</row>
        <row r="1971">
          <cell r="D1971">
            <v>20000</v>
          </cell>
          <cell r="F1971" t="str">
            <v>successful</v>
          </cell>
          <cell r="G1971" t="str">
            <v>GB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</row>
        <row r="1972">
          <cell r="D1972">
            <v>5000</v>
          </cell>
          <cell r="F1972" t="str">
            <v>successful</v>
          </cell>
          <cell r="G1972" t="str">
            <v>US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</row>
        <row r="1973">
          <cell r="D1973">
            <v>400000</v>
          </cell>
          <cell r="F1973" t="str">
            <v>successful</v>
          </cell>
          <cell r="G1973" t="str">
            <v>US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</row>
        <row r="1974">
          <cell r="D1974">
            <v>2500</v>
          </cell>
          <cell r="F1974" t="str">
            <v>successful</v>
          </cell>
          <cell r="G1974" t="str">
            <v>US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</row>
        <row r="1975">
          <cell r="D1975">
            <v>198000</v>
          </cell>
          <cell r="F1975" t="str">
            <v>successful</v>
          </cell>
          <cell r="G1975" t="str">
            <v>US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</row>
        <row r="1976">
          <cell r="D1976">
            <v>20000</v>
          </cell>
          <cell r="F1976" t="str">
            <v>successful</v>
          </cell>
          <cell r="G1976" t="str">
            <v>GB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</row>
        <row r="1977">
          <cell r="D1977">
            <v>16000</v>
          </cell>
          <cell r="F1977" t="str">
            <v>successful</v>
          </cell>
          <cell r="G1977" t="str">
            <v>US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</row>
        <row r="1978">
          <cell r="D1978">
            <v>4000</v>
          </cell>
          <cell r="F1978" t="str">
            <v>successful</v>
          </cell>
          <cell r="G1978" t="str">
            <v>GB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</row>
        <row r="1979">
          <cell r="D1979">
            <v>50000</v>
          </cell>
          <cell r="F1979" t="str">
            <v>successful</v>
          </cell>
          <cell r="G1979" t="str">
            <v>US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</row>
        <row r="1980">
          <cell r="D1980">
            <v>50000</v>
          </cell>
          <cell r="F1980" t="str">
            <v>successful</v>
          </cell>
          <cell r="G1980" t="str">
            <v>US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</row>
        <row r="1981">
          <cell r="D1981">
            <v>200000</v>
          </cell>
          <cell r="F1981" t="str">
            <v>successful</v>
          </cell>
          <cell r="G1981" t="str">
            <v>US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</row>
        <row r="1982">
          <cell r="D1982">
            <v>50000</v>
          </cell>
          <cell r="F1982" t="str">
            <v>successful</v>
          </cell>
          <cell r="G1982" t="str">
            <v>DE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</row>
        <row r="1983">
          <cell r="D1983">
            <v>7500</v>
          </cell>
          <cell r="F1983" t="str">
            <v>failed</v>
          </cell>
          <cell r="G1983" t="str">
            <v>CA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</row>
        <row r="1984">
          <cell r="D1984">
            <v>180000</v>
          </cell>
          <cell r="F1984" t="str">
            <v>failed</v>
          </cell>
          <cell r="G1984" t="str">
            <v>HK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</row>
        <row r="1985">
          <cell r="D1985">
            <v>33000</v>
          </cell>
          <cell r="F1985" t="str">
            <v>failed</v>
          </cell>
          <cell r="G1985" t="str">
            <v>US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</row>
        <row r="1986">
          <cell r="D1986">
            <v>15000</v>
          </cell>
          <cell r="F1986" t="str">
            <v>failed</v>
          </cell>
          <cell r="G1986" t="str">
            <v>US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</row>
        <row r="1987">
          <cell r="D1987">
            <v>1600</v>
          </cell>
          <cell r="F1987" t="str">
            <v>failed</v>
          </cell>
          <cell r="G1987" t="str">
            <v>GB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</row>
        <row r="1988">
          <cell r="D1988">
            <v>2000</v>
          </cell>
          <cell r="F1988" t="str">
            <v>failed</v>
          </cell>
          <cell r="G1988" t="str">
            <v>GB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</row>
        <row r="1989">
          <cell r="D1989">
            <v>5500</v>
          </cell>
          <cell r="F1989" t="str">
            <v>failed</v>
          </cell>
          <cell r="G1989" t="str">
            <v>GB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</row>
        <row r="1990">
          <cell r="D1990">
            <v>6000</v>
          </cell>
          <cell r="F1990" t="str">
            <v>failed</v>
          </cell>
          <cell r="G1990" t="str">
            <v>US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</row>
        <row r="1991">
          <cell r="D1991">
            <v>5000</v>
          </cell>
          <cell r="F1991" t="str">
            <v>failed</v>
          </cell>
          <cell r="G1991" t="str">
            <v>US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</row>
        <row r="1992">
          <cell r="D1992">
            <v>3000</v>
          </cell>
          <cell r="F1992" t="str">
            <v>failed</v>
          </cell>
          <cell r="G1992" t="str">
            <v>US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</row>
        <row r="1993">
          <cell r="D1993">
            <v>2000</v>
          </cell>
          <cell r="F1993" t="str">
            <v>failed</v>
          </cell>
          <cell r="G1993" t="str">
            <v>US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</row>
        <row r="1994">
          <cell r="D1994">
            <v>1500</v>
          </cell>
          <cell r="F1994" t="str">
            <v>failed</v>
          </cell>
          <cell r="G1994" t="str">
            <v>US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</row>
        <row r="1995">
          <cell r="D1995">
            <v>2000</v>
          </cell>
          <cell r="F1995" t="str">
            <v>failed</v>
          </cell>
          <cell r="G1995" t="str">
            <v>GB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</row>
        <row r="1996">
          <cell r="D1996">
            <v>3200</v>
          </cell>
          <cell r="F1996" t="str">
            <v>failed</v>
          </cell>
          <cell r="G1996" t="str">
            <v>US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</row>
        <row r="1997">
          <cell r="D1997">
            <v>1000</v>
          </cell>
          <cell r="F1997" t="str">
            <v>failed</v>
          </cell>
          <cell r="G1997" t="str">
            <v>CA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</row>
        <row r="1998">
          <cell r="D1998">
            <v>133800</v>
          </cell>
          <cell r="F1998" t="str">
            <v>failed</v>
          </cell>
          <cell r="G1998" t="str">
            <v>US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</row>
        <row r="1999">
          <cell r="D1999">
            <v>6500</v>
          </cell>
          <cell r="F1999" t="str">
            <v>failed</v>
          </cell>
          <cell r="G1999" t="str">
            <v>US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</row>
        <row r="2000">
          <cell r="D2000">
            <v>2500</v>
          </cell>
          <cell r="F2000" t="str">
            <v>failed</v>
          </cell>
          <cell r="G2000" t="str">
            <v>US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</row>
        <row r="2001">
          <cell r="D2001">
            <v>31000</v>
          </cell>
          <cell r="F2001" t="str">
            <v>failed</v>
          </cell>
          <cell r="G2001" t="str">
            <v>GB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</row>
        <row r="2002">
          <cell r="D2002">
            <v>5000</v>
          </cell>
          <cell r="F2002" t="str">
            <v>failed</v>
          </cell>
          <cell r="G2002" t="str">
            <v>CA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</row>
        <row r="2003">
          <cell r="D2003">
            <v>55000</v>
          </cell>
          <cell r="F2003" t="str">
            <v>successful</v>
          </cell>
          <cell r="G2003" t="str">
            <v>DE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</row>
        <row r="2004">
          <cell r="D2004">
            <v>50000</v>
          </cell>
          <cell r="F2004" t="str">
            <v>successful</v>
          </cell>
          <cell r="G2004" t="str">
            <v>US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</row>
        <row r="2005">
          <cell r="D2005">
            <v>500</v>
          </cell>
          <cell r="F2005" t="str">
            <v>successful</v>
          </cell>
          <cell r="G2005" t="str">
            <v>US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</row>
        <row r="2006">
          <cell r="D2006">
            <v>50000</v>
          </cell>
          <cell r="F2006" t="str">
            <v>successful</v>
          </cell>
          <cell r="G2006" t="str">
            <v>US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</row>
        <row r="2007">
          <cell r="D2007">
            <v>30000</v>
          </cell>
          <cell r="F2007" t="str">
            <v>successful</v>
          </cell>
          <cell r="G2007" t="str">
            <v>US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</row>
        <row r="2008">
          <cell r="D2008">
            <v>50000</v>
          </cell>
          <cell r="F2008" t="str">
            <v>successful</v>
          </cell>
          <cell r="G2008" t="str">
            <v>US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</row>
        <row r="2009">
          <cell r="D2009">
            <v>10000</v>
          </cell>
          <cell r="F2009" t="str">
            <v>successful</v>
          </cell>
          <cell r="G2009" t="str">
            <v>US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</row>
        <row r="2010">
          <cell r="D2010">
            <v>1570.79</v>
          </cell>
          <cell r="F2010" t="str">
            <v>successful</v>
          </cell>
          <cell r="G2010" t="str">
            <v>US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</row>
        <row r="2011">
          <cell r="D2011">
            <v>50000</v>
          </cell>
          <cell r="F2011" t="str">
            <v>successful</v>
          </cell>
          <cell r="G2011" t="str">
            <v>DE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</row>
        <row r="2012">
          <cell r="D2012">
            <v>30000</v>
          </cell>
          <cell r="F2012" t="str">
            <v>successful</v>
          </cell>
          <cell r="G2012" t="str">
            <v>US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</row>
        <row r="2013">
          <cell r="D2013">
            <v>50000</v>
          </cell>
          <cell r="F2013" t="str">
            <v>successful</v>
          </cell>
          <cell r="G2013" t="str">
            <v>AT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</row>
        <row r="2014">
          <cell r="D2014">
            <v>5000</v>
          </cell>
          <cell r="F2014" t="str">
            <v>successful</v>
          </cell>
          <cell r="G2014" t="str">
            <v>US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</row>
        <row r="2015">
          <cell r="D2015">
            <v>160000</v>
          </cell>
          <cell r="F2015" t="str">
            <v>successful</v>
          </cell>
          <cell r="G2015" t="str">
            <v>US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</row>
        <row r="2016">
          <cell r="D2016">
            <v>30000</v>
          </cell>
          <cell r="F2016" t="str">
            <v>successful</v>
          </cell>
          <cell r="G2016" t="str">
            <v>US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</row>
        <row r="2017">
          <cell r="D2017">
            <v>7200</v>
          </cell>
          <cell r="F2017" t="str">
            <v>successful</v>
          </cell>
          <cell r="G2017" t="str">
            <v>US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</row>
        <row r="2018">
          <cell r="D2018">
            <v>10000</v>
          </cell>
          <cell r="F2018" t="str">
            <v>successful</v>
          </cell>
          <cell r="G2018" t="str">
            <v>US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</row>
        <row r="2019">
          <cell r="D2019">
            <v>25000</v>
          </cell>
          <cell r="F2019" t="str">
            <v>successful</v>
          </cell>
          <cell r="G2019" t="str">
            <v>US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</row>
        <row r="2020">
          <cell r="D2020">
            <v>65000</v>
          </cell>
          <cell r="F2020" t="str">
            <v>successful</v>
          </cell>
          <cell r="G2020" t="str">
            <v>IE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</row>
        <row r="2021">
          <cell r="D2021">
            <v>40000</v>
          </cell>
          <cell r="F2021" t="str">
            <v>successful</v>
          </cell>
          <cell r="G2021" t="str">
            <v>US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</row>
        <row r="2022">
          <cell r="D2022">
            <v>1500</v>
          </cell>
          <cell r="F2022" t="str">
            <v>successful</v>
          </cell>
          <cell r="G2022" t="str">
            <v>US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</row>
        <row r="2023">
          <cell r="D2023">
            <v>5000</v>
          </cell>
          <cell r="F2023" t="str">
            <v>successful</v>
          </cell>
          <cell r="G2023" t="str">
            <v>US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</row>
        <row r="2024">
          <cell r="D2024">
            <v>100000</v>
          </cell>
          <cell r="F2024" t="str">
            <v>successful</v>
          </cell>
          <cell r="G2024" t="str">
            <v>US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</row>
        <row r="2025">
          <cell r="D2025">
            <v>100000</v>
          </cell>
          <cell r="F2025" t="str">
            <v>successful</v>
          </cell>
          <cell r="G2025" t="str">
            <v>US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</row>
        <row r="2026">
          <cell r="D2026">
            <v>4000</v>
          </cell>
          <cell r="F2026" t="str">
            <v>successful</v>
          </cell>
          <cell r="G2026" t="str">
            <v>US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</row>
        <row r="2027">
          <cell r="D2027">
            <v>80000</v>
          </cell>
          <cell r="F2027" t="str">
            <v>successful</v>
          </cell>
          <cell r="G2027" t="str">
            <v>DE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</row>
        <row r="2028">
          <cell r="D2028">
            <v>25000</v>
          </cell>
          <cell r="F2028" t="str">
            <v>successful</v>
          </cell>
          <cell r="G2028" t="str">
            <v>US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</row>
        <row r="2029">
          <cell r="D2029">
            <v>100000</v>
          </cell>
          <cell r="F2029" t="str">
            <v>successful</v>
          </cell>
          <cell r="G2029" t="str">
            <v>US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</row>
        <row r="2030">
          <cell r="D2030">
            <v>3000</v>
          </cell>
          <cell r="F2030" t="str">
            <v>successful</v>
          </cell>
          <cell r="G2030" t="str">
            <v>US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</row>
        <row r="2031">
          <cell r="D2031">
            <v>2500</v>
          </cell>
          <cell r="F2031" t="str">
            <v>successful</v>
          </cell>
          <cell r="G2031" t="str">
            <v>US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</row>
        <row r="2032">
          <cell r="D2032">
            <v>32768</v>
          </cell>
          <cell r="F2032" t="str">
            <v>successful</v>
          </cell>
          <cell r="G2032" t="str">
            <v>GB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</row>
        <row r="2033">
          <cell r="D2033">
            <v>50000</v>
          </cell>
          <cell r="F2033" t="str">
            <v>successful</v>
          </cell>
          <cell r="G2033" t="str">
            <v>NL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</row>
        <row r="2034">
          <cell r="D2034">
            <v>25000</v>
          </cell>
          <cell r="F2034" t="str">
            <v>successful</v>
          </cell>
          <cell r="G2034" t="str">
            <v>US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</row>
        <row r="2035">
          <cell r="D2035">
            <v>25000</v>
          </cell>
          <cell r="F2035" t="str">
            <v>successful</v>
          </cell>
          <cell r="G2035" t="str">
            <v>US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</row>
        <row r="2036">
          <cell r="D2036">
            <v>78000</v>
          </cell>
          <cell r="F2036" t="str">
            <v>successful</v>
          </cell>
          <cell r="G2036" t="str">
            <v>US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</row>
        <row r="2037">
          <cell r="D2037">
            <v>80000</v>
          </cell>
          <cell r="F2037" t="str">
            <v>successful</v>
          </cell>
          <cell r="G2037" t="str">
            <v>US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</row>
        <row r="2038">
          <cell r="D2038">
            <v>30000</v>
          </cell>
          <cell r="F2038" t="str">
            <v>successful</v>
          </cell>
          <cell r="G2038" t="str">
            <v>US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</row>
        <row r="2039">
          <cell r="D2039">
            <v>10000</v>
          </cell>
          <cell r="F2039" t="str">
            <v>successful</v>
          </cell>
          <cell r="G2039" t="str">
            <v>US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</row>
        <row r="2040">
          <cell r="D2040">
            <v>8000</v>
          </cell>
          <cell r="F2040" t="str">
            <v>successful</v>
          </cell>
          <cell r="G2040" t="str">
            <v>GB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</row>
        <row r="2041">
          <cell r="D2041">
            <v>125000</v>
          </cell>
          <cell r="F2041" t="str">
            <v>successful</v>
          </cell>
          <cell r="G2041" t="str">
            <v>US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</row>
        <row r="2042">
          <cell r="D2042">
            <v>3000</v>
          </cell>
          <cell r="F2042" t="str">
            <v>successful</v>
          </cell>
          <cell r="G2042" t="str">
            <v>US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</row>
        <row r="2043">
          <cell r="D2043">
            <v>9500</v>
          </cell>
          <cell r="F2043" t="str">
            <v>successful</v>
          </cell>
          <cell r="G2043" t="str">
            <v>US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</row>
        <row r="2044">
          <cell r="D2044">
            <v>10000</v>
          </cell>
          <cell r="F2044" t="str">
            <v>successful</v>
          </cell>
          <cell r="G2044" t="str">
            <v>US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</row>
        <row r="2045">
          <cell r="D2045">
            <v>1385</v>
          </cell>
          <cell r="F2045" t="str">
            <v>successful</v>
          </cell>
          <cell r="G2045" t="str">
            <v>US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</row>
        <row r="2046">
          <cell r="D2046">
            <v>15000</v>
          </cell>
          <cell r="F2046" t="str">
            <v>successful</v>
          </cell>
          <cell r="G2046" t="str">
            <v>US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</row>
        <row r="2047">
          <cell r="D2047">
            <v>4900</v>
          </cell>
          <cell r="F2047" t="str">
            <v>successful</v>
          </cell>
          <cell r="G2047" t="str">
            <v>US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</row>
        <row r="2048">
          <cell r="D2048">
            <v>10000</v>
          </cell>
          <cell r="F2048" t="str">
            <v>successful</v>
          </cell>
          <cell r="G2048" t="str">
            <v>US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</row>
        <row r="2049">
          <cell r="D2049">
            <v>98000</v>
          </cell>
          <cell r="F2049" t="str">
            <v>successful</v>
          </cell>
          <cell r="G2049" t="str">
            <v>AU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</row>
        <row r="2050">
          <cell r="D2050">
            <v>85000</v>
          </cell>
          <cell r="F2050" t="str">
            <v>successful</v>
          </cell>
          <cell r="G2050" t="str">
            <v>US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</row>
        <row r="2051">
          <cell r="D2051">
            <v>50000</v>
          </cell>
          <cell r="F2051" t="str">
            <v>successful</v>
          </cell>
          <cell r="G2051" t="str">
            <v>GB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</row>
        <row r="2052">
          <cell r="D2052">
            <v>10000</v>
          </cell>
          <cell r="F2052" t="str">
            <v>successful</v>
          </cell>
          <cell r="G2052" t="str">
            <v>US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</row>
        <row r="2053">
          <cell r="D2053">
            <v>8000</v>
          </cell>
          <cell r="F2053" t="str">
            <v>successful</v>
          </cell>
          <cell r="G2053" t="str">
            <v>US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</row>
        <row r="2054">
          <cell r="D2054">
            <v>50000</v>
          </cell>
          <cell r="F2054" t="str">
            <v>successful</v>
          </cell>
          <cell r="G2054" t="str">
            <v>US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</row>
        <row r="2055">
          <cell r="D2055">
            <v>5000</v>
          </cell>
          <cell r="F2055" t="str">
            <v>successful</v>
          </cell>
          <cell r="G2055" t="str">
            <v>US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</row>
        <row r="2056">
          <cell r="D2056">
            <v>35000</v>
          </cell>
          <cell r="F2056" t="str">
            <v>successful</v>
          </cell>
          <cell r="G2056" t="str">
            <v>GB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</row>
        <row r="2057">
          <cell r="D2057">
            <v>6000</v>
          </cell>
          <cell r="F2057" t="str">
            <v>successful</v>
          </cell>
          <cell r="G2057" t="str">
            <v>US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</row>
        <row r="2058">
          <cell r="D2058">
            <v>50000</v>
          </cell>
          <cell r="F2058" t="str">
            <v>successful</v>
          </cell>
          <cell r="G2058" t="str">
            <v>US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</row>
        <row r="2059">
          <cell r="D2059">
            <v>15000</v>
          </cell>
          <cell r="F2059" t="str">
            <v>successful</v>
          </cell>
          <cell r="G2059" t="str">
            <v>GB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</row>
        <row r="2060">
          <cell r="D2060">
            <v>2560</v>
          </cell>
          <cell r="F2060" t="str">
            <v>successful</v>
          </cell>
          <cell r="G2060" t="str">
            <v>GB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</row>
        <row r="2061">
          <cell r="D2061">
            <v>30000</v>
          </cell>
          <cell r="F2061" t="str">
            <v>successful</v>
          </cell>
          <cell r="G2061" t="str">
            <v>US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</row>
        <row r="2062">
          <cell r="D2062">
            <v>25000</v>
          </cell>
          <cell r="F2062" t="str">
            <v>successful</v>
          </cell>
          <cell r="G2062" t="str">
            <v>US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</row>
        <row r="2063">
          <cell r="D2063">
            <v>5000</v>
          </cell>
          <cell r="F2063" t="str">
            <v>successful</v>
          </cell>
          <cell r="G2063" t="str">
            <v>US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</row>
        <row r="2064">
          <cell r="D2064">
            <v>100000</v>
          </cell>
          <cell r="F2064" t="str">
            <v>successful</v>
          </cell>
          <cell r="G2064" t="str">
            <v>DK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</row>
        <row r="2065">
          <cell r="D2065">
            <v>4000</v>
          </cell>
          <cell r="F2065" t="str">
            <v>successful</v>
          </cell>
          <cell r="G2065" t="str">
            <v>DE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</row>
        <row r="2066">
          <cell r="D2066">
            <v>261962</v>
          </cell>
          <cell r="F2066" t="str">
            <v>successful</v>
          </cell>
          <cell r="G2066" t="str">
            <v>US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</row>
        <row r="2067">
          <cell r="D2067">
            <v>40000</v>
          </cell>
          <cell r="F2067" t="str">
            <v>successful</v>
          </cell>
          <cell r="G2067" t="str">
            <v>GB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</row>
        <row r="2068">
          <cell r="D2068">
            <v>2000</v>
          </cell>
          <cell r="F2068" t="str">
            <v>successful</v>
          </cell>
          <cell r="G2068" t="str">
            <v>US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</row>
        <row r="2069">
          <cell r="D2069">
            <v>495</v>
          </cell>
          <cell r="F2069" t="str">
            <v>successful</v>
          </cell>
          <cell r="G2069" t="str">
            <v>GB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</row>
        <row r="2070">
          <cell r="D2070">
            <v>25000</v>
          </cell>
          <cell r="F2070" t="str">
            <v>successful</v>
          </cell>
          <cell r="G2070" t="str">
            <v>US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</row>
        <row r="2071">
          <cell r="D2071">
            <v>50000</v>
          </cell>
          <cell r="F2071" t="str">
            <v>successful</v>
          </cell>
          <cell r="G2071" t="str">
            <v>US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</row>
        <row r="2072">
          <cell r="D2072">
            <v>125000</v>
          </cell>
          <cell r="F2072" t="str">
            <v>successful</v>
          </cell>
          <cell r="G2072" t="str">
            <v>DE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D2073">
            <v>20000</v>
          </cell>
          <cell r="F2073" t="str">
            <v>successful</v>
          </cell>
          <cell r="G2073" t="str">
            <v>US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</row>
        <row r="2074">
          <cell r="D2074">
            <v>71500</v>
          </cell>
          <cell r="F2074" t="str">
            <v>successful</v>
          </cell>
          <cell r="G2074" t="str">
            <v>US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</row>
        <row r="2075">
          <cell r="D2075">
            <v>100000</v>
          </cell>
          <cell r="F2075" t="str">
            <v>successful</v>
          </cell>
          <cell r="G2075" t="str">
            <v>US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</row>
        <row r="2076">
          <cell r="D2076">
            <v>600</v>
          </cell>
          <cell r="F2076" t="str">
            <v>successful</v>
          </cell>
          <cell r="G2076" t="str">
            <v>US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</row>
        <row r="2077">
          <cell r="D2077">
            <v>9999</v>
          </cell>
          <cell r="F2077" t="str">
            <v>successful</v>
          </cell>
          <cell r="G2077" t="str">
            <v>US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</row>
        <row r="2078">
          <cell r="D2078">
            <v>179000</v>
          </cell>
          <cell r="F2078" t="str">
            <v>successful</v>
          </cell>
          <cell r="G2078" t="str">
            <v>GB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</row>
        <row r="2079">
          <cell r="D2079">
            <v>50000</v>
          </cell>
          <cell r="F2079" t="str">
            <v>successful</v>
          </cell>
          <cell r="G2079" t="str">
            <v>US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</row>
        <row r="2080">
          <cell r="D2080">
            <v>20000</v>
          </cell>
          <cell r="F2080" t="str">
            <v>successful</v>
          </cell>
          <cell r="G2080" t="str">
            <v>ES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</row>
        <row r="2081">
          <cell r="D2081">
            <v>10000</v>
          </cell>
          <cell r="F2081" t="str">
            <v>successful</v>
          </cell>
          <cell r="G2081" t="str">
            <v>GB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</row>
        <row r="2082">
          <cell r="D2082">
            <v>1000</v>
          </cell>
          <cell r="F2082" t="str">
            <v>successful</v>
          </cell>
          <cell r="G2082" t="str">
            <v>US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</row>
        <row r="2083">
          <cell r="D2083">
            <v>3500</v>
          </cell>
          <cell r="F2083" t="str">
            <v>successful</v>
          </cell>
          <cell r="G2083" t="str">
            <v>US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</row>
        <row r="2084">
          <cell r="D2084">
            <v>1500</v>
          </cell>
          <cell r="F2084" t="str">
            <v>successful</v>
          </cell>
          <cell r="G2084" t="str">
            <v>US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</row>
        <row r="2085">
          <cell r="D2085">
            <v>750</v>
          </cell>
          <cell r="F2085" t="str">
            <v>successful</v>
          </cell>
          <cell r="G2085" t="str">
            <v>US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</row>
        <row r="2086">
          <cell r="D2086">
            <v>3000</v>
          </cell>
          <cell r="F2086" t="str">
            <v>successful</v>
          </cell>
          <cell r="G2086" t="str">
            <v>US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</row>
        <row r="2087">
          <cell r="D2087">
            <v>6000</v>
          </cell>
          <cell r="F2087" t="str">
            <v>successful</v>
          </cell>
          <cell r="G2087" t="str">
            <v>US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</row>
        <row r="2088">
          <cell r="D2088">
            <v>4000</v>
          </cell>
          <cell r="F2088" t="str">
            <v>successful</v>
          </cell>
          <cell r="G2088" t="str">
            <v>US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</row>
        <row r="2089">
          <cell r="D2089">
            <v>1500</v>
          </cell>
          <cell r="F2089" t="str">
            <v>successful</v>
          </cell>
          <cell r="G2089" t="str">
            <v>US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</row>
        <row r="2090">
          <cell r="D2090">
            <v>3000</v>
          </cell>
          <cell r="F2090" t="str">
            <v>successful</v>
          </cell>
          <cell r="G2090" t="str">
            <v>US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</row>
        <row r="2091">
          <cell r="D2091">
            <v>2500</v>
          </cell>
          <cell r="F2091" t="str">
            <v>successful</v>
          </cell>
          <cell r="G2091" t="str">
            <v>US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</row>
        <row r="2092">
          <cell r="D2092">
            <v>8000</v>
          </cell>
          <cell r="F2092" t="str">
            <v>successful</v>
          </cell>
          <cell r="G2092" t="str">
            <v>US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</row>
        <row r="2093">
          <cell r="D2093">
            <v>18000</v>
          </cell>
          <cell r="F2093" t="str">
            <v>successful</v>
          </cell>
          <cell r="G2093" t="str">
            <v>US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</row>
        <row r="2094">
          <cell r="D2094">
            <v>6000</v>
          </cell>
          <cell r="F2094" t="str">
            <v>successful</v>
          </cell>
          <cell r="G2094" t="str">
            <v>US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</row>
        <row r="2095">
          <cell r="D2095">
            <v>1500</v>
          </cell>
          <cell r="F2095" t="str">
            <v>successful</v>
          </cell>
          <cell r="G2095" t="str">
            <v>US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</row>
        <row r="2096">
          <cell r="D2096">
            <v>3500</v>
          </cell>
          <cell r="F2096" t="str">
            <v>successful</v>
          </cell>
          <cell r="G2096" t="str">
            <v>US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</row>
        <row r="2097">
          <cell r="D2097">
            <v>2500</v>
          </cell>
          <cell r="F2097" t="str">
            <v>successful</v>
          </cell>
          <cell r="G2097" t="str">
            <v>US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</row>
        <row r="2098">
          <cell r="D2098">
            <v>600</v>
          </cell>
          <cell r="F2098" t="str">
            <v>successful</v>
          </cell>
          <cell r="G2098" t="str">
            <v>US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</row>
        <row r="2099">
          <cell r="D2099">
            <v>3000</v>
          </cell>
          <cell r="F2099" t="str">
            <v>successful</v>
          </cell>
          <cell r="G2099" t="str">
            <v>US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</row>
        <row r="2100">
          <cell r="D2100">
            <v>6000</v>
          </cell>
          <cell r="F2100" t="str">
            <v>successful</v>
          </cell>
          <cell r="G2100" t="str">
            <v>US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</row>
        <row r="2101">
          <cell r="D2101">
            <v>3000</v>
          </cell>
          <cell r="F2101" t="str">
            <v>successful</v>
          </cell>
          <cell r="G2101" t="str">
            <v>US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</row>
        <row r="2102">
          <cell r="D2102">
            <v>600</v>
          </cell>
          <cell r="F2102" t="str">
            <v>successful</v>
          </cell>
          <cell r="G2102" t="str">
            <v>US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</row>
        <row r="2103">
          <cell r="D2103">
            <v>2000</v>
          </cell>
          <cell r="F2103" t="str">
            <v>successful</v>
          </cell>
          <cell r="G2103" t="str">
            <v>US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</row>
        <row r="2104">
          <cell r="D2104">
            <v>1000</v>
          </cell>
          <cell r="F2104" t="str">
            <v>successful</v>
          </cell>
          <cell r="G2104" t="str">
            <v>US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</row>
        <row r="2105">
          <cell r="D2105">
            <v>7777</v>
          </cell>
          <cell r="F2105" t="str">
            <v>successful</v>
          </cell>
          <cell r="G2105" t="str">
            <v>US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</row>
        <row r="2106">
          <cell r="D2106">
            <v>800</v>
          </cell>
          <cell r="F2106" t="str">
            <v>successful</v>
          </cell>
          <cell r="G2106" t="str">
            <v>US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</row>
        <row r="2107">
          <cell r="D2107">
            <v>2000</v>
          </cell>
          <cell r="F2107" t="str">
            <v>successful</v>
          </cell>
          <cell r="G2107" t="str">
            <v>US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</row>
        <row r="2108">
          <cell r="D2108">
            <v>2200</v>
          </cell>
          <cell r="F2108" t="str">
            <v>successful</v>
          </cell>
          <cell r="G2108" t="str">
            <v>US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</row>
        <row r="2109">
          <cell r="D2109">
            <v>2000</v>
          </cell>
          <cell r="F2109" t="str">
            <v>successful</v>
          </cell>
          <cell r="G2109" t="str">
            <v>US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</row>
        <row r="2110">
          <cell r="D2110">
            <v>16000</v>
          </cell>
          <cell r="F2110" t="str">
            <v>successful</v>
          </cell>
          <cell r="G2110" t="str">
            <v>US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</row>
        <row r="2111">
          <cell r="D2111">
            <v>4000</v>
          </cell>
          <cell r="F2111" t="str">
            <v>successful</v>
          </cell>
          <cell r="G2111" t="str">
            <v>US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</row>
        <row r="2112">
          <cell r="D2112">
            <v>2000</v>
          </cell>
          <cell r="F2112" t="str">
            <v>successful</v>
          </cell>
          <cell r="G2112" t="str">
            <v>US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</row>
        <row r="2113">
          <cell r="D2113">
            <v>2000</v>
          </cell>
          <cell r="F2113" t="str">
            <v>successful</v>
          </cell>
          <cell r="G2113" t="str">
            <v>US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</row>
        <row r="2114">
          <cell r="D2114">
            <v>300</v>
          </cell>
          <cell r="F2114" t="str">
            <v>successful</v>
          </cell>
          <cell r="G2114" t="str">
            <v>US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</row>
        <row r="2115">
          <cell r="D2115">
            <v>7000</v>
          </cell>
          <cell r="F2115" t="str">
            <v>successful</v>
          </cell>
          <cell r="G2115" t="str">
            <v>US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</row>
        <row r="2116">
          <cell r="D2116">
            <v>5000</v>
          </cell>
          <cell r="F2116" t="str">
            <v>successful</v>
          </cell>
          <cell r="G2116" t="str">
            <v>US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</row>
        <row r="2117">
          <cell r="D2117">
            <v>1500</v>
          </cell>
          <cell r="F2117" t="str">
            <v>successful</v>
          </cell>
          <cell r="G2117" t="str">
            <v>US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</row>
        <row r="2118">
          <cell r="D2118">
            <v>48000</v>
          </cell>
          <cell r="F2118" t="str">
            <v>successful</v>
          </cell>
          <cell r="G2118" t="str">
            <v>US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</row>
        <row r="2119">
          <cell r="D2119">
            <v>1200</v>
          </cell>
          <cell r="F2119" t="str">
            <v>successful</v>
          </cell>
          <cell r="G2119" t="str">
            <v>US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</row>
        <row r="2120">
          <cell r="D2120">
            <v>1000</v>
          </cell>
          <cell r="F2120" t="str">
            <v>successful</v>
          </cell>
          <cell r="G2120" t="str">
            <v>US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</row>
        <row r="2121">
          <cell r="D2121">
            <v>2000</v>
          </cell>
          <cell r="F2121" t="str">
            <v>successful</v>
          </cell>
          <cell r="G2121" t="str">
            <v>US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</row>
        <row r="2122">
          <cell r="D2122">
            <v>8000</v>
          </cell>
          <cell r="F2122" t="str">
            <v>successful</v>
          </cell>
          <cell r="G2122" t="str">
            <v>US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</row>
        <row r="2123">
          <cell r="D2123">
            <v>50000</v>
          </cell>
          <cell r="F2123" t="str">
            <v>failed</v>
          </cell>
          <cell r="G2123" t="str">
            <v>CH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D2124">
            <v>80000</v>
          </cell>
          <cell r="F2124" t="str">
            <v>failed</v>
          </cell>
          <cell r="G2124" t="str">
            <v>MX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</row>
        <row r="2125">
          <cell r="D2125">
            <v>500</v>
          </cell>
          <cell r="F2125" t="str">
            <v>failed</v>
          </cell>
          <cell r="G2125" t="str">
            <v>US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</row>
        <row r="2126">
          <cell r="D2126">
            <v>1100</v>
          </cell>
          <cell r="F2126" t="str">
            <v>failed</v>
          </cell>
          <cell r="G2126" t="str">
            <v>US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</row>
        <row r="2127">
          <cell r="D2127">
            <v>60000</v>
          </cell>
          <cell r="F2127" t="str">
            <v>failed</v>
          </cell>
          <cell r="G2127" t="str">
            <v>US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</row>
        <row r="2128">
          <cell r="D2128">
            <v>20000</v>
          </cell>
          <cell r="F2128" t="str">
            <v>failed</v>
          </cell>
          <cell r="G2128" t="str">
            <v>US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</row>
        <row r="2129">
          <cell r="D2129">
            <v>28000</v>
          </cell>
          <cell r="F2129" t="str">
            <v>failed</v>
          </cell>
          <cell r="G2129" t="str">
            <v>GB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</row>
        <row r="2130">
          <cell r="D2130">
            <v>15000</v>
          </cell>
          <cell r="F2130" t="str">
            <v>failed</v>
          </cell>
          <cell r="G2130" t="str">
            <v>CA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</row>
        <row r="2131">
          <cell r="D2131">
            <v>2000</v>
          </cell>
          <cell r="F2131" t="str">
            <v>failed</v>
          </cell>
          <cell r="G2131" t="str">
            <v>US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</row>
        <row r="2132">
          <cell r="D2132">
            <v>42000</v>
          </cell>
          <cell r="F2132" t="str">
            <v>failed</v>
          </cell>
          <cell r="G2132" t="str">
            <v>US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</row>
        <row r="2133">
          <cell r="D2133">
            <v>500</v>
          </cell>
          <cell r="F2133" t="str">
            <v>failed</v>
          </cell>
          <cell r="G2133" t="str">
            <v>US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</row>
        <row r="2134">
          <cell r="D2134">
            <v>100000</v>
          </cell>
          <cell r="F2134" t="str">
            <v>failed</v>
          </cell>
          <cell r="G2134" t="str">
            <v>US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</row>
        <row r="2135">
          <cell r="D2135">
            <v>1000</v>
          </cell>
          <cell r="F2135" t="str">
            <v>failed</v>
          </cell>
          <cell r="G2135" t="str">
            <v>US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</row>
        <row r="2136">
          <cell r="D2136">
            <v>6000</v>
          </cell>
          <cell r="F2136" t="str">
            <v>failed</v>
          </cell>
          <cell r="G2136" t="str">
            <v>US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</row>
        <row r="2137">
          <cell r="D2137">
            <v>5000</v>
          </cell>
          <cell r="F2137" t="str">
            <v>failed</v>
          </cell>
          <cell r="G2137" t="str">
            <v>US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</row>
        <row r="2138">
          <cell r="D2138">
            <v>80000</v>
          </cell>
          <cell r="F2138" t="str">
            <v>failed</v>
          </cell>
          <cell r="G2138" t="str">
            <v>US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</row>
        <row r="2139">
          <cell r="D2139">
            <v>50000</v>
          </cell>
          <cell r="F2139" t="str">
            <v>failed</v>
          </cell>
          <cell r="G2139" t="str">
            <v>CA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</row>
        <row r="2140">
          <cell r="D2140">
            <v>1000</v>
          </cell>
          <cell r="F2140" t="str">
            <v>failed</v>
          </cell>
          <cell r="G2140" t="str">
            <v>GB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</row>
        <row r="2141">
          <cell r="D2141">
            <v>30000</v>
          </cell>
          <cell r="F2141" t="str">
            <v>failed</v>
          </cell>
          <cell r="G2141" t="str">
            <v>US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</row>
        <row r="2142">
          <cell r="D2142">
            <v>500000</v>
          </cell>
          <cell r="F2142" t="str">
            <v>failed</v>
          </cell>
          <cell r="G2142" t="str">
            <v>US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</row>
        <row r="2143">
          <cell r="D2143">
            <v>15000</v>
          </cell>
          <cell r="F2143" t="str">
            <v>failed</v>
          </cell>
          <cell r="G2143" t="str">
            <v>US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</row>
        <row r="2144">
          <cell r="D2144">
            <v>10500</v>
          </cell>
          <cell r="F2144" t="str">
            <v>failed</v>
          </cell>
          <cell r="G2144" t="str">
            <v>DE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</row>
        <row r="2145">
          <cell r="D2145">
            <v>2000</v>
          </cell>
          <cell r="F2145" t="str">
            <v>failed</v>
          </cell>
          <cell r="G2145" t="str">
            <v>US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</row>
        <row r="2146">
          <cell r="D2146">
            <v>35500</v>
          </cell>
          <cell r="F2146" t="str">
            <v>failed</v>
          </cell>
          <cell r="G2146" t="str">
            <v>US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</row>
        <row r="2147">
          <cell r="D2147">
            <v>15000</v>
          </cell>
          <cell r="F2147" t="str">
            <v>failed</v>
          </cell>
          <cell r="G2147" t="str">
            <v>US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</row>
        <row r="2148">
          <cell r="D2148">
            <v>5000</v>
          </cell>
          <cell r="F2148" t="str">
            <v>failed</v>
          </cell>
          <cell r="G2148" t="str">
            <v>US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</row>
        <row r="2149">
          <cell r="D2149">
            <v>390000</v>
          </cell>
          <cell r="F2149" t="str">
            <v>failed</v>
          </cell>
          <cell r="G2149" t="str">
            <v>US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</row>
        <row r="2150">
          <cell r="D2150">
            <v>100</v>
          </cell>
          <cell r="F2150" t="str">
            <v>failed</v>
          </cell>
          <cell r="G2150" t="str">
            <v>GB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</row>
        <row r="2151">
          <cell r="D2151">
            <v>2000</v>
          </cell>
          <cell r="F2151" t="str">
            <v>failed</v>
          </cell>
          <cell r="G2151" t="str">
            <v>US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</row>
        <row r="2152">
          <cell r="D2152">
            <v>50000</v>
          </cell>
          <cell r="F2152" t="str">
            <v>failed</v>
          </cell>
          <cell r="G2152" t="str">
            <v>NO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</row>
        <row r="2153">
          <cell r="D2153">
            <v>45000</v>
          </cell>
          <cell r="F2153" t="str">
            <v>failed</v>
          </cell>
          <cell r="G2153" t="str">
            <v>US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</row>
        <row r="2154">
          <cell r="D2154">
            <v>30000</v>
          </cell>
          <cell r="F2154" t="str">
            <v>failed</v>
          </cell>
          <cell r="G2154" t="str">
            <v>US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</row>
        <row r="2155">
          <cell r="D2155">
            <v>372625</v>
          </cell>
          <cell r="F2155" t="str">
            <v>failed</v>
          </cell>
          <cell r="G2155" t="str">
            <v>US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</row>
        <row r="2156">
          <cell r="D2156">
            <v>250</v>
          </cell>
          <cell r="F2156" t="str">
            <v>failed</v>
          </cell>
          <cell r="G2156" t="str">
            <v>US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</row>
        <row r="2157">
          <cell r="D2157">
            <v>5000</v>
          </cell>
          <cell r="F2157" t="str">
            <v>failed</v>
          </cell>
          <cell r="G2157" t="str">
            <v>GB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</row>
        <row r="2158">
          <cell r="D2158">
            <v>56000</v>
          </cell>
          <cell r="F2158" t="str">
            <v>failed</v>
          </cell>
          <cell r="G2158" t="str">
            <v>US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</row>
        <row r="2159">
          <cell r="D2159">
            <v>75000</v>
          </cell>
          <cell r="F2159" t="str">
            <v>failed</v>
          </cell>
          <cell r="G2159" t="str">
            <v>US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</row>
        <row r="2160">
          <cell r="D2160">
            <v>300000</v>
          </cell>
          <cell r="F2160" t="str">
            <v>failed</v>
          </cell>
          <cell r="G2160" t="str">
            <v>US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</row>
        <row r="2161">
          <cell r="D2161">
            <v>3600</v>
          </cell>
          <cell r="F2161" t="str">
            <v>failed</v>
          </cell>
          <cell r="G2161" t="str">
            <v>US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</row>
        <row r="2162">
          <cell r="D2162">
            <v>10000</v>
          </cell>
          <cell r="F2162" t="str">
            <v>failed</v>
          </cell>
          <cell r="G2162" t="str">
            <v>US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</row>
        <row r="2163">
          <cell r="D2163">
            <v>400</v>
          </cell>
          <cell r="F2163" t="str">
            <v>successful</v>
          </cell>
          <cell r="G2163" t="str">
            <v>US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</row>
        <row r="2164">
          <cell r="D2164">
            <v>4500</v>
          </cell>
          <cell r="F2164" t="str">
            <v>successful</v>
          </cell>
          <cell r="G2164" t="str">
            <v>US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</row>
        <row r="2165">
          <cell r="D2165">
            <v>2500</v>
          </cell>
          <cell r="F2165" t="str">
            <v>successful</v>
          </cell>
          <cell r="G2165" t="str">
            <v>US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</row>
        <row r="2166">
          <cell r="D2166">
            <v>5500</v>
          </cell>
          <cell r="F2166" t="str">
            <v>successful</v>
          </cell>
          <cell r="G2166" t="str">
            <v>US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</row>
        <row r="2167">
          <cell r="D2167">
            <v>2500</v>
          </cell>
          <cell r="F2167" t="str">
            <v>successful</v>
          </cell>
          <cell r="G2167" t="str">
            <v>FR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</row>
        <row r="2168">
          <cell r="D2168">
            <v>2000</v>
          </cell>
          <cell r="F2168" t="str">
            <v>successful</v>
          </cell>
          <cell r="G2168" t="str">
            <v>US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</row>
        <row r="2169">
          <cell r="D2169">
            <v>150</v>
          </cell>
          <cell r="F2169" t="str">
            <v>successful</v>
          </cell>
          <cell r="G2169" t="str">
            <v>US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</row>
        <row r="2170">
          <cell r="D2170">
            <v>18000</v>
          </cell>
          <cell r="F2170" t="str">
            <v>successful</v>
          </cell>
          <cell r="G2170" t="str">
            <v>US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</row>
        <row r="2171">
          <cell r="D2171">
            <v>153</v>
          </cell>
          <cell r="F2171" t="str">
            <v>successful</v>
          </cell>
          <cell r="G2171" t="str">
            <v>US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</row>
        <row r="2172">
          <cell r="D2172">
            <v>350</v>
          </cell>
          <cell r="F2172" t="str">
            <v>successful</v>
          </cell>
          <cell r="G2172" t="str">
            <v>US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</row>
        <row r="2173">
          <cell r="D2173">
            <v>4000</v>
          </cell>
          <cell r="F2173" t="str">
            <v>successful</v>
          </cell>
          <cell r="G2173" t="str">
            <v>US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</row>
        <row r="2174">
          <cell r="D2174">
            <v>1000</v>
          </cell>
          <cell r="F2174" t="str">
            <v>successful</v>
          </cell>
          <cell r="G2174" t="str">
            <v>US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</row>
        <row r="2175">
          <cell r="D2175">
            <v>4200</v>
          </cell>
          <cell r="F2175" t="str">
            <v>successful</v>
          </cell>
          <cell r="G2175" t="str">
            <v>US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</row>
        <row r="2176">
          <cell r="D2176">
            <v>4000</v>
          </cell>
          <cell r="F2176" t="str">
            <v>successful</v>
          </cell>
          <cell r="G2176" t="str">
            <v>GB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</row>
        <row r="2177">
          <cell r="D2177">
            <v>700</v>
          </cell>
          <cell r="F2177" t="str">
            <v>successful</v>
          </cell>
          <cell r="G2177" t="str">
            <v>US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</row>
        <row r="2178">
          <cell r="D2178">
            <v>5000</v>
          </cell>
          <cell r="F2178" t="str">
            <v>successful</v>
          </cell>
          <cell r="G2178" t="str">
            <v>US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</row>
        <row r="2179">
          <cell r="D2179">
            <v>2500</v>
          </cell>
          <cell r="F2179" t="str">
            <v>successful</v>
          </cell>
          <cell r="G2179" t="str">
            <v>US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</row>
        <row r="2180">
          <cell r="D2180">
            <v>25000</v>
          </cell>
          <cell r="F2180" t="str">
            <v>successful</v>
          </cell>
          <cell r="G2180" t="str">
            <v>US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</row>
        <row r="2181">
          <cell r="D2181">
            <v>1000</v>
          </cell>
          <cell r="F2181" t="str">
            <v>successful</v>
          </cell>
          <cell r="G2181" t="str">
            <v>US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</row>
        <row r="2182">
          <cell r="D2182">
            <v>5000</v>
          </cell>
          <cell r="F2182" t="str">
            <v>successful</v>
          </cell>
          <cell r="G2182" t="str">
            <v>US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</row>
        <row r="2183">
          <cell r="D2183">
            <v>2000</v>
          </cell>
          <cell r="F2183" t="str">
            <v>successful</v>
          </cell>
          <cell r="G2183" t="str">
            <v>US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</row>
        <row r="2184">
          <cell r="D2184">
            <v>3000</v>
          </cell>
          <cell r="F2184" t="str">
            <v>successful</v>
          </cell>
          <cell r="G2184" t="str">
            <v>CA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</row>
        <row r="2185">
          <cell r="D2185">
            <v>1800</v>
          </cell>
          <cell r="F2185" t="str">
            <v>successful</v>
          </cell>
          <cell r="G2185" t="str">
            <v>US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</row>
        <row r="2186">
          <cell r="D2186">
            <v>10000</v>
          </cell>
          <cell r="F2186" t="str">
            <v>successful</v>
          </cell>
          <cell r="G2186" t="str">
            <v>US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</row>
        <row r="2187">
          <cell r="D2187">
            <v>5000</v>
          </cell>
          <cell r="F2187" t="str">
            <v>successful</v>
          </cell>
          <cell r="G2187" t="str">
            <v>GB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</row>
        <row r="2188">
          <cell r="D2188">
            <v>20000</v>
          </cell>
          <cell r="F2188" t="str">
            <v>successful</v>
          </cell>
          <cell r="G2188" t="str">
            <v>US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</row>
        <row r="2189">
          <cell r="D2189">
            <v>20000</v>
          </cell>
          <cell r="F2189" t="str">
            <v>successful</v>
          </cell>
          <cell r="G2189" t="str">
            <v>US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</row>
        <row r="2190">
          <cell r="D2190">
            <v>5494</v>
          </cell>
          <cell r="F2190" t="str">
            <v>successful</v>
          </cell>
          <cell r="G2190" t="str">
            <v>AU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</row>
        <row r="2191">
          <cell r="D2191">
            <v>1200</v>
          </cell>
          <cell r="F2191" t="str">
            <v>successful</v>
          </cell>
          <cell r="G2191" t="str">
            <v>GB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</row>
        <row r="2192">
          <cell r="D2192">
            <v>19000</v>
          </cell>
          <cell r="F2192" t="str">
            <v>successful</v>
          </cell>
          <cell r="G2192" t="str">
            <v>US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</row>
        <row r="2193">
          <cell r="D2193">
            <v>750</v>
          </cell>
          <cell r="F2193" t="str">
            <v>successful</v>
          </cell>
          <cell r="G2193" t="str">
            <v>GB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</row>
        <row r="2194">
          <cell r="D2194">
            <v>12000</v>
          </cell>
          <cell r="F2194" t="str">
            <v>successful</v>
          </cell>
          <cell r="G2194" t="str">
            <v>GB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</row>
        <row r="2195">
          <cell r="D2195">
            <v>15000</v>
          </cell>
          <cell r="F2195" t="str">
            <v>successful</v>
          </cell>
          <cell r="G2195" t="str">
            <v>US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</row>
        <row r="2196">
          <cell r="D2196">
            <v>10000</v>
          </cell>
          <cell r="F2196" t="str">
            <v>successful</v>
          </cell>
          <cell r="G2196" t="str">
            <v>US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</row>
        <row r="2197">
          <cell r="D2197">
            <v>4600</v>
          </cell>
          <cell r="F2197" t="str">
            <v>successful</v>
          </cell>
          <cell r="G2197" t="str">
            <v>US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</row>
        <row r="2198">
          <cell r="D2198">
            <v>14000</v>
          </cell>
          <cell r="F2198" t="str">
            <v>successful</v>
          </cell>
          <cell r="G2198" t="str">
            <v>US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</row>
        <row r="2199">
          <cell r="D2199">
            <v>30000</v>
          </cell>
          <cell r="F2199" t="str">
            <v>successful</v>
          </cell>
          <cell r="G2199" t="str">
            <v>US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</row>
        <row r="2200">
          <cell r="D2200">
            <v>40000</v>
          </cell>
          <cell r="F2200" t="str">
            <v>successful</v>
          </cell>
          <cell r="G2200" t="str">
            <v>US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</row>
        <row r="2201">
          <cell r="D2201">
            <v>9000</v>
          </cell>
          <cell r="F2201" t="str">
            <v>successful</v>
          </cell>
          <cell r="G2201" t="str">
            <v>IE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</row>
        <row r="2202">
          <cell r="D2202">
            <v>2000</v>
          </cell>
          <cell r="F2202" t="str">
            <v>successful</v>
          </cell>
          <cell r="G2202" t="str">
            <v>GB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</row>
        <row r="2203">
          <cell r="D2203">
            <v>110</v>
          </cell>
          <cell r="F2203" t="str">
            <v>successful</v>
          </cell>
          <cell r="G2203" t="str">
            <v>GB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</row>
        <row r="2204">
          <cell r="D2204">
            <v>4000</v>
          </cell>
          <cell r="F2204" t="str">
            <v>successful</v>
          </cell>
          <cell r="G2204" t="str">
            <v>US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</row>
        <row r="2205">
          <cell r="D2205">
            <v>2000</v>
          </cell>
          <cell r="F2205" t="str">
            <v>successful</v>
          </cell>
          <cell r="G2205" t="str">
            <v>CA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</row>
        <row r="2206">
          <cell r="D2206">
            <v>1500</v>
          </cell>
          <cell r="F2206" t="str">
            <v>successful</v>
          </cell>
          <cell r="G2206" t="str">
            <v>US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</row>
        <row r="2207">
          <cell r="D2207">
            <v>750</v>
          </cell>
          <cell r="F2207" t="str">
            <v>successful</v>
          </cell>
          <cell r="G2207" t="str">
            <v>US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</row>
        <row r="2208">
          <cell r="D2208">
            <v>1100</v>
          </cell>
          <cell r="F2208" t="str">
            <v>successful</v>
          </cell>
          <cell r="G2208" t="str">
            <v>US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</row>
        <row r="2209">
          <cell r="D2209">
            <v>2000</v>
          </cell>
          <cell r="F2209" t="str">
            <v>successful</v>
          </cell>
          <cell r="G2209" t="str">
            <v>US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</row>
        <row r="2210">
          <cell r="D2210">
            <v>1000</v>
          </cell>
          <cell r="F2210" t="str">
            <v>successful</v>
          </cell>
          <cell r="G2210" t="str">
            <v>US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</row>
        <row r="2211">
          <cell r="D2211">
            <v>500</v>
          </cell>
          <cell r="F2211" t="str">
            <v>successful</v>
          </cell>
          <cell r="G2211" t="str">
            <v>GB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</row>
        <row r="2212">
          <cell r="D2212">
            <v>4000</v>
          </cell>
          <cell r="F2212" t="str">
            <v>successful</v>
          </cell>
          <cell r="G2212" t="str">
            <v>US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</row>
        <row r="2213">
          <cell r="D2213">
            <v>2500</v>
          </cell>
          <cell r="F2213" t="str">
            <v>successful</v>
          </cell>
          <cell r="G2213" t="str">
            <v>US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</row>
        <row r="2214">
          <cell r="D2214">
            <v>6000</v>
          </cell>
          <cell r="F2214" t="str">
            <v>successful</v>
          </cell>
          <cell r="G2214" t="str">
            <v>US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</row>
        <row r="2215">
          <cell r="D2215">
            <v>5</v>
          </cell>
          <cell r="F2215" t="str">
            <v>successful</v>
          </cell>
          <cell r="G2215" t="str">
            <v>US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</row>
        <row r="2216">
          <cell r="D2216">
            <v>600</v>
          </cell>
          <cell r="F2216" t="str">
            <v>successful</v>
          </cell>
          <cell r="G2216" t="str">
            <v>US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</row>
        <row r="2217">
          <cell r="D2217">
            <v>550</v>
          </cell>
          <cell r="F2217" t="str">
            <v>successful</v>
          </cell>
          <cell r="G2217" t="str">
            <v>US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</row>
        <row r="2218">
          <cell r="D2218">
            <v>300</v>
          </cell>
          <cell r="F2218" t="str">
            <v>successful</v>
          </cell>
          <cell r="G2218" t="str">
            <v>US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</row>
        <row r="2219">
          <cell r="D2219">
            <v>420</v>
          </cell>
          <cell r="F2219" t="str">
            <v>successful</v>
          </cell>
          <cell r="G2219" t="str">
            <v>US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</row>
        <row r="2220">
          <cell r="D2220">
            <v>2000</v>
          </cell>
          <cell r="F2220" t="str">
            <v>successful</v>
          </cell>
          <cell r="G2220" t="str">
            <v>US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</row>
        <row r="2221">
          <cell r="D2221">
            <v>1000</v>
          </cell>
          <cell r="F2221" t="str">
            <v>successful</v>
          </cell>
          <cell r="G2221" t="str">
            <v>US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</row>
        <row r="2222">
          <cell r="D2222">
            <v>3500</v>
          </cell>
          <cell r="F2222" t="str">
            <v>successful</v>
          </cell>
          <cell r="G2222" t="str">
            <v>US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</row>
        <row r="2223">
          <cell r="D2223">
            <v>7500</v>
          </cell>
          <cell r="F2223" t="str">
            <v>successful</v>
          </cell>
          <cell r="G2223" t="str">
            <v>US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</row>
        <row r="2224">
          <cell r="D2224">
            <v>500</v>
          </cell>
          <cell r="F2224" t="str">
            <v>successful</v>
          </cell>
          <cell r="G2224" t="str">
            <v>US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</row>
        <row r="2225">
          <cell r="D2225">
            <v>19500</v>
          </cell>
          <cell r="F2225" t="str">
            <v>successful</v>
          </cell>
          <cell r="G2225" t="str">
            <v>CA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</row>
        <row r="2226">
          <cell r="D2226">
            <v>10000</v>
          </cell>
          <cell r="F2226" t="str">
            <v>successful</v>
          </cell>
          <cell r="G2226" t="str">
            <v>US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</row>
        <row r="2227">
          <cell r="D2227">
            <v>21000</v>
          </cell>
          <cell r="F2227" t="str">
            <v>successful</v>
          </cell>
          <cell r="G2227" t="str">
            <v>GB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</row>
        <row r="2228">
          <cell r="D2228">
            <v>18000</v>
          </cell>
          <cell r="F2228" t="str">
            <v>successful</v>
          </cell>
          <cell r="G2228" t="str">
            <v>US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</row>
        <row r="2229">
          <cell r="D2229">
            <v>13000</v>
          </cell>
          <cell r="F2229" t="str">
            <v>successful</v>
          </cell>
          <cell r="G2229" t="str">
            <v>GB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</row>
        <row r="2230">
          <cell r="D2230">
            <v>1000</v>
          </cell>
          <cell r="F2230" t="str">
            <v>successful</v>
          </cell>
          <cell r="G2230" t="str">
            <v>DE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</row>
        <row r="2231">
          <cell r="D2231">
            <v>8012</v>
          </cell>
          <cell r="F2231" t="str">
            <v>successful</v>
          </cell>
          <cell r="G2231" t="str">
            <v>US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</row>
        <row r="2232">
          <cell r="D2232">
            <v>8500</v>
          </cell>
          <cell r="F2232" t="str">
            <v>successful</v>
          </cell>
          <cell r="G2232" t="str">
            <v>US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</row>
        <row r="2233">
          <cell r="D2233">
            <v>2500</v>
          </cell>
          <cell r="F2233" t="str">
            <v>successful</v>
          </cell>
          <cell r="G2233" t="str">
            <v>US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</row>
        <row r="2234">
          <cell r="D2234">
            <v>5000</v>
          </cell>
          <cell r="F2234" t="str">
            <v>successful</v>
          </cell>
          <cell r="G2234" t="str">
            <v>US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</row>
        <row r="2235">
          <cell r="D2235">
            <v>2500</v>
          </cell>
          <cell r="F2235" t="str">
            <v>successful</v>
          </cell>
          <cell r="G2235" t="str">
            <v>GB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</row>
        <row r="2236">
          <cell r="D2236">
            <v>100</v>
          </cell>
          <cell r="F2236" t="str">
            <v>successful</v>
          </cell>
          <cell r="G2236" t="str">
            <v>US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</row>
        <row r="2237">
          <cell r="D2237">
            <v>13000</v>
          </cell>
          <cell r="F2237" t="str">
            <v>successful</v>
          </cell>
          <cell r="G2237" t="str">
            <v>CA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</row>
        <row r="2238">
          <cell r="D2238">
            <v>2800</v>
          </cell>
          <cell r="F2238" t="str">
            <v>successful</v>
          </cell>
          <cell r="G2238" t="str">
            <v>US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</row>
        <row r="2239">
          <cell r="D2239">
            <v>18000</v>
          </cell>
          <cell r="F2239" t="str">
            <v>successful</v>
          </cell>
          <cell r="G2239" t="str">
            <v>US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</row>
        <row r="2240">
          <cell r="D2240">
            <v>4000</v>
          </cell>
          <cell r="F2240" t="str">
            <v>successful</v>
          </cell>
          <cell r="G2240" t="str">
            <v>DE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</row>
        <row r="2241">
          <cell r="D2241">
            <v>25000</v>
          </cell>
          <cell r="F2241" t="str">
            <v>successful</v>
          </cell>
          <cell r="G2241" t="str">
            <v>US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</row>
        <row r="2242">
          <cell r="D2242">
            <v>5000</v>
          </cell>
          <cell r="F2242" t="str">
            <v>successful</v>
          </cell>
          <cell r="G2242" t="str">
            <v>US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</row>
        <row r="2243">
          <cell r="D2243">
            <v>1000</v>
          </cell>
          <cell r="F2243" t="str">
            <v>successful</v>
          </cell>
          <cell r="G2243" t="str">
            <v>GB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</row>
        <row r="2244">
          <cell r="D2244">
            <v>10000</v>
          </cell>
          <cell r="F2244" t="str">
            <v>successful</v>
          </cell>
          <cell r="G2244" t="str">
            <v>US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</row>
        <row r="2245">
          <cell r="D2245">
            <v>1</v>
          </cell>
          <cell r="F2245" t="str">
            <v>successful</v>
          </cell>
          <cell r="G2245" t="str">
            <v>US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</row>
        <row r="2246">
          <cell r="D2246">
            <v>5000</v>
          </cell>
          <cell r="F2246" t="str">
            <v>successful</v>
          </cell>
          <cell r="G2246" t="str">
            <v>US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</row>
        <row r="2247">
          <cell r="D2247">
            <v>4000</v>
          </cell>
          <cell r="F2247" t="str">
            <v>successful</v>
          </cell>
          <cell r="G2247" t="str">
            <v>US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</row>
        <row r="2248">
          <cell r="D2248">
            <v>2500</v>
          </cell>
          <cell r="F2248" t="str">
            <v>successful</v>
          </cell>
          <cell r="G2248" t="str">
            <v>GB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</row>
        <row r="2249">
          <cell r="D2249">
            <v>18500</v>
          </cell>
          <cell r="F2249" t="str">
            <v>successful</v>
          </cell>
          <cell r="G2249" t="str">
            <v>US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</row>
        <row r="2250">
          <cell r="D2250">
            <v>7000</v>
          </cell>
          <cell r="F2250" t="str">
            <v>successful</v>
          </cell>
          <cell r="G2250" t="str">
            <v>GB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</row>
        <row r="2251">
          <cell r="D2251">
            <v>3500</v>
          </cell>
          <cell r="F2251" t="str">
            <v>successful</v>
          </cell>
          <cell r="G2251" t="str">
            <v>US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</row>
        <row r="2252">
          <cell r="D2252">
            <v>25000</v>
          </cell>
          <cell r="F2252" t="str">
            <v>successful</v>
          </cell>
          <cell r="G2252" t="str">
            <v>US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</row>
        <row r="2253">
          <cell r="D2253">
            <v>8500</v>
          </cell>
          <cell r="F2253" t="str">
            <v>successful</v>
          </cell>
          <cell r="G2253" t="str">
            <v>US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</row>
        <row r="2254">
          <cell r="D2254">
            <v>9000</v>
          </cell>
          <cell r="F2254" t="str">
            <v>successful</v>
          </cell>
          <cell r="G2254" t="str">
            <v>ES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</row>
        <row r="2255">
          <cell r="D2255">
            <v>8000</v>
          </cell>
          <cell r="F2255" t="str">
            <v>successful</v>
          </cell>
          <cell r="G2255" t="str">
            <v>US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</row>
        <row r="2256">
          <cell r="D2256">
            <v>500</v>
          </cell>
          <cell r="F2256" t="str">
            <v>successful</v>
          </cell>
          <cell r="G2256" t="str">
            <v>US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</row>
        <row r="2257">
          <cell r="D2257">
            <v>3950</v>
          </cell>
          <cell r="F2257" t="str">
            <v>successful</v>
          </cell>
          <cell r="G2257" t="str">
            <v>US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</row>
        <row r="2258">
          <cell r="D2258">
            <v>480</v>
          </cell>
          <cell r="F2258" t="str">
            <v>successful</v>
          </cell>
          <cell r="G2258" t="str">
            <v>GB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</row>
        <row r="2259">
          <cell r="D2259">
            <v>2500</v>
          </cell>
          <cell r="F2259" t="str">
            <v>successful</v>
          </cell>
          <cell r="G2259" t="str">
            <v>GB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</row>
        <row r="2260">
          <cell r="D2260">
            <v>2200</v>
          </cell>
          <cell r="F2260" t="str">
            <v>successful</v>
          </cell>
          <cell r="G2260" t="str">
            <v>US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</row>
        <row r="2261">
          <cell r="D2261">
            <v>1000</v>
          </cell>
          <cell r="F2261" t="str">
            <v>successful</v>
          </cell>
          <cell r="G2261" t="str">
            <v>GB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</row>
        <row r="2262">
          <cell r="D2262">
            <v>2500</v>
          </cell>
          <cell r="F2262" t="str">
            <v>successful</v>
          </cell>
          <cell r="G2262" t="str">
            <v>US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</row>
        <row r="2263">
          <cell r="D2263">
            <v>1000</v>
          </cell>
          <cell r="F2263" t="str">
            <v>successful</v>
          </cell>
          <cell r="G2263" t="str">
            <v>AU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</row>
        <row r="2264">
          <cell r="D2264">
            <v>3300</v>
          </cell>
          <cell r="F2264" t="str">
            <v>successful</v>
          </cell>
          <cell r="G2264" t="str">
            <v>US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</row>
        <row r="2265">
          <cell r="D2265">
            <v>7500</v>
          </cell>
          <cell r="F2265" t="str">
            <v>successful</v>
          </cell>
          <cell r="G2265" t="str">
            <v>SE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</row>
        <row r="2266">
          <cell r="D2266">
            <v>6000</v>
          </cell>
          <cell r="F2266" t="str">
            <v>successful</v>
          </cell>
          <cell r="G2266" t="str">
            <v>US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</row>
        <row r="2267">
          <cell r="D2267">
            <v>200</v>
          </cell>
          <cell r="F2267" t="str">
            <v>successful</v>
          </cell>
          <cell r="G2267" t="str">
            <v>GB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</row>
        <row r="2268">
          <cell r="D2268">
            <v>1500</v>
          </cell>
          <cell r="F2268" t="str">
            <v>successful</v>
          </cell>
          <cell r="G2268" t="str">
            <v>US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</row>
        <row r="2269">
          <cell r="D2269">
            <v>20000</v>
          </cell>
          <cell r="F2269" t="str">
            <v>successful</v>
          </cell>
          <cell r="G2269" t="str">
            <v>US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</row>
        <row r="2270">
          <cell r="D2270">
            <v>28000</v>
          </cell>
          <cell r="F2270" t="str">
            <v>successful</v>
          </cell>
          <cell r="G2270" t="str">
            <v>US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</row>
        <row r="2271">
          <cell r="D2271">
            <v>2500</v>
          </cell>
          <cell r="F2271" t="str">
            <v>successful</v>
          </cell>
          <cell r="G2271" t="str">
            <v>US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</row>
        <row r="2272">
          <cell r="D2272">
            <v>25000</v>
          </cell>
          <cell r="F2272" t="str">
            <v>successful</v>
          </cell>
          <cell r="G2272" t="str">
            <v>US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</row>
        <row r="2273">
          <cell r="D2273">
            <v>20000</v>
          </cell>
          <cell r="F2273" t="str">
            <v>successful</v>
          </cell>
          <cell r="G2273" t="str">
            <v>US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</row>
        <row r="2274">
          <cell r="D2274">
            <v>1000</v>
          </cell>
          <cell r="F2274" t="str">
            <v>successful</v>
          </cell>
          <cell r="G2274" t="str">
            <v>US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</row>
        <row r="2275">
          <cell r="D2275">
            <v>2500</v>
          </cell>
          <cell r="F2275" t="str">
            <v>successful</v>
          </cell>
          <cell r="G2275" t="str">
            <v>CA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</row>
        <row r="2276">
          <cell r="D2276">
            <v>2500</v>
          </cell>
          <cell r="F2276" t="str">
            <v>successful</v>
          </cell>
          <cell r="G2276" t="str">
            <v>US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</row>
        <row r="2277">
          <cell r="D2277">
            <v>650</v>
          </cell>
          <cell r="F2277" t="str">
            <v>successful</v>
          </cell>
          <cell r="G2277" t="str">
            <v>GB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</row>
        <row r="2278">
          <cell r="D2278">
            <v>4589</v>
          </cell>
          <cell r="F2278" t="str">
            <v>successful</v>
          </cell>
          <cell r="G2278" t="str">
            <v>US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</row>
        <row r="2279">
          <cell r="D2279">
            <v>8500</v>
          </cell>
          <cell r="F2279" t="str">
            <v>successful</v>
          </cell>
          <cell r="G2279" t="str">
            <v>US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</row>
        <row r="2280">
          <cell r="D2280">
            <v>2000</v>
          </cell>
          <cell r="F2280" t="str">
            <v>successful</v>
          </cell>
          <cell r="G2280" t="str">
            <v>IT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</row>
        <row r="2281">
          <cell r="D2281">
            <v>1000</v>
          </cell>
          <cell r="F2281" t="str">
            <v>successful</v>
          </cell>
          <cell r="G2281" t="str">
            <v>US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</row>
        <row r="2282">
          <cell r="D2282">
            <v>9800</v>
          </cell>
          <cell r="F2282" t="str">
            <v>successful</v>
          </cell>
          <cell r="G2282" t="str">
            <v>US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</row>
        <row r="2283">
          <cell r="D2283">
            <v>300</v>
          </cell>
          <cell r="F2283" t="str">
            <v>successful</v>
          </cell>
          <cell r="G2283" t="str">
            <v>US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</row>
        <row r="2284">
          <cell r="D2284">
            <v>750</v>
          </cell>
          <cell r="F2284" t="str">
            <v>successful</v>
          </cell>
          <cell r="G2284" t="str">
            <v>US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</row>
        <row r="2285">
          <cell r="D2285">
            <v>3000</v>
          </cell>
          <cell r="F2285" t="str">
            <v>successful</v>
          </cell>
          <cell r="G2285" t="str">
            <v>US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</row>
        <row r="2286">
          <cell r="D2286">
            <v>6000</v>
          </cell>
          <cell r="F2286" t="str">
            <v>successful</v>
          </cell>
          <cell r="G2286" t="str">
            <v>US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</row>
        <row r="2287">
          <cell r="D2287">
            <v>3000</v>
          </cell>
          <cell r="F2287" t="str">
            <v>successful</v>
          </cell>
          <cell r="G2287" t="str">
            <v>US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</row>
        <row r="2288">
          <cell r="D2288">
            <v>1500</v>
          </cell>
          <cell r="F2288" t="str">
            <v>successful</v>
          </cell>
          <cell r="G2288" t="str">
            <v>US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</row>
        <row r="2289">
          <cell r="D2289">
            <v>4500</v>
          </cell>
          <cell r="F2289" t="str">
            <v>successful</v>
          </cell>
          <cell r="G2289" t="str">
            <v>US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</row>
        <row r="2290">
          <cell r="D2290">
            <v>1000</v>
          </cell>
          <cell r="F2290" t="str">
            <v>successful</v>
          </cell>
          <cell r="G2290" t="str">
            <v>US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</row>
        <row r="2291">
          <cell r="D2291">
            <v>1500</v>
          </cell>
          <cell r="F2291" t="str">
            <v>successful</v>
          </cell>
          <cell r="G2291" t="str">
            <v>US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</row>
        <row r="2292">
          <cell r="D2292">
            <v>1500</v>
          </cell>
          <cell r="F2292" t="str">
            <v>successful</v>
          </cell>
          <cell r="G2292" t="str">
            <v>US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</row>
        <row r="2293">
          <cell r="D2293">
            <v>2500</v>
          </cell>
          <cell r="F2293" t="str">
            <v>successful</v>
          </cell>
          <cell r="G2293" t="str">
            <v>US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</row>
        <row r="2294">
          <cell r="D2294">
            <v>2000</v>
          </cell>
          <cell r="F2294" t="str">
            <v>successful</v>
          </cell>
          <cell r="G2294" t="str">
            <v>US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</row>
        <row r="2295">
          <cell r="D2295">
            <v>850</v>
          </cell>
          <cell r="F2295" t="str">
            <v>successful</v>
          </cell>
          <cell r="G2295" t="str">
            <v>US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</row>
        <row r="2296">
          <cell r="D2296">
            <v>5000</v>
          </cell>
          <cell r="F2296" t="str">
            <v>successful</v>
          </cell>
          <cell r="G2296" t="str">
            <v>US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</row>
        <row r="2297">
          <cell r="D2297">
            <v>1200</v>
          </cell>
          <cell r="F2297" t="str">
            <v>successful</v>
          </cell>
          <cell r="G2297" t="str">
            <v>US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</row>
        <row r="2298">
          <cell r="D2298">
            <v>7000</v>
          </cell>
          <cell r="F2298" t="str">
            <v>successful</v>
          </cell>
          <cell r="G2298" t="str">
            <v>US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</row>
        <row r="2299">
          <cell r="D2299">
            <v>1000</v>
          </cell>
          <cell r="F2299" t="str">
            <v>successful</v>
          </cell>
          <cell r="G2299" t="str">
            <v>US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</row>
        <row r="2300">
          <cell r="D2300">
            <v>30000</v>
          </cell>
          <cell r="F2300" t="str">
            <v>successful</v>
          </cell>
          <cell r="G2300" t="str">
            <v>US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</row>
        <row r="2301">
          <cell r="D2301">
            <v>300</v>
          </cell>
          <cell r="F2301" t="str">
            <v>successful</v>
          </cell>
          <cell r="G2301" t="str">
            <v>US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</row>
        <row r="2302">
          <cell r="D2302">
            <v>800</v>
          </cell>
          <cell r="F2302" t="str">
            <v>successful</v>
          </cell>
          <cell r="G2302" t="str">
            <v>US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</row>
        <row r="2303">
          <cell r="D2303">
            <v>5000</v>
          </cell>
          <cell r="F2303" t="str">
            <v>successful</v>
          </cell>
          <cell r="G2303" t="str">
            <v>US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</row>
        <row r="2304">
          <cell r="D2304">
            <v>2300</v>
          </cell>
          <cell r="F2304" t="str">
            <v>successful</v>
          </cell>
          <cell r="G2304" t="str">
            <v>US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</row>
        <row r="2305">
          <cell r="D2305">
            <v>6450</v>
          </cell>
          <cell r="F2305" t="str">
            <v>successful</v>
          </cell>
          <cell r="G2305" t="str">
            <v>US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</row>
        <row r="2306">
          <cell r="D2306">
            <v>6000</v>
          </cell>
          <cell r="F2306" t="str">
            <v>successful</v>
          </cell>
          <cell r="G2306" t="str">
            <v>US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</row>
        <row r="2307">
          <cell r="D2307">
            <v>18000</v>
          </cell>
          <cell r="F2307" t="str">
            <v>successful</v>
          </cell>
          <cell r="G2307" t="str">
            <v>US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</row>
        <row r="2308">
          <cell r="D2308">
            <v>3500</v>
          </cell>
          <cell r="F2308" t="str">
            <v>successful</v>
          </cell>
          <cell r="G2308" t="str">
            <v>US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</row>
        <row r="2309">
          <cell r="D2309">
            <v>1964.47</v>
          </cell>
          <cell r="F2309" t="str">
            <v>successful</v>
          </cell>
          <cell r="G2309" t="str">
            <v>US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</row>
        <row r="2310">
          <cell r="D2310">
            <v>50000</v>
          </cell>
          <cell r="F2310" t="str">
            <v>successful</v>
          </cell>
          <cell r="G2310" t="str">
            <v>US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</row>
        <row r="2311">
          <cell r="D2311">
            <v>6000</v>
          </cell>
          <cell r="F2311" t="str">
            <v>successful</v>
          </cell>
          <cell r="G2311" t="str">
            <v>US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</row>
        <row r="2312">
          <cell r="D2312">
            <v>18500</v>
          </cell>
          <cell r="F2312" t="str">
            <v>successful</v>
          </cell>
          <cell r="G2312" t="str">
            <v>US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</row>
        <row r="2313">
          <cell r="D2313">
            <v>9000</v>
          </cell>
          <cell r="F2313" t="str">
            <v>successful</v>
          </cell>
          <cell r="G2313" t="str">
            <v>US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</row>
        <row r="2314">
          <cell r="D2314">
            <v>3000</v>
          </cell>
          <cell r="F2314" t="str">
            <v>successful</v>
          </cell>
          <cell r="G2314" t="str">
            <v>US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</row>
        <row r="2315">
          <cell r="D2315">
            <v>5000</v>
          </cell>
          <cell r="F2315" t="str">
            <v>successful</v>
          </cell>
          <cell r="G2315" t="str">
            <v>US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</row>
        <row r="2316">
          <cell r="D2316">
            <v>1200</v>
          </cell>
          <cell r="F2316" t="str">
            <v>successful</v>
          </cell>
          <cell r="G2316" t="str">
            <v>US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</row>
        <row r="2317">
          <cell r="D2317">
            <v>2500</v>
          </cell>
          <cell r="F2317" t="str">
            <v>successful</v>
          </cell>
          <cell r="G2317" t="str">
            <v>US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</row>
        <row r="2318">
          <cell r="D2318">
            <v>15000</v>
          </cell>
          <cell r="F2318" t="str">
            <v>successful</v>
          </cell>
          <cell r="G2318" t="str">
            <v>US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</row>
        <row r="2319">
          <cell r="D2319">
            <v>400</v>
          </cell>
          <cell r="F2319" t="str">
            <v>successful</v>
          </cell>
          <cell r="G2319" t="str">
            <v>US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</row>
        <row r="2320">
          <cell r="D2320">
            <v>5000</v>
          </cell>
          <cell r="F2320" t="str">
            <v>successful</v>
          </cell>
          <cell r="G2320" t="str">
            <v>US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</row>
        <row r="2321">
          <cell r="D2321">
            <v>3000</v>
          </cell>
          <cell r="F2321" t="str">
            <v>successful</v>
          </cell>
          <cell r="G2321" t="str">
            <v>US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</row>
        <row r="2322">
          <cell r="D2322">
            <v>5000</v>
          </cell>
          <cell r="F2322" t="str">
            <v>successful</v>
          </cell>
          <cell r="G2322" t="str">
            <v>US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</row>
        <row r="2323">
          <cell r="D2323">
            <v>10557</v>
          </cell>
          <cell r="F2323" t="str">
            <v>live</v>
          </cell>
          <cell r="G2323" t="str">
            <v>AT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</row>
        <row r="2324">
          <cell r="D2324">
            <v>2700</v>
          </cell>
          <cell r="F2324" t="str">
            <v>live</v>
          </cell>
          <cell r="G2324" t="str">
            <v>US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</row>
        <row r="2325">
          <cell r="D2325">
            <v>250</v>
          </cell>
          <cell r="F2325" t="str">
            <v>live</v>
          </cell>
          <cell r="G2325" t="str">
            <v>US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</row>
        <row r="2326">
          <cell r="D2326">
            <v>7500</v>
          </cell>
          <cell r="F2326" t="str">
            <v>live</v>
          </cell>
          <cell r="G2326" t="str">
            <v>GB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</row>
        <row r="2327">
          <cell r="D2327">
            <v>1000</v>
          </cell>
          <cell r="F2327" t="str">
            <v>live</v>
          </cell>
          <cell r="G2327" t="str">
            <v>US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</row>
        <row r="2328">
          <cell r="D2328">
            <v>15000</v>
          </cell>
          <cell r="F2328" t="str">
            <v>live</v>
          </cell>
          <cell r="G2328" t="str">
            <v>US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</row>
        <row r="2329">
          <cell r="D2329">
            <v>35000</v>
          </cell>
          <cell r="F2329" t="str">
            <v>successful</v>
          </cell>
          <cell r="G2329" t="str">
            <v>US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</row>
        <row r="2330">
          <cell r="D2330">
            <v>10000</v>
          </cell>
          <cell r="F2330" t="str">
            <v>successful</v>
          </cell>
          <cell r="G2330" t="str">
            <v>US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</row>
        <row r="2331">
          <cell r="D2331">
            <v>25000</v>
          </cell>
          <cell r="F2331" t="str">
            <v>successful</v>
          </cell>
          <cell r="G2331" t="str">
            <v>US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</row>
        <row r="2332">
          <cell r="D2332">
            <v>35000</v>
          </cell>
          <cell r="F2332" t="str">
            <v>successful</v>
          </cell>
          <cell r="G2332" t="str">
            <v>US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</row>
        <row r="2333">
          <cell r="D2333">
            <v>8000</v>
          </cell>
          <cell r="F2333" t="str">
            <v>successful</v>
          </cell>
          <cell r="G2333" t="str">
            <v>US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</row>
        <row r="2334">
          <cell r="D2334">
            <v>25000</v>
          </cell>
          <cell r="F2334" t="str">
            <v>successful</v>
          </cell>
          <cell r="G2334" t="str">
            <v>US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</row>
        <row r="2335">
          <cell r="D2335">
            <v>600</v>
          </cell>
          <cell r="F2335" t="str">
            <v>successful</v>
          </cell>
          <cell r="G2335" t="str">
            <v>US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</row>
        <row r="2336">
          <cell r="D2336">
            <v>4000</v>
          </cell>
          <cell r="F2336" t="str">
            <v>successful</v>
          </cell>
          <cell r="G2336" t="str">
            <v>US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</row>
        <row r="2337">
          <cell r="D2337">
            <v>25000</v>
          </cell>
          <cell r="F2337" t="str">
            <v>successful</v>
          </cell>
          <cell r="G2337" t="str">
            <v>US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</row>
        <row r="2338">
          <cell r="D2338">
            <v>20000</v>
          </cell>
          <cell r="F2338" t="str">
            <v>successful</v>
          </cell>
          <cell r="G2338" t="str">
            <v>US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</row>
        <row r="2339">
          <cell r="D2339">
            <v>12000</v>
          </cell>
          <cell r="F2339" t="str">
            <v>successful</v>
          </cell>
          <cell r="G2339" t="str">
            <v>US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</row>
        <row r="2340">
          <cell r="D2340">
            <v>15000</v>
          </cell>
          <cell r="F2340" t="str">
            <v>successful</v>
          </cell>
          <cell r="G2340" t="str">
            <v>US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</row>
        <row r="2341">
          <cell r="D2341">
            <v>25000</v>
          </cell>
          <cell r="F2341" t="str">
            <v>successful</v>
          </cell>
          <cell r="G2341" t="str">
            <v>US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</row>
        <row r="2342">
          <cell r="D2342">
            <v>40000</v>
          </cell>
          <cell r="F2342" t="str">
            <v>successful</v>
          </cell>
          <cell r="G2342" t="str">
            <v>US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</row>
        <row r="2343">
          <cell r="D2343">
            <v>5000</v>
          </cell>
          <cell r="F2343" t="str">
            <v>canceled</v>
          </cell>
          <cell r="G2343" t="str">
            <v>US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</row>
        <row r="2344">
          <cell r="D2344">
            <v>5500</v>
          </cell>
          <cell r="F2344" t="str">
            <v>canceled</v>
          </cell>
          <cell r="G2344" t="str">
            <v>US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</row>
        <row r="2345">
          <cell r="D2345">
            <v>10000</v>
          </cell>
          <cell r="F2345" t="str">
            <v>canceled</v>
          </cell>
          <cell r="G2345" t="str">
            <v>US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</row>
        <row r="2346">
          <cell r="D2346">
            <v>1000</v>
          </cell>
          <cell r="F2346" t="str">
            <v>canceled</v>
          </cell>
          <cell r="G2346" t="str">
            <v>CA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</row>
        <row r="2347">
          <cell r="D2347">
            <v>3000</v>
          </cell>
          <cell r="F2347" t="str">
            <v>canceled</v>
          </cell>
          <cell r="G2347" t="str">
            <v>US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</row>
        <row r="2348">
          <cell r="D2348">
            <v>60000</v>
          </cell>
          <cell r="F2348" t="str">
            <v>canceled</v>
          </cell>
          <cell r="G2348" t="str">
            <v>US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</row>
        <row r="2349">
          <cell r="D2349">
            <v>1000</v>
          </cell>
          <cell r="F2349" t="str">
            <v>canceled</v>
          </cell>
          <cell r="G2349" t="str">
            <v>US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</row>
        <row r="2350">
          <cell r="D2350">
            <v>70000</v>
          </cell>
          <cell r="F2350" t="str">
            <v>canceled</v>
          </cell>
          <cell r="G2350" t="str">
            <v>US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</row>
        <row r="2351">
          <cell r="D2351">
            <v>474900</v>
          </cell>
          <cell r="F2351" t="str">
            <v>canceled</v>
          </cell>
          <cell r="G2351" t="str">
            <v>SE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</row>
        <row r="2352">
          <cell r="D2352">
            <v>50000</v>
          </cell>
          <cell r="F2352" t="str">
            <v>canceled</v>
          </cell>
          <cell r="G2352" t="str">
            <v>IE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</row>
        <row r="2353">
          <cell r="D2353">
            <v>18900</v>
          </cell>
          <cell r="F2353" t="str">
            <v>canceled</v>
          </cell>
          <cell r="G2353" t="str">
            <v>NZ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</row>
        <row r="2354">
          <cell r="D2354">
            <v>2000</v>
          </cell>
          <cell r="F2354" t="str">
            <v>canceled</v>
          </cell>
          <cell r="G2354" t="str">
            <v>US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</row>
        <row r="2355">
          <cell r="D2355">
            <v>1000</v>
          </cell>
          <cell r="F2355" t="str">
            <v>canceled</v>
          </cell>
          <cell r="G2355" t="str">
            <v>US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</row>
        <row r="2356">
          <cell r="D2356">
            <v>35000</v>
          </cell>
          <cell r="F2356" t="str">
            <v>canceled</v>
          </cell>
          <cell r="G2356" t="str">
            <v>US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</row>
        <row r="2357">
          <cell r="D2357">
            <v>8000</v>
          </cell>
          <cell r="F2357" t="str">
            <v>canceled</v>
          </cell>
          <cell r="G2357" t="str">
            <v>AU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</row>
        <row r="2358">
          <cell r="D2358">
            <v>10000</v>
          </cell>
          <cell r="F2358" t="str">
            <v>canceled</v>
          </cell>
          <cell r="G2358" t="str">
            <v>NL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</row>
        <row r="2359">
          <cell r="D2359">
            <v>27000</v>
          </cell>
          <cell r="F2359" t="str">
            <v>canceled</v>
          </cell>
          <cell r="G2359" t="str">
            <v>GB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</row>
        <row r="2360">
          <cell r="D2360">
            <v>1500</v>
          </cell>
          <cell r="F2360" t="str">
            <v>canceled</v>
          </cell>
          <cell r="G2360" t="str">
            <v>GB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</row>
        <row r="2361">
          <cell r="D2361">
            <v>7500</v>
          </cell>
          <cell r="F2361" t="str">
            <v>canceled</v>
          </cell>
          <cell r="G2361" t="str">
            <v>US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</row>
        <row r="2362">
          <cell r="D2362">
            <v>5000</v>
          </cell>
          <cell r="F2362" t="str">
            <v>canceled</v>
          </cell>
          <cell r="G2362" t="str">
            <v>CA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</row>
        <row r="2363">
          <cell r="D2363">
            <v>200</v>
          </cell>
          <cell r="F2363" t="str">
            <v>canceled</v>
          </cell>
          <cell r="G2363" t="str">
            <v>CA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</row>
        <row r="2364">
          <cell r="D2364">
            <v>420</v>
          </cell>
          <cell r="F2364" t="str">
            <v>canceled</v>
          </cell>
          <cell r="G2364" t="str">
            <v>US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</row>
        <row r="2365">
          <cell r="D2365">
            <v>175000</v>
          </cell>
          <cell r="F2365" t="str">
            <v>canceled</v>
          </cell>
          <cell r="G2365" t="str">
            <v>US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</row>
        <row r="2366">
          <cell r="D2366">
            <v>128</v>
          </cell>
          <cell r="F2366" t="str">
            <v>canceled</v>
          </cell>
          <cell r="G2366" t="str">
            <v>US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</row>
        <row r="2367">
          <cell r="D2367">
            <v>1000</v>
          </cell>
          <cell r="F2367" t="str">
            <v>canceled</v>
          </cell>
          <cell r="G2367" t="str">
            <v>IT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</row>
        <row r="2368">
          <cell r="D2368">
            <v>25000</v>
          </cell>
          <cell r="F2368" t="str">
            <v>canceled</v>
          </cell>
          <cell r="G2368" t="str">
            <v>GB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</row>
        <row r="2369">
          <cell r="D2369">
            <v>50000</v>
          </cell>
          <cell r="F2369" t="str">
            <v>canceled</v>
          </cell>
          <cell r="G2369" t="str">
            <v>US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</row>
        <row r="2370">
          <cell r="D2370">
            <v>40000</v>
          </cell>
          <cell r="F2370" t="str">
            <v>canceled</v>
          </cell>
          <cell r="G2370" t="str">
            <v>US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</row>
        <row r="2371">
          <cell r="D2371">
            <v>25000</v>
          </cell>
          <cell r="F2371" t="str">
            <v>canceled</v>
          </cell>
          <cell r="G2371" t="str">
            <v>US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</row>
        <row r="2372">
          <cell r="D2372">
            <v>25000</v>
          </cell>
          <cell r="F2372" t="str">
            <v>canceled</v>
          </cell>
          <cell r="G2372" t="str">
            <v>US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</row>
        <row r="2373">
          <cell r="D2373">
            <v>2000</v>
          </cell>
          <cell r="F2373" t="str">
            <v>canceled</v>
          </cell>
          <cell r="G2373" t="str">
            <v>US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</row>
        <row r="2374">
          <cell r="D2374">
            <v>5500</v>
          </cell>
          <cell r="F2374" t="str">
            <v>canceled</v>
          </cell>
          <cell r="G2374" t="str">
            <v>AU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</row>
        <row r="2375">
          <cell r="D2375">
            <v>850000</v>
          </cell>
          <cell r="F2375" t="str">
            <v>canceled</v>
          </cell>
          <cell r="G2375" t="str">
            <v>SE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</row>
        <row r="2376">
          <cell r="D2376">
            <v>22000</v>
          </cell>
          <cell r="F2376" t="str">
            <v>canceled</v>
          </cell>
          <cell r="G2376" t="str">
            <v>US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</row>
        <row r="2377">
          <cell r="D2377">
            <v>10000</v>
          </cell>
          <cell r="F2377" t="str">
            <v>canceled</v>
          </cell>
          <cell r="G2377" t="str">
            <v>US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</row>
        <row r="2378">
          <cell r="D2378">
            <v>3000</v>
          </cell>
          <cell r="F2378" t="str">
            <v>canceled</v>
          </cell>
          <cell r="G2378" t="str">
            <v>US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</row>
        <row r="2379">
          <cell r="D2379">
            <v>2500</v>
          </cell>
          <cell r="F2379" t="str">
            <v>canceled</v>
          </cell>
          <cell r="G2379" t="str">
            <v>CA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</row>
        <row r="2380">
          <cell r="D2380">
            <v>110000</v>
          </cell>
          <cell r="F2380" t="str">
            <v>canceled</v>
          </cell>
          <cell r="G2380" t="str">
            <v>US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</row>
        <row r="2381">
          <cell r="D2381">
            <v>30000</v>
          </cell>
          <cell r="F2381" t="str">
            <v>canceled</v>
          </cell>
          <cell r="G2381" t="str">
            <v>US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</row>
        <row r="2382">
          <cell r="D2382">
            <v>15000</v>
          </cell>
          <cell r="F2382" t="str">
            <v>canceled</v>
          </cell>
          <cell r="G2382" t="str">
            <v>US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</row>
        <row r="2383">
          <cell r="D2383">
            <v>86350</v>
          </cell>
          <cell r="F2383" t="str">
            <v>canceled</v>
          </cell>
          <cell r="G2383" t="str">
            <v>US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</row>
        <row r="2384">
          <cell r="D2384">
            <v>3000</v>
          </cell>
          <cell r="F2384" t="str">
            <v>canceled</v>
          </cell>
          <cell r="G2384" t="str">
            <v>US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</row>
        <row r="2385">
          <cell r="D2385">
            <v>10000</v>
          </cell>
          <cell r="F2385" t="str">
            <v>canceled</v>
          </cell>
          <cell r="G2385" t="str">
            <v>NZ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</row>
        <row r="2386">
          <cell r="D2386">
            <v>1000</v>
          </cell>
          <cell r="F2386" t="str">
            <v>canceled</v>
          </cell>
          <cell r="G2386" t="str">
            <v>US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</row>
        <row r="2387">
          <cell r="D2387">
            <v>65000</v>
          </cell>
          <cell r="F2387" t="str">
            <v>canceled</v>
          </cell>
          <cell r="G2387" t="str">
            <v>US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</row>
        <row r="2388">
          <cell r="D2388">
            <v>30000</v>
          </cell>
          <cell r="F2388" t="str">
            <v>canceled</v>
          </cell>
          <cell r="G2388" t="str">
            <v>CA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</row>
        <row r="2389">
          <cell r="D2389">
            <v>150000</v>
          </cell>
          <cell r="F2389" t="str">
            <v>canceled</v>
          </cell>
          <cell r="G2389" t="str">
            <v>US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</row>
        <row r="2390">
          <cell r="D2390">
            <v>37000</v>
          </cell>
          <cell r="F2390" t="str">
            <v>canceled</v>
          </cell>
          <cell r="G2390" t="str">
            <v>US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</row>
        <row r="2391">
          <cell r="D2391">
            <v>16000</v>
          </cell>
          <cell r="F2391" t="str">
            <v>canceled</v>
          </cell>
          <cell r="G2391" t="str">
            <v>FR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</row>
        <row r="2392">
          <cell r="D2392">
            <v>510000</v>
          </cell>
          <cell r="F2392" t="str">
            <v>canceled</v>
          </cell>
          <cell r="G2392" t="str">
            <v>AU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</row>
        <row r="2393">
          <cell r="D2393">
            <v>20000</v>
          </cell>
          <cell r="F2393" t="str">
            <v>canceled</v>
          </cell>
          <cell r="G2393" t="str">
            <v>US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</row>
        <row r="2394">
          <cell r="D2394">
            <v>4200</v>
          </cell>
          <cell r="F2394" t="str">
            <v>canceled</v>
          </cell>
          <cell r="G2394" t="str">
            <v>US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</row>
        <row r="2395">
          <cell r="D2395">
            <v>100000</v>
          </cell>
          <cell r="F2395" t="str">
            <v>canceled</v>
          </cell>
          <cell r="G2395" t="str">
            <v>US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</row>
        <row r="2396">
          <cell r="D2396">
            <v>5000</v>
          </cell>
          <cell r="F2396" t="str">
            <v>canceled</v>
          </cell>
          <cell r="G2396" t="str">
            <v>IE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</row>
        <row r="2397">
          <cell r="D2397">
            <v>33000</v>
          </cell>
          <cell r="F2397" t="str">
            <v>canceled</v>
          </cell>
          <cell r="G2397" t="str">
            <v>US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</row>
        <row r="2398">
          <cell r="D2398">
            <v>5000</v>
          </cell>
          <cell r="F2398" t="str">
            <v>canceled</v>
          </cell>
          <cell r="G2398" t="str">
            <v>CH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</row>
        <row r="2399">
          <cell r="D2399">
            <v>124000</v>
          </cell>
          <cell r="F2399" t="str">
            <v>canceled</v>
          </cell>
          <cell r="G2399" t="str">
            <v>US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</row>
        <row r="2400">
          <cell r="D2400">
            <v>4000</v>
          </cell>
          <cell r="F2400" t="str">
            <v>canceled</v>
          </cell>
          <cell r="G2400" t="str">
            <v>US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</row>
        <row r="2401">
          <cell r="D2401">
            <v>13000</v>
          </cell>
          <cell r="F2401" t="str">
            <v>canceled</v>
          </cell>
          <cell r="G2401" t="str">
            <v>SE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</row>
        <row r="2402">
          <cell r="D2402">
            <v>50000</v>
          </cell>
          <cell r="F2402" t="str">
            <v>canceled</v>
          </cell>
          <cell r="G2402" t="str">
            <v>AU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</row>
        <row r="2403">
          <cell r="D2403">
            <v>28000</v>
          </cell>
          <cell r="F2403" t="str">
            <v>failed</v>
          </cell>
          <cell r="G2403" t="str">
            <v>US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</row>
        <row r="2404">
          <cell r="D2404">
            <v>12000</v>
          </cell>
          <cell r="F2404" t="str">
            <v>failed</v>
          </cell>
          <cell r="G2404" t="str">
            <v>US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</row>
        <row r="2405">
          <cell r="D2405">
            <v>1200</v>
          </cell>
          <cell r="F2405" t="str">
            <v>failed</v>
          </cell>
          <cell r="G2405" t="str">
            <v>GB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</row>
        <row r="2406">
          <cell r="D2406">
            <v>15000</v>
          </cell>
          <cell r="F2406" t="str">
            <v>failed</v>
          </cell>
          <cell r="G2406" t="str">
            <v>US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</row>
        <row r="2407">
          <cell r="D2407">
            <v>5000</v>
          </cell>
          <cell r="F2407" t="str">
            <v>failed</v>
          </cell>
          <cell r="G2407" t="str">
            <v>US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</row>
        <row r="2408">
          <cell r="D2408">
            <v>3250</v>
          </cell>
          <cell r="F2408" t="str">
            <v>failed</v>
          </cell>
          <cell r="G2408" t="str">
            <v>US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</row>
        <row r="2409">
          <cell r="D2409">
            <v>22000</v>
          </cell>
          <cell r="F2409" t="str">
            <v>failed</v>
          </cell>
          <cell r="G2409" t="str">
            <v>US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</row>
        <row r="2410">
          <cell r="D2410">
            <v>15000</v>
          </cell>
          <cell r="F2410" t="str">
            <v>failed</v>
          </cell>
          <cell r="G2410" t="str">
            <v>US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</row>
        <row r="2411">
          <cell r="D2411">
            <v>25000</v>
          </cell>
          <cell r="F2411" t="str">
            <v>failed</v>
          </cell>
          <cell r="G2411" t="str">
            <v>US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</row>
        <row r="2412">
          <cell r="D2412">
            <v>15000</v>
          </cell>
          <cell r="F2412" t="str">
            <v>failed</v>
          </cell>
          <cell r="G2412" t="str">
            <v>AU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</row>
        <row r="2413">
          <cell r="D2413">
            <v>25000</v>
          </cell>
          <cell r="F2413" t="str">
            <v>failed</v>
          </cell>
          <cell r="G2413" t="str">
            <v>US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</row>
        <row r="2414">
          <cell r="D2414">
            <v>8000</v>
          </cell>
          <cell r="F2414" t="str">
            <v>failed</v>
          </cell>
          <cell r="G2414" t="str">
            <v>FR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</row>
        <row r="2415">
          <cell r="D2415">
            <v>3000</v>
          </cell>
          <cell r="F2415" t="str">
            <v>failed</v>
          </cell>
          <cell r="G2415" t="str">
            <v>US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</row>
        <row r="2416">
          <cell r="D2416">
            <v>15000</v>
          </cell>
          <cell r="F2416" t="str">
            <v>failed</v>
          </cell>
          <cell r="G2416" t="str">
            <v>US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</row>
        <row r="2417">
          <cell r="D2417">
            <v>60000</v>
          </cell>
          <cell r="F2417" t="str">
            <v>failed</v>
          </cell>
          <cell r="G2417" t="str">
            <v>US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</row>
        <row r="2418">
          <cell r="D2418">
            <v>20000</v>
          </cell>
          <cell r="F2418" t="str">
            <v>failed</v>
          </cell>
          <cell r="G2418" t="str">
            <v>US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</row>
        <row r="2419">
          <cell r="D2419">
            <v>1000</v>
          </cell>
          <cell r="F2419" t="str">
            <v>failed</v>
          </cell>
          <cell r="G2419" t="str">
            <v>US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</row>
        <row r="2420">
          <cell r="D2420">
            <v>25000</v>
          </cell>
          <cell r="F2420" t="str">
            <v>failed</v>
          </cell>
          <cell r="G2420" t="str">
            <v>US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</row>
        <row r="2421">
          <cell r="D2421">
            <v>3000</v>
          </cell>
          <cell r="F2421" t="str">
            <v>failed</v>
          </cell>
          <cell r="G2421" t="str">
            <v>US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</row>
        <row r="2422">
          <cell r="D2422">
            <v>16870</v>
          </cell>
          <cell r="F2422" t="str">
            <v>failed</v>
          </cell>
          <cell r="G2422" t="str">
            <v>US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</row>
        <row r="2423">
          <cell r="D2423">
            <v>6000</v>
          </cell>
          <cell r="F2423" t="str">
            <v>failed</v>
          </cell>
          <cell r="G2423" t="str">
            <v>US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</row>
        <row r="2424">
          <cell r="D2424">
            <v>500</v>
          </cell>
          <cell r="F2424" t="str">
            <v>failed</v>
          </cell>
          <cell r="G2424" t="str">
            <v>US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</row>
        <row r="2425">
          <cell r="D2425">
            <v>60000</v>
          </cell>
          <cell r="F2425" t="str">
            <v>failed</v>
          </cell>
          <cell r="G2425" t="str">
            <v>US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</row>
        <row r="2426">
          <cell r="D2426">
            <v>25000</v>
          </cell>
          <cell r="F2426" t="str">
            <v>failed</v>
          </cell>
          <cell r="G2426" t="str">
            <v>US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</row>
        <row r="2427">
          <cell r="D2427">
            <v>3500</v>
          </cell>
          <cell r="F2427" t="str">
            <v>failed</v>
          </cell>
          <cell r="G2427" t="str">
            <v>US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</row>
        <row r="2428">
          <cell r="D2428">
            <v>20000</v>
          </cell>
          <cell r="F2428" t="str">
            <v>failed</v>
          </cell>
          <cell r="G2428" t="str">
            <v>US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</row>
        <row r="2429">
          <cell r="D2429">
            <v>50000</v>
          </cell>
          <cell r="F2429" t="str">
            <v>failed</v>
          </cell>
          <cell r="G2429" t="str">
            <v>US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</row>
        <row r="2430">
          <cell r="D2430">
            <v>35000</v>
          </cell>
          <cell r="F2430" t="str">
            <v>failed</v>
          </cell>
          <cell r="G2430" t="str">
            <v>US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</row>
        <row r="2431">
          <cell r="D2431">
            <v>140000</v>
          </cell>
          <cell r="F2431" t="str">
            <v>failed</v>
          </cell>
          <cell r="G2431" t="str">
            <v>NO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</row>
        <row r="2432">
          <cell r="D2432">
            <v>3000</v>
          </cell>
          <cell r="F2432" t="str">
            <v>failed</v>
          </cell>
          <cell r="G2432" t="str">
            <v>US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</row>
        <row r="2433">
          <cell r="D2433">
            <v>100000</v>
          </cell>
          <cell r="F2433" t="str">
            <v>failed</v>
          </cell>
          <cell r="G2433" t="str">
            <v>US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</row>
        <row r="2434">
          <cell r="D2434">
            <v>14000</v>
          </cell>
          <cell r="F2434" t="str">
            <v>failed</v>
          </cell>
          <cell r="G2434" t="str">
            <v>US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</row>
        <row r="2435">
          <cell r="D2435">
            <v>10000</v>
          </cell>
          <cell r="F2435" t="str">
            <v>failed</v>
          </cell>
          <cell r="G2435" t="str">
            <v>US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</row>
        <row r="2436">
          <cell r="D2436">
            <v>20000</v>
          </cell>
          <cell r="F2436" t="str">
            <v>failed</v>
          </cell>
          <cell r="G2436" t="str">
            <v>US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</row>
        <row r="2437">
          <cell r="D2437">
            <v>250000</v>
          </cell>
          <cell r="F2437" t="str">
            <v>failed</v>
          </cell>
          <cell r="G2437" t="str">
            <v>SE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</row>
        <row r="2438">
          <cell r="D2438">
            <v>117000</v>
          </cell>
          <cell r="F2438" t="str">
            <v>failed</v>
          </cell>
          <cell r="G2438" t="str">
            <v>CA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</row>
        <row r="2439">
          <cell r="D2439">
            <v>8000</v>
          </cell>
          <cell r="F2439" t="str">
            <v>failed</v>
          </cell>
          <cell r="G2439" t="str">
            <v>US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</row>
        <row r="2440">
          <cell r="D2440">
            <v>15000</v>
          </cell>
          <cell r="F2440" t="str">
            <v>failed</v>
          </cell>
          <cell r="G2440" t="str">
            <v>US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</row>
        <row r="2441">
          <cell r="D2441">
            <v>10000</v>
          </cell>
          <cell r="F2441" t="str">
            <v>failed</v>
          </cell>
          <cell r="G2441" t="str">
            <v>US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</row>
        <row r="2442">
          <cell r="D2442">
            <v>5000</v>
          </cell>
          <cell r="F2442" t="str">
            <v>failed</v>
          </cell>
          <cell r="G2442" t="str">
            <v>BE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</row>
        <row r="2443">
          <cell r="D2443">
            <v>7500</v>
          </cell>
          <cell r="F2443" t="str">
            <v>successful</v>
          </cell>
          <cell r="G2443" t="str">
            <v>US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</row>
        <row r="2444">
          <cell r="D2444">
            <v>24000</v>
          </cell>
          <cell r="F2444" t="str">
            <v>successful</v>
          </cell>
          <cell r="G2444" t="str">
            <v>US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</row>
        <row r="2445">
          <cell r="D2445">
            <v>20000</v>
          </cell>
          <cell r="F2445" t="str">
            <v>successful</v>
          </cell>
          <cell r="G2445" t="str">
            <v>US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</row>
        <row r="2446">
          <cell r="D2446">
            <v>3000</v>
          </cell>
          <cell r="F2446" t="str">
            <v>successful</v>
          </cell>
          <cell r="G2446" t="str">
            <v>US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</row>
        <row r="2447">
          <cell r="D2447">
            <v>5000</v>
          </cell>
          <cell r="F2447" t="str">
            <v>successful</v>
          </cell>
          <cell r="G2447" t="str">
            <v>US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</row>
        <row r="2448">
          <cell r="D2448">
            <v>5000</v>
          </cell>
          <cell r="F2448" t="str">
            <v>successful</v>
          </cell>
          <cell r="G2448" t="str">
            <v>US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</row>
        <row r="2449">
          <cell r="D2449">
            <v>2500</v>
          </cell>
          <cell r="F2449" t="str">
            <v>successful</v>
          </cell>
          <cell r="G2449" t="str">
            <v>US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</row>
        <row r="2450">
          <cell r="D2450">
            <v>400</v>
          </cell>
          <cell r="F2450" t="str">
            <v>successful</v>
          </cell>
          <cell r="G2450" t="str">
            <v>US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</row>
        <row r="2451">
          <cell r="D2451">
            <v>10000</v>
          </cell>
          <cell r="F2451" t="str">
            <v>successful</v>
          </cell>
          <cell r="G2451" t="str">
            <v>US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</row>
        <row r="2452">
          <cell r="D2452">
            <v>15000</v>
          </cell>
          <cell r="F2452" t="str">
            <v>successful</v>
          </cell>
          <cell r="G2452" t="str">
            <v>US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</row>
        <row r="2453">
          <cell r="D2453">
            <v>10000</v>
          </cell>
          <cell r="F2453" t="str">
            <v>successful</v>
          </cell>
          <cell r="G2453" t="str">
            <v>US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</row>
        <row r="2454">
          <cell r="D2454">
            <v>600</v>
          </cell>
          <cell r="F2454" t="str">
            <v>successful</v>
          </cell>
          <cell r="G2454" t="str">
            <v>US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</row>
        <row r="2455">
          <cell r="D2455">
            <v>3000</v>
          </cell>
          <cell r="F2455" t="str">
            <v>successful</v>
          </cell>
          <cell r="G2455" t="str">
            <v>US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</row>
        <row r="2456">
          <cell r="D2456">
            <v>35000</v>
          </cell>
          <cell r="F2456" t="str">
            <v>successful</v>
          </cell>
          <cell r="G2456" t="str">
            <v>US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</row>
        <row r="2457">
          <cell r="D2457">
            <v>300</v>
          </cell>
          <cell r="F2457" t="str">
            <v>successful</v>
          </cell>
          <cell r="G2457" t="str">
            <v>US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</row>
        <row r="2458">
          <cell r="D2458">
            <v>1500</v>
          </cell>
          <cell r="F2458" t="str">
            <v>successful</v>
          </cell>
          <cell r="G2458" t="str">
            <v>US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</row>
        <row r="2459">
          <cell r="D2459">
            <v>23000</v>
          </cell>
          <cell r="F2459" t="str">
            <v>successful</v>
          </cell>
          <cell r="G2459" t="str">
            <v>US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</row>
        <row r="2460">
          <cell r="D2460">
            <v>5000</v>
          </cell>
          <cell r="F2460" t="str">
            <v>successful</v>
          </cell>
          <cell r="G2460" t="str">
            <v>US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</row>
        <row r="2461">
          <cell r="D2461">
            <v>30000</v>
          </cell>
          <cell r="F2461" t="str">
            <v>successful</v>
          </cell>
          <cell r="G2461" t="str">
            <v>US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</row>
        <row r="2462">
          <cell r="D2462">
            <v>8500</v>
          </cell>
          <cell r="F2462" t="str">
            <v>successful</v>
          </cell>
          <cell r="G2462" t="str">
            <v>US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</row>
        <row r="2463">
          <cell r="D2463">
            <v>7500</v>
          </cell>
          <cell r="F2463" t="str">
            <v>successful</v>
          </cell>
          <cell r="G2463" t="str">
            <v>US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</row>
        <row r="2464">
          <cell r="D2464">
            <v>3000</v>
          </cell>
          <cell r="F2464" t="str">
            <v>successful</v>
          </cell>
          <cell r="G2464" t="str">
            <v>US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</row>
        <row r="2465">
          <cell r="D2465">
            <v>2000</v>
          </cell>
          <cell r="F2465" t="str">
            <v>successful</v>
          </cell>
          <cell r="G2465" t="str">
            <v>US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</row>
        <row r="2466">
          <cell r="D2466">
            <v>2000</v>
          </cell>
          <cell r="F2466" t="str">
            <v>successful</v>
          </cell>
          <cell r="G2466" t="str">
            <v>CA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</row>
        <row r="2467">
          <cell r="D2467">
            <v>700</v>
          </cell>
          <cell r="F2467" t="str">
            <v>successful</v>
          </cell>
          <cell r="G2467" t="str">
            <v>US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</row>
        <row r="2468">
          <cell r="D2468">
            <v>2500</v>
          </cell>
          <cell r="F2468" t="str">
            <v>successful</v>
          </cell>
          <cell r="G2468" t="str">
            <v>US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</row>
        <row r="2469">
          <cell r="D2469">
            <v>1000</v>
          </cell>
          <cell r="F2469" t="str">
            <v>successful</v>
          </cell>
          <cell r="G2469" t="str">
            <v>US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</row>
        <row r="2470">
          <cell r="D2470">
            <v>2000</v>
          </cell>
          <cell r="F2470" t="str">
            <v>successful</v>
          </cell>
          <cell r="G2470" t="str">
            <v>US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</row>
        <row r="2471">
          <cell r="D2471">
            <v>1200</v>
          </cell>
          <cell r="F2471" t="str">
            <v>successful</v>
          </cell>
          <cell r="G2471" t="str">
            <v>US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</row>
        <row r="2472">
          <cell r="D2472">
            <v>1000</v>
          </cell>
          <cell r="F2472" t="str">
            <v>successful</v>
          </cell>
          <cell r="G2472" t="str">
            <v>US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</row>
        <row r="2473">
          <cell r="D2473">
            <v>500</v>
          </cell>
          <cell r="F2473" t="str">
            <v>successful</v>
          </cell>
          <cell r="G2473" t="str">
            <v>US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</row>
        <row r="2474">
          <cell r="D2474">
            <v>7500</v>
          </cell>
          <cell r="F2474" t="str">
            <v>successful</v>
          </cell>
          <cell r="G2474" t="str">
            <v>US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</row>
        <row r="2475">
          <cell r="D2475">
            <v>2000</v>
          </cell>
          <cell r="F2475" t="str">
            <v>successful</v>
          </cell>
          <cell r="G2475" t="str">
            <v>US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</row>
        <row r="2476">
          <cell r="D2476">
            <v>5000</v>
          </cell>
          <cell r="F2476" t="str">
            <v>successful</v>
          </cell>
          <cell r="G2476" t="str">
            <v>US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</row>
        <row r="2477">
          <cell r="D2477">
            <v>2500</v>
          </cell>
          <cell r="F2477" t="str">
            <v>successful</v>
          </cell>
          <cell r="G2477" t="str">
            <v>US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</row>
        <row r="2478">
          <cell r="D2478">
            <v>3200</v>
          </cell>
          <cell r="F2478" t="str">
            <v>successful</v>
          </cell>
          <cell r="G2478" t="str">
            <v>US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</row>
        <row r="2479">
          <cell r="D2479">
            <v>750</v>
          </cell>
          <cell r="F2479" t="str">
            <v>successful</v>
          </cell>
          <cell r="G2479" t="str">
            <v>US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</row>
        <row r="2480">
          <cell r="D2480">
            <v>8000</v>
          </cell>
          <cell r="F2480" t="str">
            <v>successful</v>
          </cell>
          <cell r="G2480" t="str">
            <v>US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</row>
        <row r="2481">
          <cell r="D2481">
            <v>300</v>
          </cell>
          <cell r="F2481" t="str">
            <v>successful</v>
          </cell>
          <cell r="G2481" t="str">
            <v>US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</row>
        <row r="2482">
          <cell r="D2482">
            <v>2000</v>
          </cell>
          <cell r="F2482" t="str">
            <v>successful</v>
          </cell>
          <cell r="G2482" t="str">
            <v>US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</row>
        <row r="2483">
          <cell r="D2483">
            <v>4000</v>
          </cell>
          <cell r="F2483" t="str">
            <v>successful</v>
          </cell>
          <cell r="G2483" t="str">
            <v>US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</row>
        <row r="2484">
          <cell r="D2484">
            <v>1000</v>
          </cell>
          <cell r="F2484" t="str">
            <v>successful</v>
          </cell>
          <cell r="G2484" t="str">
            <v>US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</row>
        <row r="2485">
          <cell r="D2485">
            <v>1100</v>
          </cell>
          <cell r="F2485" t="str">
            <v>successful</v>
          </cell>
          <cell r="G2485" t="str">
            <v>US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</row>
        <row r="2486">
          <cell r="D2486">
            <v>3500</v>
          </cell>
          <cell r="F2486" t="str">
            <v>successful</v>
          </cell>
          <cell r="G2486" t="str">
            <v>US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</row>
        <row r="2487">
          <cell r="D2487">
            <v>2000</v>
          </cell>
          <cell r="F2487" t="str">
            <v>successful</v>
          </cell>
          <cell r="G2487" t="str">
            <v>US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</row>
        <row r="2488">
          <cell r="D2488">
            <v>300</v>
          </cell>
          <cell r="F2488" t="str">
            <v>successful</v>
          </cell>
          <cell r="G2488" t="str">
            <v>US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</row>
        <row r="2489">
          <cell r="D2489">
            <v>1500</v>
          </cell>
          <cell r="F2489" t="str">
            <v>successful</v>
          </cell>
          <cell r="G2489" t="str">
            <v>US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</row>
        <row r="2490">
          <cell r="D2490">
            <v>3000</v>
          </cell>
          <cell r="F2490" t="str">
            <v>successful</v>
          </cell>
          <cell r="G2490" t="str">
            <v>US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</row>
        <row r="2491">
          <cell r="D2491">
            <v>3500</v>
          </cell>
          <cell r="F2491" t="str">
            <v>successful</v>
          </cell>
          <cell r="G2491" t="str">
            <v>US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</row>
        <row r="2492">
          <cell r="D2492">
            <v>500</v>
          </cell>
          <cell r="F2492" t="str">
            <v>successful</v>
          </cell>
          <cell r="G2492" t="str">
            <v>US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</row>
        <row r="2493">
          <cell r="D2493">
            <v>500</v>
          </cell>
          <cell r="F2493" t="str">
            <v>successful</v>
          </cell>
          <cell r="G2493" t="str">
            <v>US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</row>
        <row r="2494">
          <cell r="D2494">
            <v>600</v>
          </cell>
          <cell r="F2494" t="str">
            <v>successful</v>
          </cell>
          <cell r="G2494" t="str">
            <v>US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</row>
        <row r="2495">
          <cell r="D2495">
            <v>20000</v>
          </cell>
          <cell r="F2495" t="str">
            <v>successful</v>
          </cell>
          <cell r="G2495" t="str">
            <v>US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</row>
        <row r="2496">
          <cell r="D2496">
            <v>1500</v>
          </cell>
          <cell r="F2496" t="str">
            <v>successful</v>
          </cell>
          <cell r="G2496" t="str">
            <v>US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</row>
        <row r="2497">
          <cell r="D2497">
            <v>1500</v>
          </cell>
          <cell r="F2497" t="str">
            <v>successful</v>
          </cell>
          <cell r="G2497" t="str">
            <v>US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</row>
        <row r="2498">
          <cell r="D2498">
            <v>6000</v>
          </cell>
          <cell r="F2498" t="str">
            <v>successful</v>
          </cell>
          <cell r="G2498" t="str">
            <v>US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</row>
        <row r="2499">
          <cell r="D2499">
            <v>4000</v>
          </cell>
          <cell r="F2499" t="str">
            <v>successful</v>
          </cell>
          <cell r="G2499" t="str">
            <v>US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</row>
        <row r="2500">
          <cell r="D2500">
            <v>1000</v>
          </cell>
          <cell r="F2500" t="str">
            <v>successful</v>
          </cell>
          <cell r="G2500" t="str">
            <v>US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</row>
        <row r="2501">
          <cell r="D2501">
            <v>4000</v>
          </cell>
          <cell r="F2501" t="str">
            <v>successful</v>
          </cell>
          <cell r="G2501" t="str">
            <v>US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</row>
        <row r="2502">
          <cell r="D2502">
            <v>600</v>
          </cell>
          <cell r="F2502" t="str">
            <v>successful</v>
          </cell>
          <cell r="G2502" t="str">
            <v>US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</row>
        <row r="2503">
          <cell r="D2503">
            <v>11000</v>
          </cell>
          <cell r="F2503" t="str">
            <v>failed</v>
          </cell>
          <cell r="G2503" t="str">
            <v>CA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</row>
        <row r="2504">
          <cell r="D2504">
            <v>110000</v>
          </cell>
          <cell r="F2504" t="str">
            <v>failed</v>
          </cell>
          <cell r="G2504" t="str">
            <v>US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</row>
        <row r="2505">
          <cell r="D2505">
            <v>10000</v>
          </cell>
          <cell r="F2505" t="str">
            <v>failed</v>
          </cell>
          <cell r="G2505" t="str">
            <v>US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</row>
        <row r="2506">
          <cell r="D2506">
            <v>35000</v>
          </cell>
          <cell r="F2506" t="str">
            <v>failed</v>
          </cell>
          <cell r="G2506" t="str">
            <v>US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</row>
        <row r="2507">
          <cell r="D2507">
            <v>7000</v>
          </cell>
          <cell r="F2507" t="str">
            <v>failed</v>
          </cell>
          <cell r="G2507" t="str">
            <v>US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</row>
        <row r="2508">
          <cell r="D2508">
            <v>5000</v>
          </cell>
          <cell r="F2508" t="str">
            <v>failed</v>
          </cell>
          <cell r="G2508" t="str">
            <v>GB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</row>
        <row r="2509">
          <cell r="D2509">
            <v>42850</v>
          </cell>
          <cell r="F2509" t="str">
            <v>failed</v>
          </cell>
          <cell r="G2509" t="str">
            <v>US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</row>
        <row r="2510">
          <cell r="D2510">
            <v>20000</v>
          </cell>
          <cell r="F2510" t="str">
            <v>failed</v>
          </cell>
          <cell r="G2510" t="str">
            <v>US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</row>
        <row r="2511">
          <cell r="D2511">
            <v>95000</v>
          </cell>
          <cell r="F2511" t="str">
            <v>failed</v>
          </cell>
          <cell r="G2511" t="str">
            <v>GB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</row>
        <row r="2512">
          <cell r="D2512">
            <v>50000</v>
          </cell>
          <cell r="F2512" t="str">
            <v>failed</v>
          </cell>
          <cell r="G2512" t="str">
            <v>US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</row>
        <row r="2513">
          <cell r="D2513">
            <v>100000</v>
          </cell>
          <cell r="F2513" t="str">
            <v>failed</v>
          </cell>
          <cell r="G2513" t="str">
            <v>GB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</row>
        <row r="2514">
          <cell r="D2514">
            <v>1150</v>
          </cell>
          <cell r="F2514" t="str">
            <v>failed</v>
          </cell>
          <cell r="G2514" t="str">
            <v>US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</row>
        <row r="2515">
          <cell r="D2515">
            <v>180000</v>
          </cell>
          <cell r="F2515" t="str">
            <v>failed</v>
          </cell>
          <cell r="G2515" t="str">
            <v>DE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</row>
        <row r="2516">
          <cell r="D2516">
            <v>12000</v>
          </cell>
          <cell r="F2516" t="str">
            <v>failed</v>
          </cell>
          <cell r="G2516" t="str">
            <v>US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</row>
        <row r="2517">
          <cell r="D2517">
            <v>5000</v>
          </cell>
          <cell r="F2517" t="str">
            <v>failed</v>
          </cell>
          <cell r="G2517" t="str">
            <v>US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</row>
        <row r="2518">
          <cell r="D2518">
            <v>22000</v>
          </cell>
          <cell r="F2518" t="str">
            <v>failed</v>
          </cell>
          <cell r="G2518" t="str">
            <v>US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</row>
        <row r="2519">
          <cell r="D2519">
            <v>18000</v>
          </cell>
          <cell r="F2519" t="str">
            <v>failed</v>
          </cell>
          <cell r="G2519" t="str">
            <v>CA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</row>
        <row r="2520">
          <cell r="D2520">
            <v>5000</v>
          </cell>
          <cell r="F2520" t="str">
            <v>failed</v>
          </cell>
          <cell r="G2520" t="str">
            <v>US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</row>
        <row r="2521">
          <cell r="D2521">
            <v>150000</v>
          </cell>
          <cell r="F2521" t="str">
            <v>failed</v>
          </cell>
          <cell r="G2521" t="str">
            <v>US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</row>
        <row r="2522">
          <cell r="D2522">
            <v>100000</v>
          </cell>
          <cell r="F2522" t="str">
            <v>failed</v>
          </cell>
          <cell r="G2522" t="str">
            <v>US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</row>
        <row r="2523">
          <cell r="D2523">
            <v>12500</v>
          </cell>
          <cell r="F2523" t="str">
            <v>successful</v>
          </cell>
          <cell r="G2523" t="str">
            <v>US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</row>
        <row r="2524">
          <cell r="D2524">
            <v>5000</v>
          </cell>
          <cell r="F2524" t="str">
            <v>successful</v>
          </cell>
          <cell r="G2524" t="str">
            <v>US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</row>
        <row r="2525">
          <cell r="D2525">
            <v>900</v>
          </cell>
          <cell r="F2525" t="str">
            <v>successful</v>
          </cell>
          <cell r="G2525" t="str">
            <v>US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</row>
        <row r="2526">
          <cell r="D2526">
            <v>7500</v>
          </cell>
          <cell r="F2526" t="str">
            <v>successful</v>
          </cell>
          <cell r="G2526" t="str">
            <v>US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</row>
        <row r="2527">
          <cell r="D2527">
            <v>8000</v>
          </cell>
          <cell r="F2527" t="str">
            <v>successful</v>
          </cell>
          <cell r="G2527" t="str">
            <v>US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</row>
        <row r="2528">
          <cell r="D2528">
            <v>4000</v>
          </cell>
          <cell r="F2528" t="str">
            <v>successful</v>
          </cell>
          <cell r="G2528" t="str">
            <v>US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</row>
        <row r="2529">
          <cell r="D2529">
            <v>4000</v>
          </cell>
          <cell r="F2529" t="str">
            <v>successful</v>
          </cell>
          <cell r="G2529" t="str">
            <v>US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</row>
        <row r="2530">
          <cell r="D2530">
            <v>4000</v>
          </cell>
          <cell r="F2530" t="str">
            <v>successful</v>
          </cell>
          <cell r="G2530" t="str">
            <v>GB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</row>
        <row r="2531">
          <cell r="D2531">
            <v>6000</v>
          </cell>
          <cell r="F2531" t="str">
            <v>successful</v>
          </cell>
          <cell r="G2531" t="str">
            <v>US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</row>
        <row r="2532">
          <cell r="D2532">
            <v>6500</v>
          </cell>
          <cell r="F2532" t="str">
            <v>successful</v>
          </cell>
          <cell r="G2532" t="str">
            <v>US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</row>
        <row r="2533">
          <cell r="D2533">
            <v>4500</v>
          </cell>
          <cell r="F2533" t="str">
            <v>successful</v>
          </cell>
          <cell r="G2533" t="str">
            <v>US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</row>
        <row r="2534">
          <cell r="D2534">
            <v>4000</v>
          </cell>
          <cell r="F2534" t="str">
            <v>successful</v>
          </cell>
          <cell r="G2534" t="str">
            <v>US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</row>
        <row r="2535">
          <cell r="D2535">
            <v>7500</v>
          </cell>
          <cell r="F2535" t="str">
            <v>successful</v>
          </cell>
          <cell r="G2535" t="str">
            <v>US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</row>
        <row r="2536">
          <cell r="D2536">
            <v>2000</v>
          </cell>
          <cell r="F2536" t="str">
            <v>successful</v>
          </cell>
          <cell r="G2536" t="str">
            <v>US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</row>
        <row r="2537">
          <cell r="D2537">
            <v>20000</v>
          </cell>
          <cell r="F2537" t="str">
            <v>successful</v>
          </cell>
          <cell r="G2537" t="str">
            <v>US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</row>
        <row r="2538">
          <cell r="D2538">
            <v>25</v>
          </cell>
          <cell r="F2538" t="str">
            <v>successful</v>
          </cell>
          <cell r="G2538" t="str">
            <v>US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</row>
        <row r="2539">
          <cell r="D2539">
            <v>1000</v>
          </cell>
          <cell r="F2539" t="str">
            <v>successful</v>
          </cell>
          <cell r="G2539" t="str">
            <v>US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</row>
        <row r="2540">
          <cell r="D2540">
            <v>18000</v>
          </cell>
          <cell r="F2540" t="str">
            <v>successful</v>
          </cell>
          <cell r="G2540" t="str">
            <v>US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</row>
        <row r="2541">
          <cell r="D2541">
            <v>10000</v>
          </cell>
          <cell r="F2541" t="str">
            <v>successful</v>
          </cell>
          <cell r="G2541" t="str">
            <v>US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</row>
        <row r="2542">
          <cell r="D2542">
            <v>2500</v>
          </cell>
          <cell r="F2542" t="str">
            <v>successful</v>
          </cell>
          <cell r="G2542" t="str">
            <v>US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</row>
        <row r="2543">
          <cell r="D2543">
            <v>3500</v>
          </cell>
          <cell r="F2543" t="str">
            <v>successful</v>
          </cell>
          <cell r="G2543" t="str">
            <v>GB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</row>
        <row r="2544">
          <cell r="D2544">
            <v>700</v>
          </cell>
          <cell r="F2544" t="str">
            <v>successful</v>
          </cell>
          <cell r="G2544" t="str">
            <v>US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</row>
        <row r="2545">
          <cell r="D2545">
            <v>250</v>
          </cell>
          <cell r="F2545" t="str">
            <v>successful</v>
          </cell>
          <cell r="G2545" t="str">
            <v>US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</row>
        <row r="2546">
          <cell r="D2546">
            <v>5000</v>
          </cell>
          <cell r="F2546" t="str">
            <v>successful</v>
          </cell>
          <cell r="G2546" t="str">
            <v>US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</row>
        <row r="2547">
          <cell r="D2547">
            <v>2000</v>
          </cell>
          <cell r="F2547" t="str">
            <v>successful</v>
          </cell>
          <cell r="G2547" t="str">
            <v>US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</row>
        <row r="2548">
          <cell r="D2548">
            <v>3500</v>
          </cell>
          <cell r="F2548" t="str">
            <v>successful</v>
          </cell>
          <cell r="G2548" t="str">
            <v>US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</row>
        <row r="2549">
          <cell r="D2549">
            <v>5500</v>
          </cell>
          <cell r="F2549" t="str">
            <v>successful</v>
          </cell>
          <cell r="G2549" t="str">
            <v>US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</row>
        <row r="2550">
          <cell r="D2550">
            <v>6000</v>
          </cell>
          <cell r="F2550" t="str">
            <v>successful</v>
          </cell>
          <cell r="G2550" t="str">
            <v>FR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</row>
        <row r="2551">
          <cell r="D2551">
            <v>1570</v>
          </cell>
          <cell r="F2551" t="str">
            <v>successful</v>
          </cell>
          <cell r="G2551" t="str">
            <v>GB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</row>
        <row r="2552">
          <cell r="D2552">
            <v>6500</v>
          </cell>
          <cell r="F2552" t="str">
            <v>successful</v>
          </cell>
          <cell r="G2552" t="str">
            <v>US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</row>
        <row r="2553">
          <cell r="D2553">
            <v>3675</v>
          </cell>
          <cell r="F2553" t="str">
            <v>successful</v>
          </cell>
          <cell r="G2553" t="str">
            <v>US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</row>
        <row r="2554">
          <cell r="D2554">
            <v>3000</v>
          </cell>
          <cell r="F2554" t="str">
            <v>successful</v>
          </cell>
          <cell r="G2554" t="str">
            <v>US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</row>
        <row r="2555">
          <cell r="D2555">
            <v>1500</v>
          </cell>
          <cell r="F2555" t="str">
            <v>successful</v>
          </cell>
          <cell r="G2555" t="str">
            <v>US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</row>
        <row r="2556">
          <cell r="D2556">
            <v>3000</v>
          </cell>
          <cell r="F2556" t="str">
            <v>successful</v>
          </cell>
          <cell r="G2556" t="str">
            <v>US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</row>
        <row r="2557">
          <cell r="D2557">
            <v>2000</v>
          </cell>
          <cell r="F2557" t="str">
            <v>successful</v>
          </cell>
          <cell r="G2557" t="str">
            <v>US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</row>
        <row r="2558">
          <cell r="D2558">
            <v>745</v>
          </cell>
          <cell r="F2558" t="str">
            <v>successful</v>
          </cell>
          <cell r="G2558" t="str">
            <v>US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</row>
        <row r="2559">
          <cell r="D2559">
            <v>900</v>
          </cell>
          <cell r="F2559" t="str">
            <v>successful</v>
          </cell>
          <cell r="G2559" t="str">
            <v>GB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</row>
        <row r="2560">
          <cell r="D2560">
            <v>1250</v>
          </cell>
          <cell r="F2560" t="str">
            <v>successful</v>
          </cell>
          <cell r="G2560" t="str">
            <v>AU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</row>
        <row r="2561">
          <cell r="D2561">
            <v>800</v>
          </cell>
          <cell r="F2561" t="str">
            <v>successful</v>
          </cell>
          <cell r="G2561" t="str">
            <v>US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</row>
        <row r="2562">
          <cell r="D2562">
            <v>3000</v>
          </cell>
          <cell r="F2562" t="str">
            <v>successful</v>
          </cell>
          <cell r="G2562" t="str">
            <v>GB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</row>
        <row r="2563">
          <cell r="D2563">
            <v>100000</v>
          </cell>
          <cell r="F2563" t="str">
            <v>canceled</v>
          </cell>
          <cell r="G2563" t="str">
            <v>CA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</row>
        <row r="2564">
          <cell r="D2564">
            <v>10000</v>
          </cell>
          <cell r="F2564" t="str">
            <v>canceled</v>
          </cell>
          <cell r="G2564" t="str">
            <v>DE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</row>
        <row r="2565">
          <cell r="D2565">
            <v>20000</v>
          </cell>
          <cell r="F2565" t="str">
            <v>canceled</v>
          </cell>
          <cell r="G2565" t="str">
            <v>US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</row>
        <row r="2566">
          <cell r="D2566">
            <v>40000</v>
          </cell>
          <cell r="F2566" t="str">
            <v>canceled</v>
          </cell>
          <cell r="G2566" t="str">
            <v>CA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</row>
        <row r="2567">
          <cell r="D2567">
            <v>10000</v>
          </cell>
          <cell r="F2567" t="str">
            <v>canceled</v>
          </cell>
          <cell r="G2567" t="str">
            <v>US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</row>
        <row r="2568">
          <cell r="D2568">
            <v>35000</v>
          </cell>
          <cell r="F2568" t="str">
            <v>canceled</v>
          </cell>
          <cell r="G2568" t="str">
            <v>US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</row>
        <row r="2569">
          <cell r="D2569">
            <v>45000</v>
          </cell>
          <cell r="F2569" t="str">
            <v>canceled</v>
          </cell>
          <cell r="G2569" t="str">
            <v>US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</row>
        <row r="2570">
          <cell r="D2570">
            <v>10000</v>
          </cell>
          <cell r="F2570" t="str">
            <v>canceled</v>
          </cell>
          <cell r="G2570" t="str">
            <v>GB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</row>
        <row r="2571">
          <cell r="D2571">
            <v>6500</v>
          </cell>
          <cell r="F2571" t="str">
            <v>canceled</v>
          </cell>
          <cell r="G2571" t="str">
            <v>US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</row>
        <row r="2572">
          <cell r="D2572">
            <v>7000</v>
          </cell>
          <cell r="F2572" t="str">
            <v>canceled</v>
          </cell>
          <cell r="G2572" t="str">
            <v>US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</row>
        <row r="2573">
          <cell r="D2573">
            <v>100000</v>
          </cell>
          <cell r="F2573" t="str">
            <v>canceled</v>
          </cell>
          <cell r="G2573" t="str">
            <v>AU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</row>
        <row r="2574">
          <cell r="D2574">
            <v>30000</v>
          </cell>
          <cell r="F2574" t="str">
            <v>canceled</v>
          </cell>
          <cell r="G2574" t="str">
            <v>US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</row>
        <row r="2575">
          <cell r="D2575">
            <v>8000</v>
          </cell>
          <cell r="F2575" t="str">
            <v>canceled</v>
          </cell>
          <cell r="G2575" t="str">
            <v>US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</row>
        <row r="2576">
          <cell r="D2576">
            <v>10000</v>
          </cell>
          <cell r="F2576" t="str">
            <v>canceled</v>
          </cell>
          <cell r="G2576" t="str">
            <v>US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</row>
        <row r="2577">
          <cell r="D2577">
            <v>85000</v>
          </cell>
          <cell r="F2577" t="str">
            <v>canceled</v>
          </cell>
          <cell r="G2577" t="str">
            <v>US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</row>
        <row r="2578">
          <cell r="D2578">
            <v>10000</v>
          </cell>
          <cell r="F2578" t="str">
            <v>canceled</v>
          </cell>
          <cell r="G2578" t="str">
            <v>US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</row>
        <row r="2579">
          <cell r="D2579">
            <v>15000</v>
          </cell>
          <cell r="F2579" t="str">
            <v>canceled</v>
          </cell>
          <cell r="G2579" t="str">
            <v>US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</row>
        <row r="2580">
          <cell r="D2580">
            <v>6000</v>
          </cell>
          <cell r="F2580" t="str">
            <v>canceled</v>
          </cell>
          <cell r="G2580" t="str">
            <v>US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</row>
        <row r="2581">
          <cell r="D2581">
            <v>200000</v>
          </cell>
          <cell r="F2581" t="str">
            <v>canceled</v>
          </cell>
          <cell r="G2581" t="str">
            <v>US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</row>
        <row r="2582">
          <cell r="D2582">
            <v>8500</v>
          </cell>
          <cell r="F2582" t="str">
            <v>canceled</v>
          </cell>
          <cell r="G2582" t="str">
            <v>US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</row>
        <row r="2583">
          <cell r="D2583">
            <v>5000</v>
          </cell>
          <cell r="F2583" t="str">
            <v>failed</v>
          </cell>
          <cell r="G2583" t="str">
            <v>US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</row>
        <row r="2584">
          <cell r="D2584">
            <v>90000</v>
          </cell>
          <cell r="F2584" t="str">
            <v>failed</v>
          </cell>
          <cell r="G2584" t="str">
            <v>US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</row>
        <row r="2585">
          <cell r="D2585">
            <v>1000</v>
          </cell>
          <cell r="F2585" t="str">
            <v>failed</v>
          </cell>
          <cell r="G2585" t="str">
            <v>US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</row>
        <row r="2586">
          <cell r="D2586">
            <v>10000</v>
          </cell>
          <cell r="F2586" t="str">
            <v>failed</v>
          </cell>
          <cell r="G2586" t="str">
            <v>US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</row>
        <row r="2587">
          <cell r="D2587">
            <v>30000</v>
          </cell>
          <cell r="F2587" t="str">
            <v>failed</v>
          </cell>
          <cell r="G2587" t="str">
            <v>US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</row>
        <row r="2588">
          <cell r="D2588">
            <v>3000</v>
          </cell>
          <cell r="F2588" t="str">
            <v>failed</v>
          </cell>
          <cell r="G2588" t="str">
            <v>GB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</row>
        <row r="2589">
          <cell r="D2589">
            <v>50000</v>
          </cell>
          <cell r="F2589" t="str">
            <v>failed</v>
          </cell>
          <cell r="G2589" t="str">
            <v>US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</row>
        <row r="2590">
          <cell r="D2590">
            <v>6000</v>
          </cell>
          <cell r="F2590" t="str">
            <v>failed</v>
          </cell>
          <cell r="G2590" t="str">
            <v>US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</row>
        <row r="2591">
          <cell r="D2591">
            <v>50000</v>
          </cell>
          <cell r="F2591" t="str">
            <v>failed</v>
          </cell>
          <cell r="G2591" t="str">
            <v>DK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</row>
        <row r="2592">
          <cell r="D2592">
            <v>3000</v>
          </cell>
          <cell r="F2592" t="str">
            <v>failed</v>
          </cell>
          <cell r="G2592" t="str">
            <v>AU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</row>
        <row r="2593">
          <cell r="D2593">
            <v>1500</v>
          </cell>
          <cell r="F2593" t="str">
            <v>failed</v>
          </cell>
          <cell r="G2593" t="str">
            <v>US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</row>
        <row r="2594">
          <cell r="D2594">
            <v>30000</v>
          </cell>
          <cell r="F2594" t="str">
            <v>failed</v>
          </cell>
          <cell r="G2594" t="str">
            <v>US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</row>
        <row r="2595">
          <cell r="D2595">
            <v>10000</v>
          </cell>
          <cell r="F2595" t="str">
            <v>failed</v>
          </cell>
          <cell r="G2595" t="str">
            <v>US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</row>
        <row r="2596">
          <cell r="D2596">
            <v>80000</v>
          </cell>
          <cell r="F2596" t="str">
            <v>failed</v>
          </cell>
          <cell r="G2596" t="str">
            <v>US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</row>
        <row r="2597">
          <cell r="D2597">
            <v>15000</v>
          </cell>
          <cell r="F2597" t="str">
            <v>failed</v>
          </cell>
          <cell r="G2597" t="str">
            <v>US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</row>
        <row r="2598">
          <cell r="D2598">
            <v>35000</v>
          </cell>
          <cell r="F2598" t="str">
            <v>failed</v>
          </cell>
          <cell r="G2598" t="str">
            <v>CA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</row>
        <row r="2599">
          <cell r="D2599">
            <v>1500</v>
          </cell>
          <cell r="F2599" t="str">
            <v>failed</v>
          </cell>
          <cell r="G2599" t="str">
            <v>GB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</row>
        <row r="2600">
          <cell r="D2600">
            <v>3000</v>
          </cell>
          <cell r="F2600" t="str">
            <v>failed</v>
          </cell>
          <cell r="G2600" t="str">
            <v>US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</row>
        <row r="2601">
          <cell r="D2601">
            <v>9041</v>
          </cell>
          <cell r="F2601" t="str">
            <v>failed</v>
          </cell>
          <cell r="G2601" t="str">
            <v>US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</row>
        <row r="2602">
          <cell r="D2602">
            <v>50000</v>
          </cell>
          <cell r="F2602" t="str">
            <v>failed</v>
          </cell>
          <cell r="G2602" t="str">
            <v>US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</row>
        <row r="2603">
          <cell r="D2603">
            <v>500</v>
          </cell>
          <cell r="F2603" t="str">
            <v>successful</v>
          </cell>
          <cell r="G2603" t="str">
            <v>US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</row>
        <row r="2604">
          <cell r="D2604">
            <v>12000</v>
          </cell>
          <cell r="F2604" t="str">
            <v>successful</v>
          </cell>
          <cell r="G2604" t="str">
            <v>US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</row>
        <row r="2605">
          <cell r="D2605">
            <v>1750</v>
          </cell>
          <cell r="F2605" t="str">
            <v>successful</v>
          </cell>
          <cell r="G2605" t="str">
            <v>US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</row>
        <row r="2606">
          <cell r="D2606">
            <v>20000</v>
          </cell>
          <cell r="F2606" t="str">
            <v>successful</v>
          </cell>
          <cell r="G2606" t="str">
            <v>US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</row>
        <row r="2607">
          <cell r="D2607">
            <v>100000</v>
          </cell>
          <cell r="F2607" t="str">
            <v>successful</v>
          </cell>
          <cell r="G2607" t="str">
            <v>US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</row>
        <row r="2608">
          <cell r="D2608">
            <v>11000</v>
          </cell>
          <cell r="F2608" t="str">
            <v>successful</v>
          </cell>
          <cell r="G2608" t="str">
            <v>US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</row>
        <row r="2609">
          <cell r="D2609">
            <v>8000</v>
          </cell>
          <cell r="F2609" t="str">
            <v>successful</v>
          </cell>
          <cell r="G2609" t="str">
            <v>US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</row>
        <row r="2610">
          <cell r="D2610">
            <v>8000</v>
          </cell>
          <cell r="F2610" t="str">
            <v>successful</v>
          </cell>
          <cell r="G2610" t="str">
            <v>US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</row>
        <row r="2611">
          <cell r="D2611">
            <v>35000</v>
          </cell>
          <cell r="F2611" t="str">
            <v>successful</v>
          </cell>
          <cell r="G2611" t="str">
            <v>US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</row>
        <row r="2612">
          <cell r="D2612">
            <v>22765</v>
          </cell>
          <cell r="F2612" t="str">
            <v>successful</v>
          </cell>
          <cell r="G2612" t="str">
            <v>US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</row>
        <row r="2613">
          <cell r="D2613">
            <v>11000</v>
          </cell>
          <cell r="F2613" t="str">
            <v>successful</v>
          </cell>
          <cell r="G2613" t="str">
            <v>DE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</row>
        <row r="2614">
          <cell r="D2614">
            <v>10000</v>
          </cell>
          <cell r="F2614" t="str">
            <v>successful</v>
          </cell>
          <cell r="G2614" t="str">
            <v>US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</row>
        <row r="2615">
          <cell r="D2615">
            <v>7500</v>
          </cell>
          <cell r="F2615" t="str">
            <v>successful</v>
          </cell>
          <cell r="G2615" t="str">
            <v>US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</row>
        <row r="2616">
          <cell r="D2616">
            <v>10500</v>
          </cell>
          <cell r="F2616" t="str">
            <v>successful</v>
          </cell>
          <cell r="G2616" t="str">
            <v>US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</row>
        <row r="2617">
          <cell r="D2617">
            <v>2001</v>
          </cell>
          <cell r="F2617" t="str">
            <v>successful</v>
          </cell>
          <cell r="G2617" t="str">
            <v>GB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</row>
        <row r="2618">
          <cell r="D2618">
            <v>25000</v>
          </cell>
          <cell r="F2618" t="str">
            <v>successful</v>
          </cell>
          <cell r="G2618" t="str">
            <v>US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</row>
        <row r="2619">
          <cell r="D2619">
            <v>500</v>
          </cell>
          <cell r="F2619" t="str">
            <v>successful</v>
          </cell>
          <cell r="G2619" t="str">
            <v>US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</row>
        <row r="2620">
          <cell r="D2620">
            <v>15000</v>
          </cell>
          <cell r="F2620" t="str">
            <v>successful</v>
          </cell>
          <cell r="G2620" t="str">
            <v>US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</row>
        <row r="2621">
          <cell r="D2621">
            <v>1000</v>
          </cell>
          <cell r="F2621" t="str">
            <v>successful</v>
          </cell>
          <cell r="G2621" t="str">
            <v>US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</row>
        <row r="2622">
          <cell r="D2622">
            <v>65000</v>
          </cell>
          <cell r="F2622" t="str">
            <v>successful</v>
          </cell>
          <cell r="G2622" t="str">
            <v>AU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</row>
        <row r="2623">
          <cell r="D2623">
            <v>15000</v>
          </cell>
          <cell r="F2623" t="str">
            <v>successful</v>
          </cell>
          <cell r="G2623" t="str">
            <v>US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</row>
        <row r="2624">
          <cell r="D2624">
            <v>1500</v>
          </cell>
          <cell r="F2624" t="str">
            <v>successful</v>
          </cell>
          <cell r="G2624" t="str">
            <v>IT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</row>
        <row r="2625">
          <cell r="D2625">
            <v>2000</v>
          </cell>
          <cell r="F2625" t="str">
            <v>successful</v>
          </cell>
          <cell r="G2625" t="str">
            <v>US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</row>
        <row r="2626">
          <cell r="D2626">
            <v>8000</v>
          </cell>
          <cell r="F2626" t="str">
            <v>successful</v>
          </cell>
          <cell r="G2626" t="str">
            <v>US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</row>
        <row r="2627">
          <cell r="D2627">
            <v>150</v>
          </cell>
          <cell r="F2627" t="str">
            <v>successful</v>
          </cell>
          <cell r="G2627" t="str">
            <v>DE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</row>
        <row r="2628">
          <cell r="D2628">
            <v>2500</v>
          </cell>
          <cell r="F2628" t="str">
            <v>successful</v>
          </cell>
          <cell r="G2628" t="str">
            <v>US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</row>
        <row r="2629">
          <cell r="D2629">
            <v>150</v>
          </cell>
          <cell r="F2629" t="str">
            <v>successful</v>
          </cell>
          <cell r="G2629" t="str">
            <v>US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</row>
        <row r="2630">
          <cell r="D2630">
            <v>839</v>
          </cell>
          <cell r="F2630" t="str">
            <v>successful</v>
          </cell>
          <cell r="G2630" t="str">
            <v>US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</row>
        <row r="2631">
          <cell r="D2631">
            <v>5000</v>
          </cell>
          <cell r="F2631" t="str">
            <v>successful</v>
          </cell>
          <cell r="G2631" t="str">
            <v>GB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</row>
        <row r="2632">
          <cell r="D2632">
            <v>2000</v>
          </cell>
          <cell r="F2632" t="str">
            <v>successful</v>
          </cell>
          <cell r="G2632" t="str">
            <v>AU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</row>
        <row r="2633">
          <cell r="D2633">
            <v>20000</v>
          </cell>
          <cell r="F2633" t="str">
            <v>successful</v>
          </cell>
          <cell r="G2633" t="str">
            <v>US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</row>
        <row r="2634">
          <cell r="D2634">
            <v>1070</v>
          </cell>
          <cell r="F2634" t="str">
            <v>successful</v>
          </cell>
          <cell r="G2634" t="str">
            <v>US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</row>
        <row r="2635">
          <cell r="D2635">
            <v>5000</v>
          </cell>
          <cell r="F2635" t="str">
            <v>successful</v>
          </cell>
          <cell r="G2635" t="str">
            <v>US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</row>
        <row r="2636">
          <cell r="D2636">
            <v>930</v>
          </cell>
          <cell r="F2636" t="str">
            <v>successful</v>
          </cell>
          <cell r="G2636" t="str">
            <v>US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</row>
        <row r="2637">
          <cell r="D2637">
            <v>11500</v>
          </cell>
          <cell r="F2637" t="str">
            <v>successful</v>
          </cell>
          <cell r="G2637" t="str">
            <v>CA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</row>
        <row r="2638">
          <cell r="D2638">
            <v>1000</v>
          </cell>
          <cell r="F2638" t="str">
            <v>successful</v>
          </cell>
          <cell r="G2638" t="str">
            <v>US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</row>
        <row r="2639">
          <cell r="D2639">
            <v>500</v>
          </cell>
          <cell r="F2639" t="str">
            <v>successful</v>
          </cell>
          <cell r="G2639" t="str">
            <v>US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</row>
        <row r="2640">
          <cell r="D2640">
            <v>347</v>
          </cell>
          <cell r="F2640" t="str">
            <v>successful</v>
          </cell>
          <cell r="G2640" t="str">
            <v>US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</row>
        <row r="2641">
          <cell r="D2641">
            <v>300</v>
          </cell>
          <cell r="F2641" t="str">
            <v>successful</v>
          </cell>
          <cell r="G2641" t="str">
            <v>GB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</row>
        <row r="2642">
          <cell r="D2642">
            <v>3000</v>
          </cell>
          <cell r="F2642" t="str">
            <v>successful</v>
          </cell>
          <cell r="G2642" t="str">
            <v>US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</row>
        <row r="2643">
          <cell r="D2643">
            <v>1500</v>
          </cell>
          <cell r="F2643" t="str">
            <v>failed</v>
          </cell>
          <cell r="G2643" t="str">
            <v>US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</row>
        <row r="2644">
          <cell r="D2644">
            <v>500000</v>
          </cell>
          <cell r="F2644" t="str">
            <v>failed</v>
          </cell>
          <cell r="G2644" t="str">
            <v>DE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</row>
        <row r="2645">
          <cell r="D2645">
            <v>1000000</v>
          </cell>
          <cell r="F2645" t="str">
            <v>canceled</v>
          </cell>
          <cell r="G2645" t="str">
            <v>US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</row>
        <row r="2646">
          <cell r="D2646">
            <v>100000</v>
          </cell>
          <cell r="F2646" t="str">
            <v>canceled</v>
          </cell>
          <cell r="G2646" t="str">
            <v>US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</row>
        <row r="2647">
          <cell r="D2647">
            <v>20000</v>
          </cell>
          <cell r="F2647" t="str">
            <v>canceled</v>
          </cell>
          <cell r="G2647" t="str">
            <v>AU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</row>
        <row r="2648">
          <cell r="D2648">
            <v>500000</v>
          </cell>
          <cell r="F2648" t="str">
            <v>canceled</v>
          </cell>
          <cell r="G2648" t="str">
            <v>US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</row>
        <row r="2649">
          <cell r="D2649">
            <v>2500</v>
          </cell>
          <cell r="F2649" t="str">
            <v>canceled</v>
          </cell>
          <cell r="G2649" t="str">
            <v>CA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</row>
        <row r="2650">
          <cell r="D2650">
            <v>12000</v>
          </cell>
          <cell r="F2650" t="str">
            <v>canceled</v>
          </cell>
          <cell r="G2650" t="str">
            <v>US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</row>
        <row r="2651">
          <cell r="D2651">
            <v>125000</v>
          </cell>
          <cell r="F2651" t="str">
            <v>canceled</v>
          </cell>
          <cell r="G2651" t="str">
            <v>US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</row>
        <row r="2652">
          <cell r="D2652">
            <v>60000</v>
          </cell>
          <cell r="F2652" t="str">
            <v>canceled</v>
          </cell>
          <cell r="G2652" t="str">
            <v>US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</row>
        <row r="2653">
          <cell r="D2653">
            <v>280000</v>
          </cell>
          <cell r="F2653" t="str">
            <v>canceled</v>
          </cell>
          <cell r="G2653" t="str">
            <v>US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</row>
        <row r="2654">
          <cell r="D2654">
            <v>100000</v>
          </cell>
          <cell r="F2654" t="str">
            <v>canceled</v>
          </cell>
          <cell r="G2654" t="str">
            <v>AU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</row>
        <row r="2655">
          <cell r="D2655">
            <v>51000</v>
          </cell>
          <cell r="F2655" t="str">
            <v>canceled</v>
          </cell>
          <cell r="G2655" t="str">
            <v>US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</row>
        <row r="2656">
          <cell r="D2656">
            <v>100000</v>
          </cell>
          <cell r="F2656" t="str">
            <v>canceled</v>
          </cell>
          <cell r="G2656" t="str">
            <v>US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</row>
        <row r="2657">
          <cell r="D2657">
            <v>15000</v>
          </cell>
          <cell r="F2657" t="str">
            <v>canceled</v>
          </cell>
          <cell r="G2657" t="str">
            <v>US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</row>
        <row r="2658">
          <cell r="D2658">
            <v>150000</v>
          </cell>
          <cell r="F2658" t="str">
            <v>canceled</v>
          </cell>
          <cell r="G2658" t="str">
            <v>US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</row>
        <row r="2659">
          <cell r="D2659">
            <v>30000</v>
          </cell>
          <cell r="F2659" t="str">
            <v>canceled</v>
          </cell>
          <cell r="G2659" t="str">
            <v>US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</row>
        <row r="2660">
          <cell r="D2660">
            <v>98000</v>
          </cell>
          <cell r="F2660" t="str">
            <v>canceled</v>
          </cell>
          <cell r="G2660" t="str">
            <v>US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</row>
        <row r="2661">
          <cell r="D2661">
            <v>49000</v>
          </cell>
          <cell r="F2661" t="str">
            <v>canceled</v>
          </cell>
          <cell r="G2661" t="str">
            <v>US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</row>
        <row r="2662">
          <cell r="D2662">
            <v>20000</v>
          </cell>
          <cell r="F2662" t="str">
            <v>canceled</v>
          </cell>
          <cell r="G2662" t="str">
            <v>US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</row>
        <row r="2663">
          <cell r="D2663">
            <v>5000</v>
          </cell>
          <cell r="F2663" t="str">
            <v>successful</v>
          </cell>
          <cell r="G2663" t="str">
            <v>US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</row>
        <row r="2664">
          <cell r="D2664">
            <v>20000</v>
          </cell>
          <cell r="F2664" t="str">
            <v>successful</v>
          </cell>
          <cell r="G2664" t="str">
            <v>US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</row>
        <row r="2665">
          <cell r="D2665">
            <v>20000</v>
          </cell>
          <cell r="F2665" t="str">
            <v>successful</v>
          </cell>
          <cell r="G2665" t="str">
            <v>CA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</row>
        <row r="2666">
          <cell r="D2666">
            <v>17500</v>
          </cell>
          <cell r="F2666" t="str">
            <v>successful</v>
          </cell>
          <cell r="G2666" t="str">
            <v>US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</row>
        <row r="2667">
          <cell r="D2667">
            <v>3500</v>
          </cell>
          <cell r="F2667" t="str">
            <v>successful</v>
          </cell>
          <cell r="G2667" t="str">
            <v>US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</row>
        <row r="2668">
          <cell r="D2668">
            <v>10000</v>
          </cell>
          <cell r="F2668" t="str">
            <v>successful</v>
          </cell>
          <cell r="G2668" t="str">
            <v>US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</row>
        <row r="2669">
          <cell r="D2669">
            <v>1500</v>
          </cell>
          <cell r="F2669" t="str">
            <v>successful</v>
          </cell>
          <cell r="G2669" t="str">
            <v>US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</row>
        <row r="2670">
          <cell r="D2670">
            <v>1000</v>
          </cell>
          <cell r="F2670" t="str">
            <v>successful</v>
          </cell>
          <cell r="G2670" t="str">
            <v>CA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</row>
        <row r="2671">
          <cell r="D2671">
            <v>800</v>
          </cell>
          <cell r="F2671" t="str">
            <v>successful</v>
          </cell>
          <cell r="G2671" t="str">
            <v>US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</row>
        <row r="2672">
          <cell r="D2672">
            <v>38888</v>
          </cell>
          <cell r="F2672" t="str">
            <v>failed</v>
          </cell>
          <cell r="G2672" t="str">
            <v>AU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</row>
        <row r="2673">
          <cell r="D2673">
            <v>25000</v>
          </cell>
          <cell r="F2673" t="str">
            <v>failed</v>
          </cell>
          <cell r="G2673" t="str">
            <v>US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</row>
        <row r="2674">
          <cell r="D2674">
            <v>10000</v>
          </cell>
          <cell r="F2674" t="str">
            <v>failed</v>
          </cell>
          <cell r="G2674" t="str">
            <v>US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</row>
        <row r="2675">
          <cell r="D2675">
            <v>40000</v>
          </cell>
          <cell r="F2675" t="str">
            <v>failed</v>
          </cell>
          <cell r="G2675" t="str">
            <v>US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</row>
        <row r="2676">
          <cell r="D2676">
            <v>35000</v>
          </cell>
          <cell r="F2676" t="str">
            <v>failed</v>
          </cell>
          <cell r="G2676" t="str">
            <v>US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</row>
        <row r="2677">
          <cell r="D2677">
            <v>25000</v>
          </cell>
          <cell r="F2677" t="str">
            <v>failed</v>
          </cell>
          <cell r="G2677" t="str">
            <v>US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</row>
        <row r="2678">
          <cell r="D2678">
            <v>2100</v>
          </cell>
          <cell r="F2678" t="str">
            <v>failed</v>
          </cell>
          <cell r="G2678" t="str">
            <v>CA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</row>
        <row r="2679">
          <cell r="D2679">
            <v>19500</v>
          </cell>
          <cell r="F2679" t="str">
            <v>failed</v>
          </cell>
          <cell r="G2679" t="str">
            <v>US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</row>
        <row r="2680">
          <cell r="D2680">
            <v>8000000</v>
          </cell>
          <cell r="F2680" t="str">
            <v>failed</v>
          </cell>
          <cell r="G2680" t="str">
            <v>ES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</row>
        <row r="2681">
          <cell r="D2681">
            <v>40000</v>
          </cell>
          <cell r="F2681" t="str">
            <v>failed</v>
          </cell>
          <cell r="G2681" t="str">
            <v>US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</row>
        <row r="2682">
          <cell r="D2682">
            <v>32000</v>
          </cell>
          <cell r="F2682" t="str">
            <v>failed</v>
          </cell>
          <cell r="G2682" t="str">
            <v>ES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</row>
        <row r="2683">
          <cell r="D2683">
            <v>8000</v>
          </cell>
          <cell r="F2683" t="str">
            <v>failed</v>
          </cell>
          <cell r="G2683" t="str">
            <v>US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</row>
        <row r="2684">
          <cell r="D2684">
            <v>6000</v>
          </cell>
          <cell r="F2684" t="str">
            <v>failed</v>
          </cell>
          <cell r="G2684" t="str">
            <v>US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</row>
        <row r="2685">
          <cell r="D2685">
            <v>15000</v>
          </cell>
          <cell r="F2685" t="str">
            <v>failed</v>
          </cell>
          <cell r="G2685" t="str">
            <v>US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</row>
        <row r="2686">
          <cell r="D2686">
            <v>70000</v>
          </cell>
          <cell r="F2686" t="str">
            <v>failed</v>
          </cell>
          <cell r="G2686" t="str">
            <v>US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</row>
        <row r="2687">
          <cell r="D2687">
            <v>50000</v>
          </cell>
          <cell r="F2687" t="str">
            <v>failed</v>
          </cell>
          <cell r="G2687" t="str">
            <v>US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</row>
        <row r="2688">
          <cell r="D2688">
            <v>30000</v>
          </cell>
          <cell r="F2688" t="str">
            <v>failed</v>
          </cell>
          <cell r="G2688" t="str">
            <v>US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</row>
        <row r="2689">
          <cell r="D2689">
            <v>15000</v>
          </cell>
          <cell r="F2689" t="str">
            <v>failed</v>
          </cell>
          <cell r="G2689" t="str">
            <v>US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</row>
        <row r="2690">
          <cell r="D2690">
            <v>50000</v>
          </cell>
          <cell r="F2690" t="str">
            <v>failed</v>
          </cell>
          <cell r="G2690" t="str">
            <v>US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</row>
        <row r="2691">
          <cell r="D2691">
            <v>35000</v>
          </cell>
          <cell r="F2691" t="str">
            <v>failed</v>
          </cell>
          <cell r="G2691" t="str">
            <v>US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</row>
        <row r="2692">
          <cell r="D2692">
            <v>80000</v>
          </cell>
          <cell r="F2692" t="str">
            <v>failed</v>
          </cell>
          <cell r="G2692" t="str">
            <v>US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</row>
        <row r="2693">
          <cell r="D2693">
            <v>65000</v>
          </cell>
          <cell r="F2693" t="str">
            <v>failed</v>
          </cell>
          <cell r="G2693" t="str">
            <v>CA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</row>
        <row r="2694">
          <cell r="D2694">
            <v>3500</v>
          </cell>
          <cell r="F2694" t="str">
            <v>failed</v>
          </cell>
          <cell r="G2694" t="str">
            <v>US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</row>
        <row r="2695">
          <cell r="D2695">
            <v>5000</v>
          </cell>
          <cell r="F2695" t="str">
            <v>failed</v>
          </cell>
          <cell r="G2695" t="str">
            <v>US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</row>
        <row r="2696">
          <cell r="D2696">
            <v>30000</v>
          </cell>
          <cell r="F2696" t="str">
            <v>failed</v>
          </cell>
          <cell r="G2696" t="str">
            <v>US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</row>
        <row r="2697">
          <cell r="D2697">
            <v>15000</v>
          </cell>
          <cell r="F2697" t="str">
            <v>failed</v>
          </cell>
          <cell r="G2697" t="str">
            <v>US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</row>
        <row r="2698">
          <cell r="D2698">
            <v>60000</v>
          </cell>
          <cell r="F2698" t="str">
            <v>failed</v>
          </cell>
          <cell r="G2698" t="str">
            <v>US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</row>
        <row r="2699">
          <cell r="D2699">
            <v>23000</v>
          </cell>
          <cell r="F2699" t="str">
            <v>failed</v>
          </cell>
          <cell r="G2699" t="str">
            <v>US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</row>
        <row r="2700">
          <cell r="D2700">
            <v>8000</v>
          </cell>
          <cell r="F2700" t="str">
            <v>failed</v>
          </cell>
          <cell r="G2700" t="str">
            <v>US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</row>
        <row r="2701">
          <cell r="D2701">
            <v>2</v>
          </cell>
          <cell r="F2701" t="str">
            <v>failed</v>
          </cell>
          <cell r="G2701" t="str">
            <v>CA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</row>
        <row r="2702">
          <cell r="D2702">
            <v>9999</v>
          </cell>
          <cell r="F2702" t="str">
            <v>failed</v>
          </cell>
          <cell r="G2702" t="str">
            <v>US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</row>
        <row r="2703">
          <cell r="D2703">
            <v>3400</v>
          </cell>
          <cell r="F2703" t="str">
            <v>live</v>
          </cell>
          <cell r="G2703" t="str">
            <v>IE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</row>
        <row r="2704">
          <cell r="D2704">
            <v>10000</v>
          </cell>
          <cell r="F2704" t="str">
            <v>live</v>
          </cell>
          <cell r="G2704" t="str">
            <v>US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</row>
        <row r="2705">
          <cell r="D2705">
            <v>40000</v>
          </cell>
          <cell r="F2705" t="str">
            <v>live</v>
          </cell>
          <cell r="G2705" t="str">
            <v>MX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</row>
        <row r="2706">
          <cell r="D2706">
            <v>19000</v>
          </cell>
          <cell r="F2706" t="str">
            <v>live</v>
          </cell>
          <cell r="G2706" t="str">
            <v>US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</row>
        <row r="2707">
          <cell r="D2707">
            <v>16500</v>
          </cell>
          <cell r="F2707" t="str">
            <v>live</v>
          </cell>
          <cell r="G2707" t="str">
            <v>US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</row>
        <row r="2708">
          <cell r="D2708">
            <v>35000</v>
          </cell>
          <cell r="F2708" t="str">
            <v>successful</v>
          </cell>
          <cell r="G2708" t="str">
            <v>US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</row>
        <row r="2709">
          <cell r="D2709">
            <v>8000</v>
          </cell>
          <cell r="F2709" t="str">
            <v>successful</v>
          </cell>
          <cell r="G2709" t="str">
            <v>US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</row>
        <row r="2710">
          <cell r="D2710">
            <v>20000</v>
          </cell>
          <cell r="F2710" t="str">
            <v>successful</v>
          </cell>
          <cell r="G2710" t="str">
            <v>GB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</row>
        <row r="2711">
          <cell r="D2711">
            <v>50000</v>
          </cell>
          <cell r="F2711" t="str">
            <v>successful</v>
          </cell>
          <cell r="G2711" t="str">
            <v>US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</row>
        <row r="2712">
          <cell r="D2712">
            <v>60000</v>
          </cell>
          <cell r="F2712" t="str">
            <v>successful</v>
          </cell>
          <cell r="G2712" t="str">
            <v>US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</row>
        <row r="2713">
          <cell r="D2713">
            <v>3910</v>
          </cell>
          <cell r="F2713" t="str">
            <v>successful</v>
          </cell>
          <cell r="G2713" t="str">
            <v>GB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</row>
        <row r="2714">
          <cell r="D2714">
            <v>5500</v>
          </cell>
          <cell r="F2714" t="str">
            <v>successful</v>
          </cell>
          <cell r="G2714" t="str">
            <v>US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</row>
        <row r="2715">
          <cell r="D2715">
            <v>150000</v>
          </cell>
          <cell r="F2715" t="str">
            <v>successful</v>
          </cell>
          <cell r="G2715" t="str">
            <v>US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</row>
        <row r="2716">
          <cell r="D2716">
            <v>25000</v>
          </cell>
          <cell r="F2716" t="str">
            <v>successful</v>
          </cell>
          <cell r="G2716" t="str">
            <v>US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</row>
        <row r="2717">
          <cell r="D2717">
            <v>12000</v>
          </cell>
          <cell r="F2717" t="str">
            <v>successful</v>
          </cell>
          <cell r="G2717" t="str">
            <v>US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</row>
        <row r="2718">
          <cell r="D2718">
            <v>10000</v>
          </cell>
          <cell r="F2718" t="str">
            <v>successful</v>
          </cell>
          <cell r="G2718" t="str">
            <v>DE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</row>
        <row r="2719">
          <cell r="D2719">
            <v>25000</v>
          </cell>
          <cell r="F2719" t="str">
            <v>successful</v>
          </cell>
          <cell r="G2719" t="str">
            <v>US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</row>
        <row r="2720">
          <cell r="D2720">
            <v>18000</v>
          </cell>
          <cell r="F2720" t="str">
            <v>successful</v>
          </cell>
          <cell r="G2720" t="str">
            <v>US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</row>
        <row r="2721">
          <cell r="D2721">
            <v>6000</v>
          </cell>
          <cell r="F2721" t="str">
            <v>successful</v>
          </cell>
          <cell r="G2721" t="str">
            <v>US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</row>
        <row r="2722">
          <cell r="D2722">
            <v>25000</v>
          </cell>
          <cell r="F2722" t="str">
            <v>successful</v>
          </cell>
          <cell r="G2722" t="str">
            <v>US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</row>
        <row r="2723">
          <cell r="D2723">
            <v>750</v>
          </cell>
          <cell r="F2723" t="str">
            <v>successful</v>
          </cell>
          <cell r="G2723" t="str">
            <v>GB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</row>
        <row r="2724">
          <cell r="D2724">
            <v>5000</v>
          </cell>
          <cell r="F2724" t="str">
            <v>successful</v>
          </cell>
          <cell r="G2724" t="str">
            <v>US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</row>
        <row r="2725">
          <cell r="D2725">
            <v>12000</v>
          </cell>
          <cell r="F2725" t="str">
            <v>successful</v>
          </cell>
          <cell r="G2725" t="str">
            <v>US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</row>
        <row r="2726">
          <cell r="D2726">
            <v>2468</v>
          </cell>
          <cell r="F2726" t="str">
            <v>successful</v>
          </cell>
          <cell r="G2726" t="str">
            <v>GB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</row>
        <row r="2727">
          <cell r="D2727">
            <v>40000</v>
          </cell>
          <cell r="F2727" t="str">
            <v>successful</v>
          </cell>
          <cell r="G2727" t="str">
            <v>CA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</row>
        <row r="2728">
          <cell r="D2728">
            <v>100000</v>
          </cell>
          <cell r="F2728" t="str">
            <v>successful</v>
          </cell>
          <cell r="G2728" t="str">
            <v>US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</row>
        <row r="2729">
          <cell r="D2729">
            <v>10000</v>
          </cell>
          <cell r="F2729" t="str">
            <v>successful</v>
          </cell>
          <cell r="G2729" t="str">
            <v>US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</row>
        <row r="2730">
          <cell r="D2730">
            <v>15000</v>
          </cell>
          <cell r="F2730" t="str">
            <v>successful</v>
          </cell>
          <cell r="G2730" t="str">
            <v>US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</row>
        <row r="2731">
          <cell r="D2731">
            <v>7500</v>
          </cell>
          <cell r="F2731" t="str">
            <v>successful</v>
          </cell>
          <cell r="G2731" t="str">
            <v>US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</row>
        <row r="2732">
          <cell r="D2732">
            <v>27000</v>
          </cell>
          <cell r="F2732" t="str">
            <v>successful</v>
          </cell>
          <cell r="G2732" t="str">
            <v>US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</row>
        <row r="2733">
          <cell r="D2733">
            <v>30000</v>
          </cell>
          <cell r="F2733" t="str">
            <v>successful</v>
          </cell>
          <cell r="G2733" t="str">
            <v>US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</row>
        <row r="2734">
          <cell r="D2734">
            <v>12000</v>
          </cell>
          <cell r="F2734" t="str">
            <v>successful</v>
          </cell>
          <cell r="G2734" t="str">
            <v>US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</row>
        <row r="2735">
          <cell r="D2735">
            <v>50000</v>
          </cell>
          <cell r="F2735" t="str">
            <v>successful</v>
          </cell>
          <cell r="G2735" t="str">
            <v>US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</row>
        <row r="2736">
          <cell r="D2736">
            <v>1</v>
          </cell>
          <cell r="F2736" t="str">
            <v>successful</v>
          </cell>
          <cell r="G2736" t="str">
            <v>US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</row>
        <row r="2737">
          <cell r="D2737">
            <v>750</v>
          </cell>
          <cell r="F2737" t="str">
            <v>successful</v>
          </cell>
          <cell r="G2737" t="str">
            <v>GB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</row>
        <row r="2738">
          <cell r="D2738">
            <v>8000</v>
          </cell>
          <cell r="F2738" t="str">
            <v>successful</v>
          </cell>
          <cell r="G2738" t="str">
            <v>CA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</row>
        <row r="2739">
          <cell r="D2739">
            <v>30000</v>
          </cell>
          <cell r="F2739" t="str">
            <v>successful</v>
          </cell>
          <cell r="G2739" t="str">
            <v>US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</row>
        <row r="2740">
          <cell r="D2740">
            <v>5000</v>
          </cell>
          <cell r="F2740" t="str">
            <v>successful</v>
          </cell>
          <cell r="G2740" t="str">
            <v>US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</row>
        <row r="2741">
          <cell r="D2741">
            <v>1100</v>
          </cell>
          <cell r="F2741" t="str">
            <v>successful</v>
          </cell>
          <cell r="G2741" t="str">
            <v>GB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</row>
        <row r="2742">
          <cell r="D2742">
            <v>300</v>
          </cell>
          <cell r="F2742" t="str">
            <v>successful</v>
          </cell>
          <cell r="G2742" t="str">
            <v>US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</row>
        <row r="2743">
          <cell r="D2743">
            <v>8000</v>
          </cell>
          <cell r="F2743" t="str">
            <v>failed</v>
          </cell>
          <cell r="G2743" t="str">
            <v>US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</row>
        <row r="2744">
          <cell r="D2744">
            <v>2500</v>
          </cell>
          <cell r="F2744" t="str">
            <v>failed</v>
          </cell>
          <cell r="G2744" t="str">
            <v>US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</row>
        <row r="2745">
          <cell r="D2745">
            <v>5999</v>
          </cell>
          <cell r="F2745" t="str">
            <v>failed</v>
          </cell>
          <cell r="G2745" t="str">
            <v>US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</row>
        <row r="2746">
          <cell r="D2746">
            <v>16000</v>
          </cell>
          <cell r="F2746" t="str">
            <v>failed</v>
          </cell>
          <cell r="G2746" t="str">
            <v>US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</row>
        <row r="2747">
          <cell r="D2747">
            <v>8000</v>
          </cell>
          <cell r="F2747" t="str">
            <v>failed</v>
          </cell>
          <cell r="G2747" t="str">
            <v>US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</row>
        <row r="2748">
          <cell r="D2748">
            <v>3000</v>
          </cell>
          <cell r="F2748" t="str">
            <v>failed</v>
          </cell>
          <cell r="G2748" t="str">
            <v>US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</row>
        <row r="2749">
          <cell r="D2749">
            <v>500</v>
          </cell>
          <cell r="F2749" t="str">
            <v>failed</v>
          </cell>
          <cell r="G2749" t="str">
            <v>US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</row>
        <row r="2750">
          <cell r="D2750">
            <v>5000</v>
          </cell>
          <cell r="F2750" t="str">
            <v>failed</v>
          </cell>
          <cell r="G2750" t="str">
            <v>US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D2751">
            <v>10000</v>
          </cell>
          <cell r="F2751" t="str">
            <v>failed</v>
          </cell>
          <cell r="G2751" t="str">
            <v>US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</row>
        <row r="2752">
          <cell r="D2752">
            <v>1999</v>
          </cell>
          <cell r="F2752" t="str">
            <v>failed</v>
          </cell>
          <cell r="G2752" t="str">
            <v>US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</row>
        <row r="2753">
          <cell r="D2753">
            <v>3274</v>
          </cell>
          <cell r="F2753" t="str">
            <v>failed</v>
          </cell>
          <cell r="G2753" t="str">
            <v>US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</row>
        <row r="2754">
          <cell r="D2754">
            <v>4800</v>
          </cell>
          <cell r="F2754" t="str">
            <v>failed</v>
          </cell>
          <cell r="G2754" t="str">
            <v>US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</row>
        <row r="2755">
          <cell r="D2755">
            <v>2000</v>
          </cell>
          <cell r="F2755" t="str">
            <v>failed</v>
          </cell>
          <cell r="G2755" t="str">
            <v>US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</row>
        <row r="2756">
          <cell r="D2756">
            <v>10000</v>
          </cell>
          <cell r="F2756" t="str">
            <v>failed</v>
          </cell>
          <cell r="G2756" t="str">
            <v>US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</row>
        <row r="2757">
          <cell r="D2757">
            <v>500</v>
          </cell>
          <cell r="F2757" t="str">
            <v>failed</v>
          </cell>
          <cell r="G2757" t="str">
            <v>IE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</row>
        <row r="2758">
          <cell r="D2758">
            <v>10000</v>
          </cell>
          <cell r="F2758" t="str">
            <v>failed</v>
          </cell>
          <cell r="G2758" t="str">
            <v>US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</row>
        <row r="2759">
          <cell r="D2759">
            <v>1500</v>
          </cell>
          <cell r="F2759" t="str">
            <v>failed</v>
          </cell>
          <cell r="G2759" t="str">
            <v>US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</row>
        <row r="2760">
          <cell r="D2760">
            <v>2000</v>
          </cell>
          <cell r="F2760" t="str">
            <v>failed</v>
          </cell>
          <cell r="G2760" t="str">
            <v>AU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</row>
        <row r="2761">
          <cell r="D2761">
            <v>1000</v>
          </cell>
          <cell r="F2761" t="str">
            <v>failed</v>
          </cell>
          <cell r="G2761" t="str">
            <v>AU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</row>
        <row r="2762">
          <cell r="D2762">
            <v>5000</v>
          </cell>
          <cell r="F2762" t="str">
            <v>failed</v>
          </cell>
          <cell r="G2762" t="str">
            <v>GB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</row>
        <row r="2763">
          <cell r="D2763">
            <v>5000</v>
          </cell>
          <cell r="F2763" t="str">
            <v>failed</v>
          </cell>
          <cell r="G2763" t="str">
            <v>US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</row>
        <row r="2764">
          <cell r="D2764">
            <v>3250</v>
          </cell>
          <cell r="F2764" t="str">
            <v>failed</v>
          </cell>
          <cell r="G2764" t="str">
            <v>US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</row>
        <row r="2765">
          <cell r="D2765">
            <v>39400</v>
          </cell>
          <cell r="F2765" t="str">
            <v>failed</v>
          </cell>
          <cell r="G2765" t="str">
            <v>US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</row>
        <row r="2766">
          <cell r="D2766">
            <v>4000</v>
          </cell>
          <cell r="F2766" t="str">
            <v>failed</v>
          </cell>
          <cell r="G2766" t="str">
            <v>US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</row>
        <row r="2767">
          <cell r="D2767">
            <v>4000</v>
          </cell>
          <cell r="F2767" t="str">
            <v>failed</v>
          </cell>
          <cell r="G2767" t="str">
            <v>US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</row>
        <row r="2768">
          <cell r="D2768">
            <v>5000</v>
          </cell>
          <cell r="F2768" t="str">
            <v>failed</v>
          </cell>
          <cell r="G2768" t="str">
            <v>US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</row>
        <row r="2769">
          <cell r="D2769">
            <v>4000</v>
          </cell>
          <cell r="F2769" t="str">
            <v>failed</v>
          </cell>
          <cell r="G2769" t="str">
            <v>CA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</row>
        <row r="2770">
          <cell r="D2770">
            <v>7000</v>
          </cell>
          <cell r="F2770" t="str">
            <v>failed</v>
          </cell>
          <cell r="G2770" t="str">
            <v>US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</row>
        <row r="2771">
          <cell r="D2771">
            <v>800</v>
          </cell>
          <cell r="F2771" t="str">
            <v>failed</v>
          </cell>
          <cell r="G2771" t="str">
            <v>GB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</row>
        <row r="2772">
          <cell r="D2772">
            <v>20000</v>
          </cell>
          <cell r="F2772" t="str">
            <v>failed</v>
          </cell>
          <cell r="G2772" t="str">
            <v>US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</row>
        <row r="2773">
          <cell r="D2773">
            <v>19980</v>
          </cell>
          <cell r="F2773" t="str">
            <v>failed</v>
          </cell>
          <cell r="G2773" t="str">
            <v>US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</row>
        <row r="2774">
          <cell r="D2774">
            <v>8000</v>
          </cell>
          <cell r="F2774" t="str">
            <v>failed</v>
          </cell>
          <cell r="G2774" t="str">
            <v>US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</row>
        <row r="2775">
          <cell r="D2775">
            <v>530</v>
          </cell>
          <cell r="F2775" t="str">
            <v>failed</v>
          </cell>
          <cell r="G2775" t="str">
            <v>CA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</row>
        <row r="2776">
          <cell r="D2776">
            <v>4000</v>
          </cell>
          <cell r="F2776" t="str">
            <v>failed</v>
          </cell>
          <cell r="G2776" t="str">
            <v>US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</row>
        <row r="2777">
          <cell r="D2777">
            <v>5000</v>
          </cell>
          <cell r="F2777" t="str">
            <v>failed</v>
          </cell>
          <cell r="G2777" t="str">
            <v>US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</row>
        <row r="2778">
          <cell r="D2778">
            <v>21000</v>
          </cell>
          <cell r="F2778" t="str">
            <v>failed</v>
          </cell>
          <cell r="G2778" t="str">
            <v>US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</row>
        <row r="2779">
          <cell r="D2779">
            <v>3000</v>
          </cell>
          <cell r="F2779" t="str">
            <v>failed</v>
          </cell>
          <cell r="G2779" t="str">
            <v>US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</row>
        <row r="2780">
          <cell r="D2780">
            <v>5500</v>
          </cell>
          <cell r="F2780" t="str">
            <v>failed</v>
          </cell>
          <cell r="G2780" t="str">
            <v>US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</row>
        <row r="2781">
          <cell r="D2781">
            <v>2500</v>
          </cell>
          <cell r="F2781" t="str">
            <v>failed</v>
          </cell>
          <cell r="G2781" t="str">
            <v>US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</row>
        <row r="2782">
          <cell r="D2782">
            <v>100000</v>
          </cell>
          <cell r="F2782" t="str">
            <v>failed</v>
          </cell>
          <cell r="G2782" t="str">
            <v>IT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</row>
        <row r="2783">
          <cell r="D2783">
            <v>1250</v>
          </cell>
          <cell r="F2783" t="str">
            <v>successful</v>
          </cell>
          <cell r="G2783" t="str">
            <v>US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</row>
        <row r="2784">
          <cell r="D2784">
            <v>1000</v>
          </cell>
          <cell r="F2784" t="str">
            <v>successful</v>
          </cell>
          <cell r="G2784" t="str">
            <v>US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</row>
        <row r="2785">
          <cell r="D2785">
            <v>1000</v>
          </cell>
          <cell r="F2785" t="str">
            <v>successful</v>
          </cell>
          <cell r="G2785" t="str">
            <v>GB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</row>
        <row r="2786">
          <cell r="D2786">
            <v>6000</v>
          </cell>
          <cell r="F2786" t="str">
            <v>successful</v>
          </cell>
          <cell r="G2786" t="str">
            <v>US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</row>
        <row r="2787">
          <cell r="D2787">
            <v>5000</v>
          </cell>
          <cell r="F2787" t="str">
            <v>successful</v>
          </cell>
          <cell r="G2787" t="str">
            <v>US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</row>
        <row r="2788">
          <cell r="D2788">
            <v>2500</v>
          </cell>
          <cell r="F2788" t="str">
            <v>successful</v>
          </cell>
          <cell r="G2788" t="str">
            <v>GB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</row>
        <row r="2789">
          <cell r="D2789">
            <v>1000</v>
          </cell>
          <cell r="F2789" t="str">
            <v>successful</v>
          </cell>
          <cell r="G2789" t="str">
            <v>US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</row>
        <row r="2790">
          <cell r="D2790">
            <v>2000</v>
          </cell>
          <cell r="F2790" t="str">
            <v>successful</v>
          </cell>
          <cell r="G2790" t="str">
            <v>US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</row>
        <row r="2791">
          <cell r="D2791">
            <v>3000</v>
          </cell>
          <cell r="F2791" t="str">
            <v>successful</v>
          </cell>
          <cell r="G2791" t="str">
            <v>US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</row>
        <row r="2792">
          <cell r="D2792">
            <v>3000</v>
          </cell>
          <cell r="F2792" t="str">
            <v>successful</v>
          </cell>
          <cell r="G2792" t="str">
            <v>US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</row>
        <row r="2793">
          <cell r="D2793">
            <v>2000</v>
          </cell>
          <cell r="F2793" t="str">
            <v>successful</v>
          </cell>
          <cell r="G2793" t="str">
            <v>US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</row>
        <row r="2794">
          <cell r="D2794">
            <v>2000</v>
          </cell>
          <cell r="F2794" t="str">
            <v>successful</v>
          </cell>
          <cell r="G2794" t="str">
            <v>US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</row>
        <row r="2795">
          <cell r="D2795">
            <v>10000</v>
          </cell>
          <cell r="F2795" t="str">
            <v>successful</v>
          </cell>
          <cell r="G2795" t="str">
            <v>AU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</row>
        <row r="2796">
          <cell r="D2796">
            <v>50</v>
          </cell>
          <cell r="F2796" t="str">
            <v>successful</v>
          </cell>
          <cell r="G2796" t="str">
            <v>GB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</row>
        <row r="2797">
          <cell r="D2797">
            <v>700</v>
          </cell>
          <cell r="F2797" t="str">
            <v>successful</v>
          </cell>
          <cell r="G2797" t="str">
            <v>US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</row>
        <row r="2798">
          <cell r="D2798">
            <v>800</v>
          </cell>
          <cell r="F2798" t="str">
            <v>successful</v>
          </cell>
          <cell r="G2798" t="str">
            <v>GB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</row>
        <row r="2799">
          <cell r="D2799">
            <v>8000</v>
          </cell>
          <cell r="F2799" t="str">
            <v>successful</v>
          </cell>
          <cell r="G2799" t="str">
            <v>GB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</row>
        <row r="2800">
          <cell r="D2800">
            <v>5000</v>
          </cell>
          <cell r="F2800" t="str">
            <v>successful</v>
          </cell>
          <cell r="G2800" t="str">
            <v>GB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</row>
        <row r="2801">
          <cell r="D2801">
            <v>5000</v>
          </cell>
          <cell r="F2801" t="str">
            <v>successful</v>
          </cell>
          <cell r="G2801" t="str">
            <v>GB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</row>
        <row r="2802">
          <cell r="D2802">
            <v>1000</v>
          </cell>
          <cell r="F2802" t="str">
            <v>successful</v>
          </cell>
          <cell r="G2802" t="str">
            <v>GB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</row>
        <row r="2803">
          <cell r="D2803">
            <v>500</v>
          </cell>
          <cell r="F2803" t="str">
            <v>successful</v>
          </cell>
          <cell r="G2803" t="str">
            <v>AU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</row>
        <row r="2804">
          <cell r="D2804">
            <v>3000</v>
          </cell>
          <cell r="F2804" t="str">
            <v>successful</v>
          </cell>
          <cell r="G2804" t="str">
            <v>GB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</row>
        <row r="2805">
          <cell r="D2805">
            <v>10000</v>
          </cell>
          <cell r="F2805" t="str">
            <v>successful</v>
          </cell>
          <cell r="G2805" t="str">
            <v>US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</row>
        <row r="2806">
          <cell r="D2806">
            <v>1000</v>
          </cell>
          <cell r="F2806" t="str">
            <v>successful</v>
          </cell>
          <cell r="G2806" t="str">
            <v>GB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</row>
        <row r="2807">
          <cell r="D2807">
            <v>400</v>
          </cell>
          <cell r="F2807" t="str">
            <v>successful</v>
          </cell>
          <cell r="G2807" t="str">
            <v>GB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</row>
        <row r="2808">
          <cell r="D2808">
            <v>3000</v>
          </cell>
          <cell r="F2808" t="str">
            <v>successful</v>
          </cell>
          <cell r="G2808" t="str">
            <v>GB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</row>
        <row r="2809">
          <cell r="D2809">
            <v>5000</v>
          </cell>
          <cell r="F2809" t="str">
            <v>successful</v>
          </cell>
          <cell r="G2809" t="str">
            <v>US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</row>
        <row r="2810">
          <cell r="D2810">
            <v>4500</v>
          </cell>
          <cell r="F2810" t="str">
            <v>successful</v>
          </cell>
          <cell r="G2810" t="str">
            <v>US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</row>
        <row r="2811">
          <cell r="D2811">
            <v>2500</v>
          </cell>
          <cell r="F2811" t="str">
            <v>successful</v>
          </cell>
          <cell r="G2811" t="str">
            <v>US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</row>
        <row r="2812">
          <cell r="D2812">
            <v>2500</v>
          </cell>
          <cell r="F2812" t="str">
            <v>successful</v>
          </cell>
          <cell r="G2812" t="str">
            <v>US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</row>
        <row r="2813">
          <cell r="D2813">
            <v>10000</v>
          </cell>
          <cell r="F2813" t="str">
            <v>successful</v>
          </cell>
          <cell r="G2813" t="str">
            <v>GB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</row>
        <row r="2814">
          <cell r="D2814">
            <v>5000</v>
          </cell>
          <cell r="F2814" t="str">
            <v>successful</v>
          </cell>
          <cell r="G2814" t="str">
            <v>CA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</row>
        <row r="2815">
          <cell r="D2815">
            <v>2800</v>
          </cell>
          <cell r="F2815" t="str">
            <v>successful</v>
          </cell>
          <cell r="G2815" t="str">
            <v>US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</row>
        <row r="2816">
          <cell r="D2816">
            <v>1500</v>
          </cell>
          <cell r="F2816" t="str">
            <v>successful</v>
          </cell>
          <cell r="G2816" t="str">
            <v>GB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</row>
        <row r="2817">
          <cell r="D2817">
            <v>250</v>
          </cell>
          <cell r="F2817" t="str">
            <v>successful</v>
          </cell>
          <cell r="G2817" t="str">
            <v>CA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</row>
        <row r="2818">
          <cell r="D2818">
            <v>3000</v>
          </cell>
          <cell r="F2818" t="str">
            <v>successful</v>
          </cell>
          <cell r="G2818" t="str">
            <v>GB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</row>
        <row r="2819">
          <cell r="D2819">
            <v>600</v>
          </cell>
          <cell r="F2819" t="str">
            <v>successful</v>
          </cell>
          <cell r="G2819" t="str">
            <v>GB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</row>
        <row r="2820">
          <cell r="D2820">
            <v>10000</v>
          </cell>
          <cell r="F2820" t="str">
            <v>successful</v>
          </cell>
          <cell r="G2820" t="str">
            <v>US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</row>
        <row r="2821">
          <cell r="D2821">
            <v>5000</v>
          </cell>
          <cell r="F2821" t="str">
            <v>successful</v>
          </cell>
          <cell r="G2821" t="str">
            <v>GB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</row>
        <row r="2822">
          <cell r="D2822">
            <v>200</v>
          </cell>
          <cell r="F2822" t="str">
            <v>successful</v>
          </cell>
          <cell r="G2822" t="str">
            <v>GB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</row>
        <row r="2823">
          <cell r="D2823">
            <v>1000</v>
          </cell>
          <cell r="F2823" t="str">
            <v>successful</v>
          </cell>
          <cell r="G2823" t="str">
            <v>GB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</row>
        <row r="2824">
          <cell r="D2824">
            <v>6000</v>
          </cell>
          <cell r="F2824" t="str">
            <v>successful</v>
          </cell>
          <cell r="G2824" t="str">
            <v>US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</row>
        <row r="2825">
          <cell r="D2825">
            <v>100</v>
          </cell>
          <cell r="F2825" t="str">
            <v>successful</v>
          </cell>
          <cell r="G2825" t="str">
            <v>GB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</row>
        <row r="2826">
          <cell r="D2826">
            <v>650</v>
          </cell>
          <cell r="F2826" t="str">
            <v>successful</v>
          </cell>
          <cell r="G2826" t="str">
            <v>US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</row>
        <row r="2827">
          <cell r="D2827">
            <v>3000</v>
          </cell>
          <cell r="F2827" t="str">
            <v>successful</v>
          </cell>
          <cell r="G2827" t="str">
            <v>GB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</row>
        <row r="2828">
          <cell r="D2828">
            <v>2000</v>
          </cell>
          <cell r="F2828" t="str">
            <v>successful</v>
          </cell>
          <cell r="G2828" t="str">
            <v>US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</row>
        <row r="2829">
          <cell r="D2829">
            <v>2000</v>
          </cell>
          <cell r="F2829" t="str">
            <v>successful</v>
          </cell>
          <cell r="G2829" t="str">
            <v>US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</row>
        <row r="2830">
          <cell r="D2830">
            <v>9500</v>
          </cell>
          <cell r="F2830" t="str">
            <v>successful</v>
          </cell>
          <cell r="G2830" t="str">
            <v>GB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</row>
        <row r="2831">
          <cell r="D2831">
            <v>2500</v>
          </cell>
          <cell r="F2831" t="str">
            <v>successful</v>
          </cell>
          <cell r="G2831" t="str">
            <v>GB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</row>
        <row r="2832">
          <cell r="D2832">
            <v>3000</v>
          </cell>
          <cell r="F2832" t="str">
            <v>successful</v>
          </cell>
          <cell r="G2832" t="str">
            <v>US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</row>
        <row r="2833">
          <cell r="D2833">
            <v>3000</v>
          </cell>
          <cell r="F2833" t="str">
            <v>successful</v>
          </cell>
          <cell r="G2833" t="str">
            <v>US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</row>
        <row r="2834">
          <cell r="D2834">
            <v>2500</v>
          </cell>
          <cell r="F2834" t="str">
            <v>successful</v>
          </cell>
          <cell r="G2834" t="str">
            <v>GB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</row>
        <row r="2835">
          <cell r="D2835">
            <v>2700</v>
          </cell>
          <cell r="F2835" t="str">
            <v>successful</v>
          </cell>
          <cell r="G2835" t="str">
            <v>US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</row>
        <row r="2836">
          <cell r="D2836">
            <v>800</v>
          </cell>
          <cell r="F2836" t="str">
            <v>successful</v>
          </cell>
          <cell r="G2836" t="str">
            <v>GB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</row>
        <row r="2837">
          <cell r="D2837">
            <v>1000</v>
          </cell>
          <cell r="F2837" t="str">
            <v>successful</v>
          </cell>
          <cell r="G2837" t="str">
            <v>GB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</row>
        <row r="2838">
          <cell r="D2838">
            <v>450</v>
          </cell>
          <cell r="F2838" t="str">
            <v>successful</v>
          </cell>
          <cell r="G2838" t="str">
            <v>US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</row>
        <row r="2839">
          <cell r="D2839">
            <v>850</v>
          </cell>
          <cell r="F2839" t="str">
            <v>successful</v>
          </cell>
          <cell r="G2839" t="str">
            <v>CA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</row>
        <row r="2840">
          <cell r="D2840">
            <v>2000</v>
          </cell>
          <cell r="F2840" t="str">
            <v>successful</v>
          </cell>
          <cell r="G2840" t="str">
            <v>US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</row>
        <row r="2841">
          <cell r="D2841">
            <v>3500</v>
          </cell>
          <cell r="F2841" t="str">
            <v>successful</v>
          </cell>
          <cell r="G2841" t="str">
            <v>US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</row>
        <row r="2842">
          <cell r="D2842">
            <v>2500</v>
          </cell>
          <cell r="F2842" t="str">
            <v>successful</v>
          </cell>
          <cell r="G2842" t="str">
            <v>GB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</row>
        <row r="2843">
          <cell r="D2843">
            <v>1000</v>
          </cell>
          <cell r="F2843" t="str">
            <v>failed</v>
          </cell>
          <cell r="G2843" t="str">
            <v>GB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</row>
        <row r="2844">
          <cell r="D2844">
            <v>1500</v>
          </cell>
          <cell r="F2844" t="str">
            <v>failed</v>
          </cell>
          <cell r="G2844" t="str">
            <v>GB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</row>
        <row r="2845">
          <cell r="D2845">
            <v>1200</v>
          </cell>
          <cell r="F2845" t="str">
            <v>failed</v>
          </cell>
          <cell r="G2845" t="str">
            <v>US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</row>
        <row r="2846">
          <cell r="D2846">
            <v>550</v>
          </cell>
          <cell r="F2846" t="str">
            <v>failed</v>
          </cell>
          <cell r="G2846" t="str">
            <v>AT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</row>
        <row r="2847">
          <cell r="D2847">
            <v>7500</v>
          </cell>
          <cell r="F2847" t="str">
            <v>failed</v>
          </cell>
          <cell r="G2847" t="str">
            <v>US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</row>
        <row r="2848">
          <cell r="D2848">
            <v>8000</v>
          </cell>
          <cell r="F2848" t="str">
            <v>failed</v>
          </cell>
          <cell r="G2848" t="str">
            <v>US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</row>
        <row r="2849">
          <cell r="D2849">
            <v>2000</v>
          </cell>
          <cell r="F2849" t="str">
            <v>failed</v>
          </cell>
          <cell r="G2849" t="str">
            <v>US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</row>
        <row r="2850">
          <cell r="D2850">
            <v>35000</v>
          </cell>
          <cell r="F2850" t="str">
            <v>failed</v>
          </cell>
          <cell r="G2850" t="str">
            <v>US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</row>
        <row r="2851">
          <cell r="D2851">
            <v>500</v>
          </cell>
          <cell r="F2851" t="str">
            <v>failed</v>
          </cell>
          <cell r="G2851" t="str">
            <v>GB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</row>
        <row r="2852">
          <cell r="D2852">
            <v>8000</v>
          </cell>
          <cell r="F2852" t="str">
            <v>failed</v>
          </cell>
          <cell r="G2852" t="str">
            <v>US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</row>
        <row r="2853">
          <cell r="D2853">
            <v>4500</v>
          </cell>
          <cell r="F2853" t="str">
            <v>failed</v>
          </cell>
          <cell r="G2853" t="str">
            <v>IE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</row>
        <row r="2854">
          <cell r="D2854">
            <v>5000</v>
          </cell>
          <cell r="F2854" t="str">
            <v>failed</v>
          </cell>
          <cell r="G2854" t="str">
            <v>US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</row>
        <row r="2855">
          <cell r="D2855">
            <v>9500</v>
          </cell>
          <cell r="F2855" t="str">
            <v>failed</v>
          </cell>
          <cell r="G2855" t="str">
            <v>CA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</row>
        <row r="2856">
          <cell r="D2856">
            <v>1000</v>
          </cell>
          <cell r="F2856" t="str">
            <v>failed</v>
          </cell>
          <cell r="G2856" t="str">
            <v>GB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</row>
        <row r="2857">
          <cell r="D2857">
            <v>600</v>
          </cell>
          <cell r="F2857" t="str">
            <v>failed</v>
          </cell>
          <cell r="G2857" t="str">
            <v>US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</row>
        <row r="2858">
          <cell r="D2858">
            <v>3000</v>
          </cell>
          <cell r="F2858" t="str">
            <v>failed</v>
          </cell>
          <cell r="G2858" t="str">
            <v>US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</row>
        <row r="2859">
          <cell r="D2859">
            <v>38000</v>
          </cell>
          <cell r="F2859" t="str">
            <v>failed</v>
          </cell>
          <cell r="G2859" t="str">
            <v>MX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</row>
        <row r="2860">
          <cell r="D2860">
            <v>1000</v>
          </cell>
          <cell r="F2860" t="str">
            <v>failed</v>
          </cell>
          <cell r="G2860" t="str">
            <v>NL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</row>
        <row r="2861">
          <cell r="D2861">
            <v>2000</v>
          </cell>
          <cell r="F2861" t="str">
            <v>failed</v>
          </cell>
          <cell r="G2861" t="str">
            <v>AU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</row>
        <row r="2862">
          <cell r="D2862">
            <v>4000</v>
          </cell>
          <cell r="F2862" t="str">
            <v>failed</v>
          </cell>
          <cell r="G2862" t="str">
            <v>US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</row>
        <row r="2863">
          <cell r="D2863">
            <v>250</v>
          </cell>
          <cell r="F2863" t="str">
            <v>failed</v>
          </cell>
          <cell r="G2863" t="str">
            <v>AU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</row>
        <row r="2864">
          <cell r="D2864">
            <v>12700</v>
          </cell>
          <cell r="F2864" t="str">
            <v>failed</v>
          </cell>
          <cell r="G2864" t="str">
            <v>US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</row>
        <row r="2865">
          <cell r="D2865">
            <v>50000</v>
          </cell>
          <cell r="F2865" t="str">
            <v>failed</v>
          </cell>
          <cell r="G2865" t="str">
            <v>US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</row>
        <row r="2866">
          <cell r="D2866">
            <v>2500</v>
          </cell>
          <cell r="F2866" t="str">
            <v>failed</v>
          </cell>
          <cell r="G2866" t="str">
            <v>GB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</row>
        <row r="2867">
          <cell r="D2867">
            <v>2888</v>
          </cell>
          <cell r="F2867" t="str">
            <v>failed</v>
          </cell>
          <cell r="G2867" t="str">
            <v>US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</row>
        <row r="2868">
          <cell r="D2868">
            <v>5000</v>
          </cell>
          <cell r="F2868" t="str">
            <v>failed</v>
          </cell>
          <cell r="G2868" t="str">
            <v>US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</row>
        <row r="2869">
          <cell r="D2869">
            <v>2500</v>
          </cell>
          <cell r="F2869" t="str">
            <v>failed</v>
          </cell>
          <cell r="G2869" t="str">
            <v>US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</row>
        <row r="2870">
          <cell r="D2870">
            <v>15000</v>
          </cell>
          <cell r="F2870" t="str">
            <v>failed</v>
          </cell>
          <cell r="G2870" t="str">
            <v>US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</row>
        <row r="2871">
          <cell r="D2871">
            <v>20000</v>
          </cell>
          <cell r="F2871" t="str">
            <v>failed</v>
          </cell>
          <cell r="G2871" t="str">
            <v>US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</row>
        <row r="2872">
          <cell r="D2872">
            <v>5000</v>
          </cell>
          <cell r="F2872" t="str">
            <v>failed</v>
          </cell>
          <cell r="G2872" t="str">
            <v>US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</row>
        <row r="2873">
          <cell r="D2873">
            <v>10000</v>
          </cell>
          <cell r="F2873" t="str">
            <v>failed</v>
          </cell>
          <cell r="G2873" t="str">
            <v>US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</row>
        <row r="2874">
          <cell r="D2874">
            <v>3000</v>
          </cell>
          <cell r="F2874" t="str">
            <v>failed</v>
          </cell>
          <cell r="G2874" t="str">
            <v>US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</row>
        <row r="2875">
          <cell r="D2875">
            <v>2500</v>
          </cell>
          <cell r="F2875" t="str">
            <v>failed</v>
          </cell>
          <cell r="G2875" t="str">
            <v>US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</row>
        <row r="2876">
          <cell r="D2876">
            <v>5000</v>
          </cell>
          <cell r="F2876" t="str">
            <v>failed</v>
          </cell>
          <cell r="G2876" t="str">
            <v>US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</row>
        <row r="2877">
          <cell r="D2877">
            <v>20000</v>
          </cell>
          <cell r="F2877" t="str">
            <v>failed</v>
          </cell>
          <cell r="G2877" t="str">
            <v>US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</row>
        <row r="2878">
          <cell r="D2878">
            <v>150000</v>
          </cell>
          <cell r="F2878" t="str">
            <v>failed</v>
          </cell>
          <cell r="G2878" t="str">
            <v>US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</row>
        <row r="2879">
          <cell r="D2879">
            <v>6000</v>
          </cell>
          <cell r="F2879" t="str">
            <v>failed</v>
          </cell>
          <cell r="G2879" t="str">
            <v>US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</row>
        <row r="2880">
          <cell r="D2880">
            <v>3000</v>
          </cell>
          <cell r="F2880" t="str">
            <v>failed</v>
          </cell>
          <cell r="G2880" t="str">
            <v>GB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</row>
        <row r="2881">
          <cell r="D2881">
            <v>11200</v>
          </cell>
          <cell r="F2881" t="str">
            <v>failed</v>
          </cell>
          <cell r="G2881" t="str">
            <v>US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</row>
        <row r="2882">
          <cell r="D2882">
            <v>12000</v>
          </cell>
          <cell r="F2882" t="str">
            <v>failed</v>
          </cell>
          <cell r="G2882" t="str">
            <v>US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</row>
        <row r="2883">
          <cell r="D2883">
            <v>5500</v>
          </cell>
          <cell r="F2883" t="str">
            <v>failed</v>
          </cell>
          <cell r="G2883" t="str">
            <v>US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</row>
        <row r="2884">
          <cell r="D2884">
            <v>750</v>
          </cell>
          <cell r="F2884" t="str">
            <v>failed</v>
          </cell>
          <cell r="G2884" t="str">
            <v>US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</row>
        <row r="2885">
          <cell r="D2885">
            <v>10000</v>
          </cell>
          <cell r="F2885" t="str">
            <v>failed</v>
          </cell>
          <cell r="G2885" t="str">
            <v>US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</row>
        <row r="2886">
          <cell r="D2886">
            <v>45000</v>
          </cell>
          <cell r="F2886" t="str">
            <v>failed</v>
          </cell>
          <cell r="G2886" t="str">
            <v>US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</row>
        <row r="2887">
          <cell r="D2887">
            <v>400</v>
          </cell>
          <cell r="F2887" t="str">
            <v>failed</v>
          </cell>
          <cell r="G2887" t="str">
            <v>US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</row>
        <row r="2888">
          <cell r="D2888">
            <v>200</v>
          </cell>
          <cell r="F2888" t="str">
            <v>failed</v>
          </cell>
          <cell r="G2888" t="str">
            <v>US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</row>
        <row r="2889">
          <cell r="D2889">
            <v>3000</v>
          </cell>
          <cell r="F2889" t="str">
            <v>failed</v>
          </cell>
          <cell r="G2889" t="str">
            <v>US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</row>
        <row r="2890">
          <cell r="D2890">
            <v>30000</v>
          </cell>
          <cell r="F2890" t="str">
            <v>failed</v>
          </cell>
          <cell r="G2890" t="str">
            <v>US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</row>
        <row r="2891">
          <cell r="D2891">
            <v>3000</v>
          </cell>
          <cell r="F2891" t="str">
            <v>failed</v>
          </cell>
          <cell r="G2891" t="str">
            <v>US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</row>
        <row r="2892">
          <cell r="D2892">
            <v>2000</v>
          </cell>
          <cell r="F2892" t="str">
            <v>failed</v>
          </cell>
          <cell r="G2892" t="str">
            <v>US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</row>
        <row r="2893">
          <cell r="D2893">
            <v>10000</v>
          </cell>
          <cell r="F2893" t="str">
            <v>failed</v>
          </cell>
          <cell r="G2893" t="str">
            <v>US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</row>
        <row r="2894">
          <cell r="D2894">
            <v>5500</v>
          </cell>
          <cell r="F2894" t="str">
            <v>failed</v>
          </cell>
          <cell r="G2894" t="str">
            <v>US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</row>
        <row r="2895">
          <cell r="D2895">
            <v>5000</v>
          </cell>
          <cell r="F2895" t="str">
            <v>failed</v>
          </cell>
          <cell r="G2895" t="str">
            <v>US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</row>
        <row r="2896">
          <cell r="D2896">
            <v>50000</v>
          </cell>
          <cell r="F2896" t="str">
            <v>failed</v>
          </cell>
          <cell r="G2896" t="str">
            <v>US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</row>
        <row r="2897">
          <cell r="D2897">
            <v>500</v>
          </cell>
          <cell r="F2897" t="str">
            <v>failed</v>
          </cell>
          <cell r="G2897" t="str">
            <v>US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</row>
        <row r="2898">
          <cell r="D2898">
            <v>3000</v>
          </cell>
          <cell r="F2898" t="str">
            <v>failed</v>
          </cell>
          <cell r="G2898" t="str">
            <v>US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</row>
        <row r="2899">
          <cell r="D2899">
            <v>12000</v>
          </cell>
          <cell r="F2899" t="str">
            <v>failed</v>
          </cell>
          <cell r="G2899" t="str">
            <v>US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</row>
        <row r="2900">
          <cell r="D2900">
            <v>7500</v>
          </cell>
          <cell r="F2900" t="str">
            <v>failed</v>
          </cell>
          <cell r="G2900" t="str">
            <v>US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</row>
        <row r="2901">
          <cell r="D2901">
            <v>10000</v>
          </cell>
          <cell r="F2901" t="str">
            <v>failed</v>
          </cell>
          <cell r="G2901" t="str">
            <v>US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</row>
        <row r="2902">
          <cell r="D2902">
            <v>5500</v>
          </cell>
          <cell r="F2902" t="str">
            <v>failed</v>
          </cell>
          <cell r="G2902" t="str">
            <v>US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</row>
        <row r="2903">
          <cell r="D2903">
            <v>750</v>
          </cell>
          <cell r="F2903" t="str">
            <v>failed</v>
          </cell>
          <cell r="G2903" t="str">
            <v>US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</row>
        <row r="2904">
          <cell r="D2904">
            <v>150000</v>
          </cell>
          <cell r="F2904" t="str">
            <v>failed</v>
          </cell>
          <cell r="G2904" t="str">
            <v>US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</row>
        <row r="2905">
          <cell r="D2905">
            <v>5000</v>
          </cell>
          <cell r="F2905" t="str">
            <v>failed</v>
          </cell>
          <cell r="G2905" t="str">
            <v>US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</row>
        <row r="2906">
          <cell r="D2906">
            <v>1500</v>
          </cell>
          <cell r="F2906" t="str">
            <v>failed</v>
          </cell>
          <cell r="G2906" t="str">
            <v>GB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</row>
        <row r="2907">
          <cell r="D2907">
            <v>3500</v>
          </cell>
          <cell r="F2907" t="str">
            <v>failed</v>
          </cell>
          <cell r="G2907" t="str">
            <v>US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</row>
        <row r="2908">
          <cell r="D2908">
            <v>6000</v>
          </cell>
          <cell r="F2908" t="str">
            <v>failed</v>
          </cell>
          <cell r="G2908" t="str">
            <v>US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</row>
        <row r="2909">
          <cell r="D2909">
            <v>2500</v>
          </cell>
          <cell r="F2909" t="str">
            <v>failed</v>
          </cell>
          <cell r="G2909" t="str">
            <v>US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</row>
        <row r="2910">
          <cell r="D2910">
            <v>9600</v>
          </cell>
          <cell r="F2910" t="str">
            <v>failed</v>
          </cell>
          <cell r="G2910" t="str">
            <v>US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</row>
        <row r="2911">
          <cell r="D2911">
            <v>180000</v>
          </cell>
          <cell r="F2911" t="str">
            <v>failed</v>
          </cell>
          <cell r="G2911" t="str">
            <v>US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</row>
        <row r="2912">
          <cell r="D2912">
            <v>30000</v>
          </cell>
          <cell r="F2912" t="str">
            <v>failed</v>
          </cell>
          <cell r="G2912" t="str">
            <v>GB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</row>
        <row r="2913">
          <cell r="D2913">
            <v>1800</v>
          </cell>
          <cell r="F2913" t="str">
            <v>failed</v>
          </cell>
          <cell r="G2913" t="str">
            <v>US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</row>
        <row r="2914">
          <cell r="D2914">
            <v>14440</v>
          </cell>
          <cell r="F2914" t="str">
            <v>failed</v>
          </cell>
          <cell r="G2914" t="str">
            <v>US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</row>
        <row r="2915">
          <cell r="D2915">
            <v>10000</v>
          </cell>
          <cell r="F2915" t="str">
            <v>failed</v>
          </cell>
          <cell r="G2915" t="str">
            <v>US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</row>
        <row r="2916">
          <cell r="D2916">
            <v>25000</v>
          </cell>
          <cell r="F2916" t="str">
            <v>failed</v>
          </cell>
          <cell r="G2916" t="str">
            <v>GB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</row>
        <row r="2917">
          <cell r="D2917">
            <v>1000</v>
          </cell>
          <cell r="F2917" t="str">
            <v>failed</v>
          </cell>
          <cell r="G2917" t="str">
            <v>GB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</row>
        <row r="2918">
          <cell r="D2918">
            <v>1850</v>
          </cell>
          <cell r="F2918" t="str">
            <v>failed</v>
          </cell>
          <cell r="G2918" t="str">
            <v>GB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</row>
        <row r="2919">
          <cell r="D2919">
            <v>2000</v>
          </cell>
          <cell r="F2919" t="str">
            <v>failed</v>
          </cell>
          <cell r="G2919" t="str">
            <v>US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</row>
        <row r="2920">
          <cell r="D2920">
            <v>5000</v>
          </cell>
          <cell r="F2920" t="str">
            <v>failed</v>
          </cell>
          <cell r="G2920" t="str">
            <v>US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</row>
        <row r="2921">
          <cell r="D2921">
            <v>600</v>
          </cell>
          <cell r="F2921" t="str">
            <v>failed</v>
          </cell>
          <cell r="G2921" t="str">
            <v>US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</row>
        <row r="2922">
          <cell r="D2922">
            <v>2500</v>
          </cell>
          <cell r="F2922" t="str">
            <v>failed</v>
          </cell>
          <cell r="G2922" t="str">
            <v>CA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</row>
        <row r="2923">
          <cell r="D2923">
            <v>100</v>
          </cell>
          <cell r="F2923" t="str">
            <v>successful</v>
          </cell>
          <cell r="G2923" t="str">
            <v>US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</row>
        <row r="2924">
          <cell r="D2924">
            <v>500</v>
          </cell>
          <cell r="F2924" t="str">
            <v>successful</v>
          </cell>
          <cell r="G2924" t="str">
            <v>GB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</row>
        <row r="2925">
          <cell r="D2925">
            <v>300</v>
          </cell>
          <cell r="F2925" t="str">
            <v>successful</v>
          </cell>
          <cell r="G2925" t="str">
            <v>US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</row>
        <row r="2926">
          <cell r="D2926">
            <v>25000</v>
          </cell>
          <cell r="F2926" t="str">
            <v>successful</v>
          </cell>
          <cell r="G2926" t="str">
            <v>US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</row>
        <row r="2927">
          <cell r="D2927">
            <v>45000</v>
          </cell>
          <cell r="F2927" t="str">
            <v>successful</v>
          </cell>
          <cell r="G2927" t="str">
            <v>US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</row>
        <row r="2928">
          <cell r="D2928">
            <v>3000</v>
          </cell>
          <cell r="F2928" t="str">
            <v>successful</v>
          </cell>
          <cell r="G2928" t="str">
            <v>US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</row>
        <row r="2929">
          <cell r="D2929">
            <v>1800</v>
          </cell>
          <cell r="F2929" t="str">
            <v>successful</v>
          </cell>
          <cell r="G2929" t="str">
            <v>US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</row>
        <row r="2930">
          <cell r="D2930">
            <v>1000</v>
          </cell>
          <cell r="F2930" t="str">
            <v>successful</v>
          </cell>
          <cell r="G2930" t="str">
            <v>US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</row>
        <row r="2931">
          <cell r="D2931">
            <v>8000</v>
          </cell>
          <cell r="F2931" t="str">
            <v>successful</v>
          </cell>
          <cell r="G2931" t="str">
            <v>US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</row>
        <row r="2932">
          <cell r="D2932">
            <v>10000</v>
          </cell>
          <cell r="F2932" t="str">
            <v>successful</v>
          </cell>
          <cell r="G2932" t="str">
            <v>GB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</row>
        <row r="2933">
          <cell r="D2933">
            <v>750</v>
          </cell>
          <cell r="F2933" t="str">
            <v>successful</v>
          </cell>
          <cell r="G2933" t="str">
            <v>CA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</row>
        <row r="2934">
          <cell r="D2934">
            <v>3100</v>
          </cell>
          <cell r="F2934" t="str">
            <v>successful</v>
          </cell>
          <cell r="G2934" t="str">
            <v>AU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</row>
        <row r="2935">
          <cell r="D2935">
            <v>2500</v>
          </cell>
          <cell r="F2935" t="str">
            <v>successful</v>
          </cell>
          <cell r="G2935" t="str">
            <v>US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</row>
        <row r="2936">
          <cell r="D2936">
            <v>2500</v>
          </cell>
          <cell r="F2936" t="str">
            <v>successful</v>
          </cell>
          <cell r="G2936" t="str">
            <v>CA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</row>
        <row r="2937">
          <cell r="D2937">
            <v>3500</v>
          </cell>
          <cell r="F2937" t="str">
            <v>successful</v>
          </cell>
          <cell r="G2937" t="str">
            <v>US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</row>
        <row r="2938">
          <cell r="D2938">
            <v>1000</v>
          </cell>
          <cell r="F2938" t="str">
            <v>successful</v>
          </cell>
          <cell r="G2938" t="str">
            <v>US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</row>
        <row r="2939">
          <cell r="D2939">
            <v>1500</v>
          </cell>
          <cell r="F2939" t="str">
            <v>successful</v>
          </cell>
          <cell r="G2939" t="str">
            <v>GB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</row>
        <row r="2940">
          <cell r="D2940">
            <v>4000</v>
          </cell>
          <cell r="F2940" t="str">
            <v>successful</v>
          </cell>
          <cell r="G2940" t="str">
            <v>US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</row>
        <row r="2941">
          <cell r="D2941">
            <v>8000</v>
          </cell>
          <cell r="F2941" t="str">
            <v>successful</v>
          </cell>
          <cell r="G2941" t="str">
            <v>US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</row>
        <row r="2942">
          <cell r="D2942">
            <v>2500</v>
          </cell>
          <cell r="F2942" t="str">
            <v>successful</v>
          </cell>
          <cell r="G2942" t="str">
            <v>US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</row>
        <row r="2943">
          <cell r="D2943">
            <v>25000</v>
          </cell>
          <cell r="F2943" t="str">
            <v>failed</v>
          </cell>
          <cell r="G2943" t="str">
            <v>US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</row>
        <row r="2944">
          <cell r="D2944">
            <v>200000</v>
          </cell>
          <cell r="F2944" t="str">
            <v>failed</v>
          </cell>
          <cell r="G2944" t="str">
            <v>CA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</row>
        <row r="2945">
          <cell r="D2945">
            <v>3000</v>
          </cell>
          <cell r="F2945" t="str">
            <v>failed</v>
          </cell>
          <cell r="G2945" t="str">
            <v>US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</row>
        <row r="2946">
          <cell r="D2946">
            <v>10000</v>
          </cell>
          <cell r="F2946" t="str">
            <v>failed</v>
          </cell>
          <cell r="G2946" t="str">
            <v>US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D2947">
            <v>50000</v>
          </cell>
          <cell r="F2947" t="str">
            <v>failed</v>
          </cell>
          <cell r="G2947" t="str">
            <v>US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</row>
        <row r="2948">
          <cell r="D2948">
            <v>2000</v>
          </cell>
          <cell r="F2948" t="str">
            <v>failed</v>
          </cell>
          <cell r="G2948" t="str">
            <v>GB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</row>
        <row r="2949">
          <cell r="D2949">
            <v>25000</v>
          </cell>
          <cell r="F2949" t="str">
            <v>failed</v>
          </cell>
          <cell r="G2949" t="str">
            <v>US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</row>
        <row r="2950">
          <cell r="D2950">
            <v>500000</v>
          </cell>
          <cell r="F2950" t="str">
            <v>failed</v>
          </cell>
          <cell r="G2950" t="str">
            <v>US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</row>
        <row r="2951">
          <cell r="D2951">
            <v>1000</v>
          </cell>
          <cell r="F2951" t="str">
            <v>failed</v>
          </cell>
          <cell r="G2951" t="str">
            <v>US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</row>
        <row r="2952">
          <cell r="D2952">
            <v>5000000</v>
          </cell>
          <cell r="F2952" t="str">
            <v>failed</v>
          </cell>
          <cell r="G2952" t="str">
            <v>US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</row>
        <row r="2953">
          <cell r="D2953">
            <v>50000</v>
          </cell>
          <cell r="F2953" t="str">
            <v>canceled</v>
          </cell>
          <cell r="G2953" t="str">
            <v>US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</row>
        <row r="2954">
          <cell r="D2954">
            <v>20000</v>
          </cell>
          <cell r="F2954" t="str">
            <v>canceled</v>
          </cell>
          <cell r="G2954" t="str">
            <v>US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</row>
        <row r="2955">
          <cell r="D2955">
            <v>400000</v>
          </cell>
          <cell r="F2955" t="str">
            <v>canceled</v>
          </cell>
          <cell r="G2955" t="str">
            <v>US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</row>
        <row r="2956">
          <cell r="D2956">
            <v>15000</v>
          </cell>
          <cell r="F2956" t="str">
            <v>canceled</v>
          </cell>
          <cell r="G2956" t="str">
            <v>US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</row>
        <row r="2957">
          <cell r="D2957">
            <v>1200</v>
          </cell>
          <cell r="F2957" t="str">
            <v>canceled</v>
          </cell>
          <cell r="G2957" t="str">
            <v>US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</row>
        <row r="2958">
          <cell r="D2958">
            <v>7900</v>
          </cell>
          <cell r="F2958" t="str">
            <v>canceled</v>
          </cell>
          <cell r="G2958" t="str">
            <v>US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</row>
        <row r="2959">
          <cell r="D2959">
            <v>15000</v>
          </cell>
          <cell r="F2959" t="str">
            <v>canceled</v>
          </cell>
          <cell r="G2959" t="str">
            <v>US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</row>
        <row r="2960">
          <cell r="D2960">
            <v>80000</v>
          </cell>
          <cell r="F2960" t="str">
            <v>canceled</v>
          </cell>
          <cell r="G2960" t="str">
            <v>US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</row>
        <row r="2961">
          <cell r="D2961">
            <v>10000</v>
          </cell>
          <cell r="F2961" t="str">
            <v>canceled</v>
          </cell>
          <cell r="G2961" t="str">
            <v>GB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</row>
        <row r="2962">
          <cell r="D2962">
            <v>30000000</v>
          </cell>
          <cell r="F2962" t="str">
            <v>canceled</v>
          </cell>
          <cell r="G2962" t="str">
            <v>US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</row>
        <row r="2963">
          <cell r="D2963">
            <v>5000</v>
          </cell>
          <cell r="F2963" t="str">
            <v>successful</v>
          </cell>
          <cell r="G2963" t="str">
            <v>US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</row>
        <row r="2964">
          <cell r="D2964">
            <v>1000</v>
          </cell>
          <cell r="F2964" t="str">
            <v>successful</v>
          </cell>
          <cell r="G2964" t="str">
            <v>US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</row>
        <row r="2965">
          <cell r="D2965">
            <v>10000</v>
          </cell>
          <cell r="F2965" t="str">
            <v>successful</v>
          </cell>
          <cell r="G2965" t="str">
            <v>US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</row>
        <row r="2966">
          <cell r="D2966">
            <v>5000</v>
          </cell>
          <cell r="F2966" t="str">
            <v>successful</v>
          </cell>
          <cell r="G2966" t="str">
            <v>US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</row>
        <row r="2967">
          <cell r="D2967">
            <v>1500</v>
          </cell>
          <cell r="F2967" t="str">
            <v>successful</v>
          </cell>
          <cell r="G2967" t="str">
            <v>US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</row>
        <row r="2968">
          <cell r="D2968">
            <v>10000</v>
          </cell>
          <cell r="F2968" t="str">
            <v>successful</v>
          </cell>
          <cell r="G2968" t="str">
            <v>US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</row>
        <row r="2969">
          <cell r="D2969">
            <v>5000</v>
          </cell>
          <cell r="F2969" t="str">
            <v>successful</v>
          </cell>
          <cell r="G2969" t="str">
            <v>US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</row>
        <row r="2970">
          <cell r="D2970">
            <v>3500</v>
          </cell>
          <cell r="F2970" t="str">
            <v>successful</v>
          </cell>
          <cell r="G2970" t="str">
            <v>US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</row>
        <row r="2971">
          <cell r="D2971">
            <v>1000</v>
          </cell>
          <cell r="F2971" t="str">
            <v>successful</v>
          </cell>
          <cell r="G2971" t="str">
            <v>CA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</row>
        <row r="2972">
          <cell r="D2972">
            <v>6000</v>
          </cell>
          <cell r="F2972" t="str">
            <v>successful</v>
          </cell>
          <cell r="G2972" t="str">
            <v>US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</row>
        <row r="2973">
          <cell r="D2973">
            <v>3200</v>
          </cell>
          <cell r="F2973" t="str">
            <v>successful</v>
          </cell>
          <cell r="G2973" t="str">
            <v>US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</row>
        <row r="2974">
          <cell r="D2974">
            <v>2000</v>
          </cell>
          <cell r="F2974" t="str">
            <v>successful</v>
          </cell>
          <cell r="G2974" t="str">
            <v>US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</row>
        <row r="2975">
          <cell r="D2975">
            <v>5000</v>
          </cell>
          <cell r="F2975" t="str">
            <v>successful</v>
          </cell>
          <cell r="G2975" t="str">
            <v>US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</row>
        <row r="2976">
          <cell r="D2976">
            <v>5000</v>
          </cell>
          <cell r="F2976" t="str">
            <v>successful</v>
          </cell>
          <cell r="G2976" t="str">
            <v>US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</row>
        <row r="2977">
          <cell r="D2977">
            <v>8000</v>
          </cell>
          <cell r="F2977" t="str">
            <v>successful</v>
          </cell>
          <cell r="G2977" t="str">
            <v>US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</row>
        <row r="2978">
          <cell r="D2978">
            <v>70</v>
          </cell>
          <cell r="F2978" t="str">
            <v>successful</v>
          </cell>
          <cell r="G2978" t="str">
            <v>GB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</row>
        <row r="2979">
          <cell r="D2979">
            <v>3000</v>
          </cell>
          <cell r="F2979" t="str">
            <v>successful</v>
          </cell>
          <cell r="G2979" t="str">
            <v>US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</row>
        <row r="2980">
          <cell r="D2980">
            <v>750</v>
          </cell>
          <cell r="F2980" t="str">
            <v>successful</v>
          </cell>
          <cell r="G2980" t="str">
            <v>US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</row>
        <row r="2981">
          <cell r="D2981">
            <v>5000</v>
          </cell>
          <cell r="F2981" t="str">
            <v>successful</v>
          </cell>
          <cell r="G2981" t="str">
            <v>US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</row>
        <row r="2982">
          <cell r="D2982">
            <v>3000</v>
          </cell>
          <cell r="F2982" t="str">
            <v>successful</v>
          </cell>
          <cell r="G2982" t="str">
            <v>US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</row>
        <row r="2983">
          <cell r="D2983">
            <v>4000</v>
          </cell>
          <cell r="F2983" t="str">
            <v>successful</v>
          </cell>
          <cell r="G2983" t="str">
            <v>IE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</row>
        <row r="2984">
          <cell r="D2984">
            <v>5000</v>
          </cell>
          <cell r="F2984" t="str">
            <v>successful</v>
          </cell>
          <cell r="G2984" t="str">
            <v>GB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</row>
        <row r="2985">
          <cell r="D2985">
            <v>116000</v>
          </cell>
          <cell r="F2985" t="str">
            <v>successful</v>
          </cell>
          <cell r="G2985" t="str">
            <v>US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</row>
        <row r="2986">
          <cell r="D2986">
            <v>25000</v>
          </cell>
          <cell r="F2986" t="str">
            <v>successful</v>
          </cell>
          <cell r="G2986" t="str">
            <v>US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</row>
        <row r="2987">
          <cell r="D2987">
            <v>10000</v>
          </cell>
          <cell r="F2987" t="str">
            <v>successful</v>
          </cell>
          <cell r="G2987" t="str">
            <v>NZ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</row>
        <row r="2988">
          <cell r="D2988">
            <v>2400</v>
          </cell>
          <cell r="F2988" t="str">
            <v>successful</v>
          </cell>
          <cell r="G2988" t="str">
            <v>GB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</row>
        <row r="2989">
          <cell r="D2989">
            <v>25000</v>
          </cell>
          <cell r="F2989" t="str">
            <v>successful</v>
          </cell>
          <cell r="G2989" t="str">
            <v>US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</row>
        <row r="2990">
          <cell r="D2990">
            <v>1000</v>
          </cell>
          <cell r="F2990" t="str">
            <v>successful</v>
          </cell>
          <cell r="G2990" t="str">
            <v>GB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</row>
        <row r="2991">
          <cell r="D2991">
            <v>20000</v>
          </cell>
          <cell r="F2991" t="str">
            <v>successful</v>
          </cell>
          <cell r="G2991" t="str">
            <v>US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</row>
        <row r="2992">
          <cell r="D2992">
            <v>10000</v>
          </cell>
          <cell r="F2992" t="str">
            <v>successful</v>
          </cell>
          <cell r="G2992" t="str">
            <v>US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</row>
        <row r="2993">
          <cell r="D2993">
            <v>8500</v>
          </cell>
          <cell r="F2993" t="str">
            <v>successful</v>
          </cell>
          <cell r="G2993" t="str">
            <v>US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</row>
        <row r="2994">
          <cell r="D2994">
            <v>3000</v>
          </cell>
          <cell r="F2994" t="str">
            <v>successful</v>
          </cell>
          <cell r="G2994" t="str">
            <v>US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</row>
        <row r="2995">
          <cell r="D2995">
            <v>1000</v>
          </cell>
          <cell r="F2995" t="str">
            <v>successful</v>
          </cell>
          <cell r="G2995" t="str">
            <v>US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</row>
        <row r="2996">
          <cell r="D2996">
            <v>300</v>
          </cell>
          <cell r="F2996" t="str">
            <v>successful</v>
          </cell>
          <cell r="G2996" t="str">
            <v>GB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</row>
        <row r="2997">
          <cell r="D2997">
            <v>15000</v>
          </cell>
          <cell r="F2997" t="str">
            <v>successful</v>
          </cell>
          <cell r="G2997" t="str">
            <v>US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</row>
        <row r="2998">
          <cell r="D2998">
            <v>35000</v>
          </cell>
          <cell r="F2998" t="str">
            <v>successful</v>
          </cell>
          <cell r="G2998" t="str">
            <v>US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</row>
        <row r="2999">
          <cell r="D2999">
            <v>10000</v>
          </cell>
          <cell r="F2999" t="str">
            <v>successful</v>
          </cell>
          <cell r="G2999" t="str">
            <v>US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</row>
        <row r="3000">
          <cell r="D3000">
            <v>50000</v>
          </cell>
          <cell r="F3000" t="str">
            <v>successful</v>
          </cell>
          <cell r="G3000" t="str">
            <v>US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</row>
        <row r="3001">
          <cell r="D3001">
            <v>1350</v>
          </cell>
          <cell r="F3001" t="str">
            <v>successful</v>
          </cell>
          <cell r="G3001" t="str">
            <v>US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</row>
        <row r="3002">
          <cell r="D3002">
            <v>500</v>
          </cell>
          <cell r="F3002" t="str">
            <v>successful</v>
          </cell>
          <cell r="G3002" t="str">
            <v>US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</row>
        <row r="3003">
          <cell r="D3003">
            <v>7214</v>
          </cell>
          <cell r="F3003" t="str">
            <v>successful</v>
          </cell>
          <cell r="G3003" t="str">
            <v>US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</row>
        <row r="3004">
          <cell r="D3004">
            <v>7000</v>
          </cell>
          <cell r="F3004" t="str">
            <v>successful</v>
          </cell>
          <cell r="G3004" t="str">
            <v>US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D3005">
            <v>3000</v>
          </cell>
          <cell r="F3005" t="str">
            <v>successful</v>
          </cell>
          <cell r="G3005" t="str">
            <v>US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</row>
        <row r="3006">
          <cell r="D3006">
            <v>40000</v>
          </cell>
          <cell r="F3006" t="str">
            <v>successful</v>
          </cell>
          <cell r="G3006" t="str">
            <v>US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</row>
        <row r="3007">
          <cell r="D3007">
            <v>10600</v>
          </cell>
          <cell r="F3007" t="str">
            <v>successful</v>
          </cell>
          <cell r="G3007" t="str">
            <v>US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</row>
        <row r="3008">
          <cell r="D3008">
            <v>8000</v>
          </cell>
          <cell r="F3008" t="str">
            <v>successful</v>
          </cell>
          <cell r="G3008" t="str">
            <v>CA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</row>
        <row r="3009">
          <cell r="D3009">
            <v>600</v>
          </cell>
          <cell r="F3009" t="str">
            <v>successful</v>
          </cell>
          <cell r="G3009" t="str">
            <v>US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</row>
        <row r="3010">
          <cell r="D3010">
            <v>3000</v>
          </cell>
          <cell r="F3010" t="str">
            <v>successful</v>
          </cell>
          <cell r="G3010" t="str">
            <v>US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</row>
        <row r="3011">
          <cell r="D3011">
            <v>25000</v>
          </cell>
          <cell r="F3011" t="str">
            <v>successful</v>
          </cell>
          <cell r="G3011" t="str">
            <v>US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</row>
        <row r="3012">
          <cell r="D3012">
            <v>1500</v>
          </cell>
          <cell r="F3012" t="str">
            <v>successful</v>
          </cell>
          <cell r="G3012" t="str">
            <v>US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</row>
        <row r="3013">
          <cell r="D3013">
            <v>300</v>
          </cell>
          <cell r="F3013" t="str">
            <v>successful</v>
          </cell>
          <cell r="G3013" t="str">
            <v>ES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</row>
        <row r="3014">
          <cell r="D3014">
            <v>4000</v>
          </cell>
          <cell r="F3014" t="str">
            <v>successful</v>
          </cell>
          <cell r="G3014" t="str">
            <v>US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</row>
        <row r="3015">
          <cell r="D3015">
            <v>10000</v>
          </cell>
          <cell r="F3015" t="str">
            <v>successful</v>
          </cell>
          <cell r="G3015" t="str">
            <v>US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</row>
        <row r="3016">
          <cell r="D3016">
            <v>25000</v>
          </cell>
          <cell r="F3016" t="str">
            <v>successful</v>
          </cell>
          <cell r="G3016" t="str">
            <v>US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</row>
        <row r="3017">
          <cell r="D3017">
            <v>3400</v>
          </cell>
          <cell r="F3017" t="str">
            <v>successful</v>
          </cell>
          <cell r="G3017" t="str">
            <v>US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</row>
        <row r="3018">
          <cell r="D3018">
            <v>8500</v>
          </cell>
          <cell r="F3018" t="str">
            <v>successful</v>
          </cell>
          <cell r="G3018" t="str">
            <v>US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</row>
        <row r="3019">
          <cell r="D3019">
            <v>22000</v>
          </cell>
          <cell r="F3019" t="str">
            <v>successful</v>
          </cell>
          <cell r="G3019" t="str">
            <v>US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</row>
        <row r="3020">
          <cell r="D3020">
            <v>4200</v>
          </cell>
          <cell r="F3020" t="str">
            <v>successful</v>
          </cell>
          <cell r="G3020" t="str">
            <v>FR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</row>
        <row r="3021">
          <cell r="D3021">
            <v>15000</v>
          </cell>
          <cell r="F3021" t="str">
            <v>successful</v>
          </cell>
          <cell r="G3021" t="str">
            <v>US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</row>
        <row r="3022">
          <cell r="D3022">
            <v>7000</v>
          </cell>
          <cell r="F3022" t="str">
            <v>successful</v>
          </cell>
          <cell r="G3022" t="str">
            <v>US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</row>
        <row r="3023">
          <cell r="D3023">
            <v>4500</v>
          </cell>
          <cell r="F3023" t="str">
            <v>successful</v>
          </cell>
          <cell r="G3023" t="str">
            <v>US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</row>
        <row r="3024">
          <cell r="D3024">
            <v>10000</v>
          </cell>
          <cell r="F3024" t="str">
            <v>successful</v>
          </cell>
          <cell r="G3024" t="str">
            <v>US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</row>
        <row r="3025">
          <cell r="D3025">
            <v>700</v>
          </cell>
          <cell r="F3025" t="str">
            <v>successful</v>
          </cell>
          <cell r="G3025" t="str">
            <v>GB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</row>
        <row r="3026">
          <cell r="D3026">
            <v>5000</v>
          </cell>
          <cell r="F3026" t="str">
            <v>successful</v>
          </cell>
          <cell r="G3026" t="str">
            <v>US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</row>
        <row r="3027">
          <cell r="D3027">
            <v>2500</v>
          </cell>
          <cell r="F3027" t="str">
            <v>successful</v>
          </cell>
          <cell r="G3027" t="str">
            <v>GB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</row>
        <row r="3028">
          <cell r="D3028">
            <v>900</v>
          </cell>
          <cell r="F3028" t="str">
            <v>successful</v>
          </cell>
          <cell r="G3028" t="str">
            <v>GB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</row>
        <row r="3029">
          <cell r="D3029">
            <v>40000</v>
          </cell>
          <cell r="F3029" t="str">
            <v>successful</v>
          </cell>
          <cell r="G3029" t="str">
            <v>US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</row>
        <row r="3030">
          <cell r="D3030">
            <v>5000</v>
          </cell>
          <cell r="F3030" t="str">
            <v>successful</v>
          </cell>
          <cell r="G3030" t="str">
            <v>US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</row>
        <row r="3031">
          <cell r="D3031">
            <v>30000</v>
          </cell>
          <cell r="F3031" t="str">
            <v>successful</v>
          </cell>
          <cell r="G3031" t="str">
            <v>US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</row>
        <row r="3032">
          <cell r="D3032">
            <v>1750</v>
          </cell>
          <cell r="F3032" t="str">
            <v>successful</v>
          </cell>
          <cell r="G3032" t="str">
            <v>US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</row>
        <row r="3033">
          <cell r="D3033">
            <v>1500</v>
          </cell>
          <cell r="F3033" t="str">
            <v>successful</v>
          </cell>
          <cell r="G3033" t="str">
            <v>US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</row>
        <row r="3034">
          <cell r="D3034">
            <v>1000</v>
          </cell>
          <cell r="F3034" t="str">
            <v>successful</v>
          </cell>
          <cell r="G3034" t="str">
            <v>US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</row>
        <row r="3035">
          <cell r="D3035">
            <v>3000</v>
          </cell>
          <cell r="F3035" t="str">
            <v>successful</v>
          </cell>
          <cell r="G3035" t="str">
            <v>US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</row>
        <row r="3036">
          <cell r="D3036">
            <v>100000</v>
          </cell>
          <cell r="F3036" t="str">
            <v>successful</v>
          </cell>
          <cell r="G3036" t="str">
            <v>US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</row>
        <row r="3037">
          <cell r="D3037">
            <v>25000</v>
          </cell>
          <cell r="F3037" t="str">
            <v>successful</v>
          </cell>
          <cell r="G3037" t="str">
            <v>US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</row>
        <row r="3038">
          <cell r="D3038">
            <v>25000</v>
          </cell>
          <cell r="F3038" t="str">
            <v>successful</v>
          </cell>
          <cell r="G3038" t="str">
            <v>US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</row>
        <row r="3039">
          <cell r="D3039">
            <v>500</v>
          </cell>
          <cell r="F3039" t="str">
            <v>successful</v>
          </cell>
          <cell r="G3039" t="str">
            <v>US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</row>
        <row r="3040">
          <cell r="D3040">
            <v>1000</v>
          </cell>
          <cell r="F3040" t="str">
            <v>successful</v>
          </cell>
          <cell r="G3040" t="str">
            <v>US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</row>
        <row r="3041">
          <cell r="D3041">
            <v>20000</v>
          </cell>
          <cell r="F3041" t="str">
            <v>successful</v>
          </cell>
          <cell r="G3041" t="str">
            <v>US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</row>
        <row r="3042">
          <cell r="D3042">
            <v>3000</v>
          </cell>
          <cell r="F3042" t="str">
            <v>successful</v>
          </cell>
          <cell r="G3042" t="str">
            <v>US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</row>
        <row r="3043">
          <cell r="D3043">
            <v>8300</v>
          </cell>
          <cell r="F3043" t="str">
            <v>successful</v>
          </cell>
          <cell r="G3043" t="str">
            <v>US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</row>
        <row r="3044">
          <cell r="D3044">
            <v>1500</v>
          </cell>
          <cell r="F3044" t="str">
            <v>successful</v>
          </cell>
          <cell r="G3044" t="str">
            <v>GB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</row>
        <row r="3045">
          <cell r="D3045">
            <v>15000</v>
          </cell>
          <cell r="F3045" t="str">
            <v>successful</v>
          </cell>
          <cell r="G3045" t="str">
            <v>CA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</row>
        <row r="3046">
          <cell r="D3046">
            <v>12000</v>
          </cell>
          <cell r="F3046" t="str">
            <v>successful</v>
          </cell>
          <cell r="G3046" t="str">
            <v>US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D3047">
            <v>4000</v>
          </cell>
          <cell r="F3047" t="str">
            <v>successful</v>
          </cell>
          <cell r="G3047" t="str">
            <v>US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</row>
        <row r="3048">
          <cell r="D3048">
            <v>7900</v>
          </cell>
          <cell r="F3048" t="str">
            <v>successful</v>
          </cell>
          <cell r="G3048" t="str">
            <v>US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</row>
        <row r="3049">
          <cell r="D3049">
            <v>500</v>
          </cell>
          <cell r="F3049" t="str">
            <v>successful</v>
          </cell>
          <cell r="G3049" t="str">
            <v>US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</row>
        <row r="3050">
          <cell r="D3050">
            <v>5000</v>
          </cell>
          <cell r="F3050" t="str">
            <v>successful</v>
          </cell>
          <cell r="G3050" t="str">
            <v>US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</row>
        <row r="3051">
          <cell r="D3051">
            <v>3750</v>
          </cell>
          <cell r="F3051" t="str">
            <v>successful</v>
          </cell>
          <cell r="G3051" t="str">
            <v>US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</row>
        <row r="3052">
          <cell r="D3052">
            <v>600</v>
          </cell>
          <cell r="F3052" t="str">
            <v>successful</v>
          </cell>
          <cell r="G3052" t="str">
            <v>US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</row>
        <row r="3053">
          <cell r="D3053">
            <v>3500</v>
          </cell>
          <cell r="F3053" t="str">
            <v>failed</v>
          </cell>
          <cell r="G3053" t="str">
            <v>GB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</row>
        <row r="3054">
          <cell r="D3054">
            <v>50000</v>
          </cell>
          <cell r="F3054" t="str">
            <v>failed</v>
          </cell>
          <cell r="G3054" t="str">
            <v>US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</row>
        <row r="3055">
          <cell r="D3055">
            <v>10000</v>
          </cell>
          <cell r="F3055" t="str">
            <v>failed</v>
          </cell>
          <cell r="G3055" t="str">
            <v>US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</row>
        <row r="3056">
          <cell r="D3056">
            <v>300</v>
          </cell>
          <cell r="F3056" t="str">
            <v>failed</v>
          </cell>
          <cell r="G3056" t="str">
            <v>US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</row>
        <row r="3057">
          <cell r="D3057">
            <v>20000</v>
          </cell>
          <cell r="F3057" t="str">
            <v>failed</v>
          </cell>
          <cell r="G3057" t="str">
            <v>US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</row>
        <row r="3058">
          <cell r="D3058">
            <v>25000</v>
          </cell>
          <cell r="F3058" t="str">
            <v>failed</v>
          </cell>
          <cell r="G3058" t="str">
            <v>US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</row>
        <row r="3059">
          <cell r="D3059">
            <v>50000</v>
          </cell>
          <cell r="F3059" t="str">
            <v>failed</v>
          </cell>
          <cell r="G3059" t="str">
            <v>GB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</row>
        <row r="3060">
          <cell r="D3060">
            <v>18000</v>
          </cell>
          <cell r="F3060" t="str">
            <v>failed</v>
          </cell>
          <cell r="G3060" t="str">
            <v>IT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</row>
        <row r="3061">
          <cell r="D3061">
            <v>15000</v>
          </cell>
          <cell r="F3061" t="str">
            <v>failed</v>
          </cell>
          <cell r="G3061" t="str">
            <v>US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</row>
        <row r="3062">
          <cell r="D3062">
            <v>220000</v>
          </cell>
          <cell r="F3062" t="str">
            <v>failed</v>
          </cell>
          <cell r="G3062" t="str">
            <v>US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</row>
        <row r="3063">
          <cell r="D3063">
            <v>1000000</v>
          </cell>
          <cell r="F3063" t="str">
            <v>failed</v>
          </cell>
          <cell r="G3063" t="str">
            <v>US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</row>
        <row r="3064">
          <cell r="D3064">
            <v>10000</v>
          </cell>
          <cell r="F3064" t="str">
            <v>failed</v>
          </cell>
          <cell r="G3064" t="str">
            <v>US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</row>
        <row r="3065">
          <cell r="D3065">
            <v>3000</v>
          </cell>
          <cell r="F3065" t="str">
            <v>failed</v>
          </cell>
          <cell r="G3065" t="str">
            <v>US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</row>
        <row r="3066">
          <cell r="D3066">
            <v>75000</v>
          </cell>
          <cell r="F3066" t="str">
            <v>failed</v>
          </cell>
          <cell r="G3066" t="str">
            <v>US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</row>
        <row r="3067">
          <cell r="D3067">
            <v>25000</v>
          </cell>
          <cell r="F3067" t="str">
            <v>failed</v>
          </cell>
          <cell r="G3067" t="str">
            <v>US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</row>
        <row r="3068">
          <cell r="D3068">
            <v>350000</v>
          </cell>
          <cell r="F3068" t="str">
            <v>failed</v>
          </cell>
          <cell r="G3068" t="str">
            <v>AU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</row>
        <row r="3069">
          <cell r="D3069">
            <v>8000</v>
          </cell>
          <cell r="F3069" t="str">
            <v>failed</v>
          </cell>
          <cell r="G3069" t="str">
            <v>NZ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</row>
        <row r="3070">
          <cell r="D3070">
            <v>250000</v>
          </cell>
          <cell r="F3070" t="str">
            <v>failed</v>
          </cell>
          <cell r="G3070" t="str">
            <v>US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</row>
        <row r="3071">
          <cell r="D3071">
            <v>1000</v>
          </cell>
          <cell r="F3071" t="str">
            <v>failed</v>
          </cell>
          <cell r="G3071" t="str">
            <v>US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</row>
        <row r="3072">
          <cell r="D3072">
            <v>10000</v>
          </cell>
          <cell r="F3072" t="str">
            <v>failed</v>
          </cell>
          <cell r="G3072" t="str">
            <v>GB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</row>
        <row r="3073">
          <cell r="D3073">
            <v>12000</v>
          </cell>
          <cell r="F3073" t="str">
            <v>failed</v>
          </cell>
          <cell r="G3073" t="str">
            <v>US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</row>
        <row r="3074">
          <cell r="D3074">
            <v>12000</v>
          </cell>
          <cell r="F3074" t="str">
            <v>failed</v>
          </cell>
          <cell r="G3074" t="str">
            <v>US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</row>
        <row r="3075">
          <cell r="D3075">
            <v>2800000</v>
          </cell>
          <cell r="F3075" t="str">
            <v>failed</v>
          </cell>
          <cell r="G3075" t="str">
            <v>US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</row>
        <row r="3076">
          <cell r="D3076">
            <v>25000</v>
          </cell>
          <cell r="F3076" t="str">
            <v>failed</v>
          </cell>
          <cell r="G3076" t="str">
            <v>FR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</row>
        <row r="3077">
          <cell r="D3077">
            <v>15000</v>
          </cell>
          <cell r="F3077" t="str">
            <v>failed</v>
          </cell>
          <cell r="G3077" t="str">
            <v>US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</row>
        <row r="3078">
          <cell r="D3078">
            <v>10000</v>
          </cell>
          <cell r="F3078" t="str">
            <v>failed</v>
          </cell>
          <cell r="G3078" t="str">
            <v>US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</row>
        <row r="3079">
          <cell r="D3079">
            <v>22000</v>
          </cell>
          <cell r="F3079" t="str">
            <v>failed</v>
          </cell>
          <cell r="G3079" t="str">
            <v>CA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</row>
        <row r="3080">
          <cell r="D3080">
            <v>60000</v>
          </cell>
          <cell r="F3080" t="str">
            <v>failed</v>
          </cell>
          <cell r="G3080" t="str">
            <v>US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</row>
        <row r="3081">
          <cell r="D3081">
            <v>1333666</v>
          </cell>
          <cell r="F3081" t="str">
            <v>failed</v>
          </cell>
          <cell r="G3081" t="str">
            <v>US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</row>
        <row r="3082">
          <cell r="D3082">
            <v>2000000</v>
          </cell>
          <cell r="F3082" t="str">
            <v>failed</v>
          </cell>
          <cell r="G3082" t="str">
            <v>US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</row>
        <row r="3083">
          <cell r="D3083">
            <v>1000000</v>
          </cell>
          <cell r="F3083" t="str">
            <v>failed</v>
          </cell>
          <cell r="G3083" t="str">
            <v>US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</row>
        <row r="3084">
          <cell r="D3084">
            <v>9000</v>
          </cell>
          <cell r="F3084" t="str">
            <v>failed</v>
          </cell>
          <cell r="G3084" t="str">
            <v>US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</row>
        <row r="3085">
          <cell r="D3085">
            <v>20000</v>
          </cell>
          <cell r="F3085" t="str">
            <v>failed</v>
          </cell>
          <cell r="G3085" t="str">
            <v>US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</row>
        <row r="3086">
          <cell r="D3086">
            <v>4059</v>
          </cell>
          <cell r="F3086" t="str">
            <v>failed</v>
          </cell>
          <cell r="G3086" t="str">
            <v>US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</row>
        <row r="3087">
          <cell r="D3087">
            <v>25000</v>
          </cell>
          <cell r="F3087" t="str">
            <v>failed</v>
          </cell>
          <cell r="G3087" t="str">
            <v>US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</row>
        <row r="3088">
          <cell r="D3088">
            <v>20000</v>
          </cell>
          <cell r="F3088" t="str">
            <v>failed</v>
          </cell>
          <cell r="G3088" t="str">
            <v>IT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</row>
        <row r="3089">
          <cell r="D3089">
            <v>20000</v>
          </cell>
          <cell r="F3089" t="str">
            <v>failed</v>
          </cell>
          <cell r="G3089" t="str">
            <v>US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</row>
        <row r="3090">
          <cell r="D3090">
            <v>65000</v>
          </cell>
          <cell r="F3090" t="str">
            <v>failed</v>
          </cell>
          <cell r="G3090" t="str">
            <v>US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</row>
        <row r="3091">
          <cell r="D3091">
            <v>25000</v>
          </cell>
          <cell r="F3091" t="str">
            <v>failed</v>
          </cell>
          <cell r="G3091" t="str">
            <v>US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</row>
        <row r="3092">
          <cell r="D3092">
            <v>225000</v>
          </cell>
          <cell r="F3092" t="str">
            <v>failed</v>
          </cell>
          <cell r="G3092" t="str">
            <v>US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</row>
        <row r="3093">
          <cell r="D3093">
            <v>5000</v>
          </cell>
          <cell r="F3093" t="str">
            <v>failed</v>
          </cell>
          <cell r="G3093" t="str">
            <v>US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</row>
        <row r="3094">
          <cell r="D3094">
            <v>100000</v>
          </cell>
          <cell r="F3094" t="str">
            <v>failed</v>
          </cell>
          <cell r="G3094" t="str">
            <v>US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</row>
        <row r="3095">
          <cell r="D3095">
            <v>4000</v>
          </cell>
          <cell r="F3095" t="str">
            <v>failed</v>
          </cell>
          <cell r="G3095" t="str">
            <v>CA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</row>
        <row r="3096">
          <cell r="D3096">
            <v>100000</v>
          </cell>
          <cell r="F3096" t="str">
            <v>failed</v>
          </cell>
          <cell r="G3096" t="str">
            <v>US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</row>
        <row r="3097">
          <cell r="D3097">
            <v>14920</v>
          </cell>
          <cell r="F3097" t="str">
            <v>failed</v>
          </cell>
          <cell r="G3097" t="str">
            <v>US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</row>
        <row r="3098">
          <cell r="D3098">
            <v>20000</v>
          </cell>
          <cell r="F3098" t="str">
            <v>failed</v>
          </cell>
          <cell r="G3098" t="str">
            <v>US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</row>
        <row r="3099">
          <cell r="D3099">
            <v>10000</v>
          </cell>
          <cell r="F3099" t="str">
            <v>failed</v>
          </cell>
          <cell r="G3099" t="str">
            <v>GB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</row>
        <row r="3100">
          <cell r="D3100">
            <v>48725</v>
          </cell>
          <cell r="F3100" t="str">
            <v>failed</v>
          </cell>
          <cell r="G3100" t="str">
            <v>US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</row>
        <row r="3101">
          <cell r="D3101">
            <v>2000</v>
          </cell>
          <cell r="F3101" t="str">
            <v>failed</v>
          </cell>
          <cell r="G3101" t="str">
            <v>US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</row>
        <row r="3102">
          <cell r="D3102">
            <v>12000</v>
          </cell>
          <cell r="F3102" t="str">
            <v>failed</v>
          </cell>
          <cell r="G3102" t="str">
            <v>US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</row>
        <row r="3103">
          <cell r="D3103">
            <v>2500</v>
          </cell>
          <cell r="F3103" t="str">
            <v>failed</v>
          </cell>
          <cell r="G3103" t="str">
            <v>FR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</row>
        <row r="3104">
          <cell r="D3104">
            <v>16000</v>
          </cell>
          <cell r="F3104" t="str">
            <v>failed</v>
          </cell>
          <cell r="G3104" t="str">
            <v>GB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</row>
        <row r="3105">
          <cell r="D3105">
            <v>4100</v>
          </cell>
          <cell r="F3105" t="str">
            <v>failed</v>
          </cell>
          <cell r="G3105" t="str">
            <v>US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</row>
        <row r="3106">
          <cell r="D3106">
            <v>4000</v>
          </cell>
          <cell r="F3106" t="str">
            <v>failed</v>
          </cell>
          <cell r="G3106" t="str">
            <v>AU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</row>
        <row r="3107">
          <cell r="D3107">
            <v>5845</v>
          </cell>
          <cell r="F3107" t="str">
            <v>failed</v>
          </cell>
          <cell r="G3107" t="str">
            <v>US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</row>
        <row r="3108">
          <cell r="D3108">
            <v>1000</v>
          </cell>
          <cell r="F3108" t="str">
            <v>failed</v>
          </cell>
          <cell r="G3108" t="str">
            <v>GB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</row>
        <row r="3109">
          <cell r="D3109">
            <v>40000</v>
          </cell>
          <cell r="F3109" t="str">
            <v>failed</v>
          </cell>
          <cell r="G3109" t="str">
            <v>US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</row>
        <row r="3110">
          <cell r="D3110">
            <v>50000</v>
          </cell>
          <cell r="F3110" t="str">
            <v>failed</v>
          </cell>
          <cell r="G3110" t="str">
            <v>US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</row>
        <row r="3111">
          <cell r="D3111">
            <v>26500</v>
          </cell>
          <cell r="F3111" t="str">
            <v>failed</v>
          </cell>
          <cell r="G3111" t="str">
            <v>US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</row>
        <row r="3112">
          <cell r="D3112">
            <v>25000</v>
          </cell>
          <cell r="F3112" t="str">
            <v>failed</v>
          </cell>
          <cell r="G3112" t="str">
            <v>US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</row>
        <row r="3113">
          <cell r="D3113">
            <v>20000</v>
          </cell>
          <cell r="F3113" t="str">
            <v>failed</v>
          </cell>
          <cell r="G3113" t="str">
            <v>US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</row>
        <row r="3114">
          <cell r="D3114">
            <v>11000</v>
          </cell>
          <cell r="F3114" t="str">
            <v>failed</v>
          </cell>
          <cell r="G3114" t="str">
            <v>US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</row>
        <row r="3115">
          <cell r="D3115">
            <v>109225</v>
          </cell>
          <cell r="F3115" t="str">
            <v>failed</v>
          </cell>
          <cell r="G3115" t="str">
            <v>US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</row>
        <row r="3116">
          <cell r="D3116">
            <v>75000</v>
          </cell>
          <cell r="F3116" t="str">
            <v>failed</v>
          </cell>
          <cell r="G3116" t="str">
            <v>US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</row>
        <row r="3117">
          <cell r="D3117">
            <v>10000</v>
          </cell>
          <cell r="F3117" t="str">
            <v>failed</v>
          </cell>
          <cell r="G3117" t="str">
            <v>SE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</row>
        <row r="3118">
          <cell r="D3118">
            <v>750</v>
          </cell>
          <cell r="F3118" t="str">
            <v>failed</v>
          </cell>
          <cell r="G3118" t="str">
            <v>US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</row>
        <row r="3119">
          <cell r="D3119">
            <v>1000</v>
          </cell>
          <cell r="F3119" t="str">
            <v>failed</v>
          </cell>
          <cell r="G3119" t="str">
            <v>GB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</row>
        <row r="3120">
          <cell r="D3120">
            <v>500000</v>
          </cell>
          <cell r="F3120" t="str">
            <v>failed</v>
          </cell>
          <cell r="G3120" t="str">
            <v>SE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</row>
        <row r="3121">
          <cell r="D3121">
            <v>10000</v>
          </cell>
          <cell r="F3121" t="str">
            <v>failed</v>
          </cell>
          <cell r="G3121" t="str">
            <v>US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</row>
        <row r="3122">
          <cell r="D3122">
            <v>1300000</v>
          </cell>
          <cell r="F3122" t="str">
            <v>failed</v>
          </cell>
          <cell r="G3122" t="str">
            <v>NL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</row>
        <row r="3123">
          <cell r="D3123">
            <v>1500</v>
          </cell>
          <cell r="F3123" t="str">
            <v>canceled</v>
          </cell>
          <cell r="G3123" t="str">
            <v>CA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</row>
        <row r="3124">
          <cell r="D3124">
            <v>199</v>
          </cell>
          <cell r="F3124" t="str">
            <v>canceled</v>
          </cell>
          <cell r="G3124" t="str">
            <v>US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</row>
        <row r="3125">
          <cell r="D3125">
            <v>125000</v>
          </cell>
          <cell r="F3125" t="str">
            <v>canceled</v>
          </cell>
          <cell r="G3125" t="str">
            <v>US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</row>
        <row r="3126">
          <cell r="D3126">
            <v>800000</v>
          </cell>
          <cell r="F3126" t="str">
            <v>canceled</v>
          </cell>
          <cell r="G3126" t="str">
            <v>US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</row>
        <row r="3127">
          <cell r="D3127">
            <v>1500000</v>
          </cell>
          <cell r="F3127" t="str">
            <v>canceled</v>
          </cell>
          <cell r="G3127" t="str">
            <v>US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</row>
        <row r="3128">
          <cell r="D3128">
            <v>25000</v>
          </cell>
          <cell r="F3128" t="str">
            <v>canceled</v>
          </cell>
          <cell r="G3128" t="str">
            <v>US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</row>
        <row r="3129">
          <cell r="D3129">
            <v>100000</v>
          </cell>
          <cell r="F3129" t="str">
            <v>canceled</v>
          </cell>
          <cell r="G3129" t="str">
            <v>US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</row>
        <row r="3130">
          <cell r="D3130">
            <v>15000</v>
          </cell>
          <cell r="F3130" t="str">
            <v>live</v>
          </cell>
          <cell r="G3130" t="str">
            <v>US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</row>
        <row r="3131">
          <cell r="D3131">
            <v>1250</v>
          </cell>
          <cell r="F3131" t="str">
            <v>live</v>
          </cell>
          <cell r="G3131" t="str">
            <v>US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</row>
        <row r="3132">
          <cell r="D3132">
            <v>10000</v>
          </cell>
          <cell r="F3132" t="str">
            <v>live</v>
          </cell>
          <cell r="G3132" t="str">
            <v>US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</row>
        <row r="3133">
          <cell r="D3133">
            <v>4100</v>
          </cell>
          <cell r="F3133" t="str">
            <v>live</v>
          </cell>
          <cell r="G3133" t="str">
            <v>US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</row>
        <row r="3134">
          <cell r="D3134">
            <v>30000</v>
          </cell>
          <cell r="F3134" t="str">
            <v>live</v>
          </cell>
          <cell r="G3134" t="str">
            <v>US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</row>
        <row r="3135">
          <cell r="D3135">
            <v>500</v>
          </cell>
          <cell r="F3135" t="str">
            <v>live</v>
          </cell>
          <cell r="G3135" t="str">
            <v>GB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</row>
        <row r="3136">
          <cell r="D3136">
            <v>1000</v>
          </cell>
          <cell r="F3136" t="str">
            <v>live</v>
          </cell>
          <cell r="G3136" t="str">
            <v>GB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</row>
        <row r="3137">
          <cell r="D3137">
            <v>777</v>
          </cell>
          <cell r="F3137" t="str">
            <v>live</v>
          </cell>
          <cell r="G3137" t="str">
            <v>US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</row>
        <row r="3138">
          <cell r="D3138">
            <v>500</v>
          </cell>
          <cell r="F3138" t="str">
            <v>live</v>
          </cell>
          <cell r="G3138" t="str">
            <v>GB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</row>
        <row r="3139">
          <cell r="D3139">
            <v>1500</v>
          </cell>
          <cell r="F3139" t="str">
            <v>live</v>
          </cell>
          <cell r="G3139" t="str">
            <v>US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</row>
        <row r="3140">
          <cell r="D3140">
            <v>200</v>
          </cell>
          <cell r="F3140" t="str">
            <v>live</v>
          </cell>
          <cell r="G3140" t="str">
            <v>GB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</row>
        <row r="3141">
          <cell r="D3141">
            <v>50000</v>
          </cell>
          <cell r="F3141" t="str">
            <v>live</v>
          </cell>
          <cell r="G3141" t="str">
            <v>MX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</row>
        <row r="3142">
          <cell r="D3142">
            <v>10000</v>
          </cell>
          <cell r="F3142" t="str">
            <v>live</v>
          </cell>
          <cell r="G3142" t="str">
            <v>FR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</row>
        <row r="3143">
          <cell r="D3143">
            <v>500</v>
          </cell>
          <cell r="F3143" t="str">
            <v>live</v>
          </cell>
          <cell r="G3143" t="str">
            <v>NL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</row>
        <row r="3144">
          <cell r="D3144">
            <v>2750</v>
          </cell>
          <cell r="F3144" t="str">
            <v>live</v>
          </cell>
          <cell r="G3144" t="str">
            <v>GB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</row>
        <row r="3145">
          <cell r="D3145">
            <v>700</v>
          </cell>
          <cell r="F3145" t="str">
            <v>live</v>
          </cell>
          <cell r="G3145" t="str">
            <v>GB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</row>
        <row r="3146">
          <cell r="D3146">
            <v>10000</v>
          </cell>
          <cell r="F3146" t="str">
            <v>live</v>
          </cell>
          <cell r="G3146" t="str">
            <v>US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</row>
        <row r="3147">
          <cell r="D3147">
            <v>25000</v>
          </cell>
          <cell r="F3147" t="str">
            <v>live</v>
          </cell>
          <cell r="G3147" t="str">
            <v>US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</row>
        <row r="3148">
          <cell r="D3148">
            <v>50000</v>
          </cell>
          <cell r="F3148" t="str">
            <v>live</v>
          </cell>
          <cell r="G3148" t="str">
            <v>MX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</row>
        <row r="3149">
          <cell r="D3149">
            <v>20000</v>
          </cell>
          <cell r="F3149" t="str">
            <v>successful</v>
          </cell>
          <cell r="G3149" t="str">
            <v>US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</row>
        <row r="3150">
          <cell r="D3150">
            <v>1800</v>
          </cell>
          <cell r="F3150" t="str">
            <v>successful</v>
          </cell>
          <cell r="G3150" t="str">
            <v>US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</row>
        <row r="3151">
          <cell r="D3151">
            <v>1250</v>
          </cell>
          <cell r="F3151" t="str">
            <v>successful</v>
          </cell>
          <cell r="G3151" t="str">
            <v>US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</row>
        <row r="3152">
          <cell r="D3152">
            <v>3500</v>
          </cell>
          <cell r="F3152" t="str">
            <v>successful</v>
          </cell>
          <cell r="G3152" t="str">
            <v>US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</row>
        <row r="3153">
          <cell r="D3153">
            <v>3500</v>
          </cell>
          <cell r="F3153" t="str">
            <v>successful</v>
          </cell>
          <cell r="G3153" t="str">
            <v>US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</row>
        <row r="3154">
          <cell r="D3154">
            <v>2200</v>
          </cell>
          <cell r="F3154" t="str">
            <v>successful</v>
          </cell>
          <cell r="G3154" t="str">
            <v>GB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</row>
        <row r="3155">
          <cell r="D3155">
            <v>3000</v>
          </cell>
          <cell r="F3155" t="str">
            <v>successful</v>
          </cell>
          <cell r="G3155" t="str">
            <v>US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</row>
        <row r="3156">
          <cell r="D3156">
            <v>7000</v>
          </cell>
          <cell r="F3156" t="str">
            <v>successful</v>
          </cell>
          <cell r="G3156" t="str">
            <v>US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</row>
        <row r="3157">
          <cell r="D3157">
            <v>5000</v>
          </cell>
          <cell r="F3157" t="str">
            <v>successful</v>
          </cell>
          <cell r="G3157" t="str">
            <v>GB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</row>
        <row r="3158">
          <cell r="D3158">
            <v>5500</v>
          </cell>
          <cell r="F3158" t="str">
            <v>successful</v>
          </cell>
          <cell r="G3158" t="str">
            <v>US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</row>
        <row r="3159">
          <cell r="D3159">
            <v>4000</v>
          </cell>
          <cell r="F3159" t="str">
            <v>successful</v>
          </cell>
          <cell r="G3159" t="str">
            <v>US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</row>
        <row r="3160">
          <cell r="D3160">
            <v>5000</v>
          </cell>
          <cell r="F3160" t="str">
            <v>successful</v>
          </cell>
          <cell r="G3160" t="str">
            <v>US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</row>
        <row r="3161">
          <cell r="D3161">
            <v>1500</v>
          </cell>
          <cell r="F3161" t="str">
            <v>successful</v>
          </cell>
          <cell r="G3161" t="str">
            <v>US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</row>
        <row r="3162">
          <cell r="D3162">
            <v>4500</v>
          </cell>
          <cell r="F3162" t="str">
            <v>successful</v>
          </cell>
          <cell r="G3162" t="str">
            <v>US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</row>
        <row r="3163">
          <cell r="D3163">
            <v>2000</v>
          </cell>
          <cell r="F3163" t="str">
            <v>successful</v>
          </cell>
          <cell r="G3163" t="str">
            <v>GB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</row>
        <row r="3164">
          <cell r="D3164">
            <v>4000</v>
          </cell>
          <cell r="F3164" t="str">
            <v>successful</v>
          </cell>
          <cell r="G3164" t="str">
            <v>US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</row>
        <row r="3165">
          <cell r="D3165">
            <v>13000</v>
          </cell>
          <cell r="F3165" t="str">
            <v>successful</v>
          </cell>
          <cell r="G3165" t="str">
            <v>US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</row>
        <row r="3166">
          <cell r="D3166">
            <v>2500</v>
          </cell>
          <cell r="F3166" t="str">
            <v>successful</v>
          </cell>
          <cell r="G3166" t="str">
            <v>US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</row>
        <row r="3167">
          <cell r="D3167">
            <v>750</v>
          </cell>
          <cell r="F3167" t="str">
            <v>successful</v>
          </cell>
          <cell r="G3167" t="str">
            <v>US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</row>
        <row r="3168">
          <cell r="D3168">
            <v>35000</v>
          </cell>
          <cell r="F3168" t="str">
            <v>successful</v>
          </cell>
          <cell r="G3168" t="str">
            <v>US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</row>
        <row r="3169">
          <cell r="D3169">
            <v>3000</v>
          </cell>
          <cell r="F3169" t="str">
            <v>successful</v>
          </cell>
          <cell r="G3169" t="str">
            <v>US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</row>
        <row r="3170">
          <cell r="D3170">
            <v>2500</v>
          </cell>
          <cell r="F3170" t="str">
            <v>successful</v>
          </cell>
          <cell r="G3170" t="str">
            <v>US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</row>
        <row r="3171">
          <cell r="D3171">
            <v>8000</v>
          </cell>
          <cell r="F3171" t="str">
            <v>successful</v>
          </cell>
          <cell r="G3171" t="str">
            <v>US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</row>
        <row r="3172">
          <cell r="D3172">
            <v>2000</v>
          </cell>
          <cell r="F3172" t="str">
            <v>successful</v>
          </cell>
          <cell r="G3172" t="str">
            <v>US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</row>
        <row r="3173">
          <cell r="D3173">
            <v>7000</v>
          </cell>
          <cell r="F3173" t="str">
            <v>successful</v>
          </cell>
          <cell r="G3173" t="str">
            <v>GB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</row>
        <row r="3174">
          <cell r="D3174">
            <v>2000</v>
          </cell>
          <cell r="F3174" t="str">
            <v>successful</v>
          </cell>
          <cell r="G3174" t="str">
            <v>US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</row>
        <row r="3175">
          <cell r="D3175">
            <v>10000</v>
          </cell>
          <cell r="F3175" t="str">
            <v>successful</v>
          </cell>
          <cell r="G3175" t="str">
            <v>US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</row>
        <row r="3176">
          <cell r="D3176">
            <v>3000</v>
          </cell>
          <cell r="F3176" t="str">
            <v>successful</v>
          </cell>
          <cell r="G3176" t="str">
            <v>US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</row>
        <row r="3177">
          <cell r="D3177">
            <v>5000</v>
          </cell>
          <cell r="F3177" t="str">
            <v>successful</v>
          </cell>
          <cell r="G3177" t="str">
            <v>US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</row>
        <row r="3178">
          <cell r="D3178">
            <v>1900</v>
          </cell>
          <cell r="F3178" t="str">
            <v>successful</v>
          </cell>
          <cell r="G3178" t="str">
            <v>US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</row>
        <row r="3179">
          <cell r="D3179">
            <v>2500</v>
          </cell>
          <cell r="F3179" t="str">
            <v>successful</v>
          </cell>
          <cell r="G3179" t="str">
            <v>US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</row>
        <row r="3180">
          <cell r="D3180">
            <v>1500</v>
          </cell>
          <cell r="F3180" t="str">
            <v>successful</v>
          </cell>
          <cell r="G3180" t="str">
            <v>GB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</row>
        <row r="3181">
          <cell r="D3181">
            <v>4200</v>
          </cell>
          <cell r="F3181" t="str">
            <v>successful</v>
          </cell>
          <cell r="G3181" t="str">
            <v>US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</row>
        <row r="3182">
          <cell r="D3182">
            <v>1200</v>
          </cell>
          <cell r="F3182" t="str">
            <v>successful</v>
          </cell>
          <cell r="G3182" t="str">
            <v>GB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</row>
        <row r="3183">
          <cell r="D3183">
            <v>500</v>
          </cell>
          <cell r="F3183" t="str">
            <v>successful</v>
          </cell>
          <cell r="G3183" t="str">
            <v>GB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</row>
        <row r="3184">
          <cell r="D3184">
            <v>7000</v>
          </cell>
          <cell r="F3184" t="str">
            <v>successful</v>
          </cell>
          <cell r="G3184" t="str">
            <v>US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</row>
        <row r="3185">
          <cell r="D3185">
            <v>2500</v>
          </cell>
          <cell r="F3185" t="str">
            <v>successful</v>
          </cell>
          <cell r="G3185" t="str">
            <v>US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</row>
        <row r="3186">
          <cell r="D3186">
            <v>4300</v>
          </cell>
          <cell r="F3186" t="str">
            <v>successful</v>
          </cell>
          <cell r="G3186" t="str">
            <v>US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</row>
        <row r="3187">
          <cell r="D3187">
            <v>1000</v>
          </cell>
          <cell r="F3187" t="str">
            <v>successful</v>
          </cell>
          <cell r="G3187" t="str">
            <v>GB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</row>
        <row r="3188">
          <cell r="D3188">
            <v>3200</v>
          </cell>
          <cell r="F3188" t="str">
            <v>successful</v>
          </cell>
          <cell r="G3188" t="str">
            <v>GB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</row>
        <row r="3189">
          <cell r="D3189">
            <v>15000</v>
          </cell>
          <cell r="F3189" t="str">
            <v>successful</v>
          </cell>
          <cell r="G3189" t="str">
            <v>US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</row>
        <row r="3190">
          <cell r="D3190">
            <v>200</v>
          </cell>
          <cell r="F3190" t="str">
            <v>failed</v>
          </cell>
          <cell r="G3190" t="str">
            <v>GB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</row>
        <row r="3191">
          <cell r="D3191">
            <v>55000</v>
          </cell>
          <cell r="F3191" t="str">
            <v>failed</v>
          </cell>
          <cell r="G3191" t="str">
            <v>SE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</row>
        <row r="3192">
          <cell r="D3192">
            <v>4000</v>
          </cell>
          <cell r="F3192" t="str">
            <v>failed</v>
          </cell>
          <cell r="G3192" t="str">
            <v>CA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</row>
        <row r="3193">
          <cell r="D3193">
            <v>3750</v>
          </cell>
          <cell r="F3193" t="str">
            <v>failed</v>
          </cell>
          <cell r="G3193" t="str">
            <v>US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</row>
        <row r="3194">
          <cell r="D3194">
            <v>10000</v>
          </cell>
          <cell r="F3194" t="str">
            <v>failed</v>
          </cell>
          <cell r="G3194" t="str">
            <v>GB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</row>
        <row r="3195">
          <cell r="D3195">
            <v>5000</v>
          </cell>
          <cell r="F3195" t="str">
            <v>failed</v>
          </cell>
          <cell r="G3195" t="str">
            <v>GB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</row>
        <row r="3196">
          <cell r="D3196">
            <v>11000</v>
          </cell>
          <cell r="F3196" t="str">
            <v>failed</v>
          </cell>
          <cell r="G3196" t="str">
            <v>US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</row>
        <row r="3197">
          <cell r="D3197">
            <v>3500</v>
          </cell>
          <cell r="F3197" t="str">
            <v>failed</v>
          </cell>
          <cell r="G3197" t="str">
            <v>US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</row>
        <row r="3198">
          <cell r="D3198">
            <v>3000000</v>
          </cell>
          <cell r="F3198" t="str">
            <v>failed</v>
          </cell>
          <cell r="G3198" t="str">
            <v>US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</row>
        <row r="3199">
          <cell r="D3199">
            <v>10000</v>
          </cell>
          <cell r="F3199" t="str">
            <v>failed</v>
          </cell>
          <cell r="G3199" t="str">
            <v>NO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</row>
        <row r="3200">
          <cell r="D3200">
            <v>30000</v>
          </cell>
          <cell r="F3200" t="str">
            <v>failed</v>
          </cell>
          <cell r="G3200" t="str">
            <v>DK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</row>
        <row r="3201">
          <cell r="D3201">
            <v>5000</v>
          </cell>
          <cell r="F3201" t="str">
            <v>failed</v>
          </cell>
          <cell r="G3201" t="str">
            <v>US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</row>
        <row r="3202">
          <cell r="D3202">
            <v>50000</v>
          </cell>
          <cell r="F3202" t="str">
            <v>failed</v>
          </cell>
          <cell r="G3202" t="str">
            <v>US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</row>
        <row r="3203">
          <cell r="D3203">
            <v>2000</v>
          </cell>
          <cell r="F3203" t="str">
            <v>failed</v>
          </cell>
          <cell r="G3203" t="str">
            <v>GB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</row>
        <row r="3204">
          <cell r="D3204">
            <v>5000</v>
          </cell>
          <cell r="F3204" t="str">
            <v>failed</v>
          </cell>
          <cell r="G3204" t="str">
            <v>US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</row>
        <row r="3205">
          <cell r="D3205">
            <v>1000</v>
          </cell>
          <cell r="F3205" t="str">
            <v>failed</v>
          </cell>
          <cell r="G3205" t="str">
            <v>US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</row>
        <row r="3206">
          <cell r="D3206">
            <v>500</v>
          </cell>
          <cell r="F3206" t="str">
            <v>failed</v>
          </cell>
          <cell r="G3206" t="str">
            <v>US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</row>
        <row r="3207">
          <cell r="D3207">
            <v>8000</v>
          </cell>
          <cell r="F3207" t="str">
            <v>failed</v>
          </cell>
          <cell r="G3207" t="str">
            <v>GB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</row>
        <row r="3208">
          <cell r="D3208">
            <v>5000</v>
          </cell>
          <cell r="F3208" t="str">
            <v>failed</v>
          </cell>
          <cell r="G3208" t="str">
            <v>US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</row>
        <row r="3209">
          <cell r="D3209">
            <v>5500</v>
          </cell>
          <cell r="F3209" t="str">
            <v>failed</v>
          </cell>
          <cell r="G3209" t="str">
            <v>US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</row>
        <row r="3210">
          <cell r="D3210">
            <v>5000</v>
          </cell>
          <cell r="F3210" t="str">
            <v>successful</v>
          </cell>
          <cell r="G3210" t="str">
            <v>US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</row>
        <row r="3211">
          <cell r="D3211">
            <v>9500</v>
          </cell>
          <cell r="F3211" t="str">
            <v>successful</v>
          </cell>
          <cell r="G3211" t="str">
            <v>US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</row>
        <row r="3212">
          <cell r="D3212">
            <v>3000</v>
          </cell>
          <cell r="F3212" t="str">
            <v>successful</v>
          </cell>
          <cell r="G3212" t="str">
            <v>US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</row>
        <row r="3213">
          <cell r="D3213">
            <v>23000</v>
          </cell>
          <cell r="F3213" t="str">
            <v>successful</v>
          </cell>
          <cell r="G3213" t="str">
            <v>US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</row>
        <row r="3214">
          <cell r="D3214">
            <v>4000</v>
          </cell>
          <cell r="F3214" t="str">
            <v>successful</v>
          </cell>
          <cell r="G3214" t="str">
            <v>US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</row>
        <row r="3215">
          <cell r="D3215">
            <v>6000</v>
          </cell>
          <cell r="F3215" t="str">
            <v>successful</v>
          </cell>
          <cell r="G3215" t="str">
            <v>GB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</row>
        <row r="3216">
          <cell r="D3216">
            <v>12000</v>
          </cell>
          <cell r="F3216" t="str">
            <v>successful</v>
          </cell>
          <cell r="G3216" t="str">
            <v>GB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</row>
        <row r="3217">
          <cell r="D3217">
            <v>35000</v>
          </cell>
          <cell r="F3217" t="str">
            <v>successful</v>
          </cell>
          <cell r="G3217" t="str">
            <v>US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</row>
        <row r="3218">
          <cell r="D3218">
            <v>2000</v>
          </cell>
          <cell r="F3218" t="str">
            <v>successful</v>
          </cell>
          <cell r="G3218" t="str">
            <v>GB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</row>
        <row r="3219">
          <cell r="D3219">
            <v>4500</v>
          </cell>
          <cell r="F3219" t="str">
            <v>successful</v>
          </cell>
          <cell r="G3219" t="str">
            <v>US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</row>
        <row r="3220">
          <cell r="D3220">
            <v>12000</v>
          </cell>
          <cell r="F3220" t="str">
            <v>successful</v>
          </cell>
          <cell r="G3220" t="str">
            <v>GB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</row>
        <row r="3221">
          <cell r="D3221">
            <v>20000</v>
          </cell>
          <cell r="F3221" t="str">
            <v>successful</v>
          </cell>
          <cell r="G3221" t="str">
            <v>US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</row>
        <row r="3222">
          <cell r="D3222">
            <v>15000</v>
          </cell>
          <cell r="F3222" t="str">
            <v>successful</v>
          </cell>
          <cell r="G3222" t="str">
            <v>US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</row>
        <row r="3223">
          <cell r="D3223">
            <v>4000</v>
          </cell>
          <cell r="F3223" t="str">
            <v>successful</v>
          </cell>
          <cell r="G3223" t="str">
            <v>GB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</row>
        <row r="3224">
          <cell r="D3224">
            <v>2500</v>
          </cell>
          <cell r="F3224" t="str">
            <v>successful</v>
          </cell>
          <cell r="G3224" t="str">
            <v>US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</row>
        <row r="3225">
          <cell r="D3225">
            <v>3100</v>
          </cell>
          <cell r="F3225" t="str">
            <v>successful</v>
          </cell>
          <cell r="G3225" t="str">
            <v>US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</row>
        <row r="3226">
          <cell r="D3226">
            <v>30000</v>
          </cell>
          <cell r="F3226" t="str">
            <v>successful</v>
          </cell>
          <cell r="G3226" t="str">
            <v>US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</row>
        <row r="3227">
          <cell r="D3227">
            <v>2000</v>
          </cell>
          <cell r="F3227" t="str">
            <v>successful</v>
          </cell>
          <cell r="G3227" t="str">
            <v>US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</row>
        <row r="3228">
          <cell r="D3228">
            <v>1200</v>
          </cell>
          <cell r="F3228" t="str">
            <v>successful</v>
          </cell>
          <cell r="G3228" t="str">
            <v>GB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</row>
        <row r="3229">
          <cell r="D3229">
            <v>1200</v>
          </cell>
          <cell r="F3229" t="str">
            <v>successful</v>
          </cell>
          <cell r="G3229" t="str">
            <v>GB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</row>
        <row r="3230">
          <cell r="D3230">
            <v>7000</v>
          </cell>
          <cell r="F3230" t="str">
            <v>successful</v>
          </cell>
          <cell r="G3230" t="str">
            <v>US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</row>
        <row r="3231">
          <cell r="D3231">
            <v>20000</v>
          </cell>
          <cell r="F3231" t="str">
            <v>successful</v>
          </cell>
          <cell r="G3231" t="str">
            <v>US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</row>
        <row r="3232">
          <cell r="D3232">
            <v>2600</v>
          </cell>
          <cell r="F3232" t="str">
            <v>successful</v>
          </cell>
          <cell r="G3232" t="str">
            <v>US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</row>
        <row r="3233">
          <cell r="D3233">
            <v>1000</v>
          </cell>
          <cell r="F3233" t="str">
            <v>successful</v>
          </cell>
          <cell r="G3233" t="str">
            <v>US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</row>
        <row r="3234">
          <cell r="D3234">
            <v>1000</v>
          </cell>
          <cell r="F3234" t="str">
            <v>successful</v>
          </cell>
          <cell r="G3234" t="str">
            <v>US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</row>
        <row r="3235">
          <cell r="D3235">
            <v>5000</v>
          </cell>
          <cell r="F3235" t="str">
            <v>successful</v>
          </cell>
          <cell r="G3235" t="str">
            <v>US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</row>
        <row r="3236">
          <cell r="D3236">
            <v>4000</v>
          </cell>
          <cell r="F3236" t="str">
            <v>successful</v>
          </cell>
          <cell r="G3236" t="str">
            <v>GB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</row>
        <row r="3237">
          <cell r="D3237">
            <v>15000</v>
          </cell>
          <cell r="F3237" t="str">
            <v>successful</v>
          </cell>
          <cell r="G3237" t="str">
            <v>US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</row>
        <row r="3238">
          <cell r="D3238">
            <v>20000</v>
          </cell>
          <cell r="F3238" t="str">
            <v>successful</v>
          </cell>
          <cell r="G3238" t="str">
            <v>US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</row>
        <row r="3239">
          <cell r="D3239">
            <v>35000</v>
          </cell>
          <cell r="F3239" t="str">
            <v>successful</v>
          </cell>
          <cell r="G3239" t="str">
            <v>US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</row>
        <row r="3240">
          <cell r="D3240">
            <v>2800</v>
          </cell>
          <cell r="F3240" t="str">
            <v>successful</v>
          </cell>
          <cell r="G3240" t="str">
            <v>GB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</row>
        <row r="3241">
          <cell r="D3241">
            <v>5862</v>
          </cell>
          <cell r="F3241" t="str">
            <v>successful</v>
          </cell>
          <cell r="G3241" t="str">
            <v>GB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</row>
        <row r="3242">
          <cell r="D3242">
            <v>3000</v>
          </cell>
          <cell r="F3242" t="str">
            <v>successful</v>
          </cell>
          <cell r="G3242" t="str">
            <v>GB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</row>
        <row r="3243">
          <cell r="D3243">
            <v>8500</v>
          </cell>
          <cell r="F3243" t="str">
            <v>successful</v>
          </cell>
          <cell r="G3243" t="str">
            <v>US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</row>
        <row r="3244">
          <cell r="D3244">
            <v>10000</v>
          </cell>
          <cell r="F3244" t="str">
            <v>successful</v>
          </cell>
          <cell r="G3244" t="str">
            <v>US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</row>
        <row r="3245">
          <cell r="D3245">
            <v>8000</v>
          </cell>
          <cell r="F3245" t="str">
            <v>successful</v>
          </cell>
          <cell r="G3245" t="str">
            <v>US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</row>
        <row r="3246">
          <cell r="D3246">
            <v>1600</v>
          </cell>
          <cell r="F3246" t="str">
            <v>successful</v>
          </cell>
          <cell r="G3246" t="str">
            <v>GB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</row>
        <row r="3247">
          <cell r="D3247">
            <v>21000</v>
          </cell>
          <cell r="F3247" t="str">
            <v>successful</v>
          </cell>
          <cell r="G3247" t="str">
            <v>US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</row>
        <row r="3248">
          <cell r="D3248">
            <v>10000</v>
          </cell>
          <cell r="F3248" t="str">
            <v>successful</v>
          </cell>
          <cell r="G3248" t="str">
            <v>US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</row>
        <row r="3249">
          <cell r="D3249">
            <v>2500</v>
          </cell>
          <cell r="F3249" t="str">
            <v>successful</v>
          </cell>
          <cell r="G3249" t="str">
            <v>GB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</row>
        <row r="3250">
          <cell r="D3250">
            <v>12000</v>
          </cell>
          <cell r="F3250" t="str">
            <v>successful</v>
          </cell>
          <cell r="G3250" t="str">
            <v>US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</row>
        <row r="3251">
          <cell r="D3251">
            <v>5500</v>
          </cell>
          <cell r="F3251" t="str">
            <v>successful</v>
          </cell>
          <cell r="G3251" t="str">
            <v>US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</row>
        <row r="3252">
          <cell r="D3252">
            <v>25000</v>
          </cell>
          <cell r="F3252" t="str">
            <v>successful</v>
          </cell>
          <cell r="G3252" t="str">
            <v>US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</row>
        <row r="3253">
          <cell r="D3253">
            <v>1500</v>
          </cell>
          <cell r="F3253" t="str">
            <v>successful</v>
          </cell>
          <cell r="G3253" t="str">
            <v>US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</row>
        <row r="3254">
          <cell r="D3254">
            <v>2250</v>
          </cell>
          <cell r="F3254" t="str">
            <v>successful</v>
          </cell>
          <cell r="G3254" t="str">
            <v>GB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</row>
        <row r="3255">
          <cell r="D3255">
            <v>20000</v>
          </cell>
          <cell r="F3255" t="str">
            <v>successful</v>
          </cell>
          <cell r="G3255" t="str">
            <v>US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</row>
        <row r="3256">
          <cell r="D3256">
            <v>13000</v>
          </cell>
          <cell r="F3256" t="str">
            <v>successful</v>
          </cell>
          <cell r="G3256" t="str">
            <v>GB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</row>
        <row r="3257">
          <cell r="D3257">
            <v>300</v>
          </cell>
          <cell r="F3257" t="str">
            <v>successful</v>
          </cell>
          <cell r="G3257" t="str">
            <v>GB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</row>
        <row r="3258">
          <cell r="D3258">
            <v>10000</v>
          </cell>
          <cell r="F3258" t="str">
            <v>successful</v>
          </cell>
          <cell r="G3258" t="str">
            <v>US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</row>
        <row r="3259">
          <cell r="D3259">
            <v>2000</v>
          </cell>
          <cell r="F3259" t="str">
            <v>successful</v>
          </cell>
          <cell r="G3259" t="str">
            <v>GB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</row>
        <row r="3260">
          <cell r="D3260">
            <v>7000</v>
          </cell>
          <cell r="F3260" t="str">
            <v>successful</v>
          </cell>
          <cell r="G3260" t="str">
            <v>US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</row>
        <row r="3261">
          <cell r="D3261">
            <v>23000</v>
          </cell>
          <cell r="F3261" t="str">
            <v>successful</v>
          </cell>
          <cell r="G3261" t="str">
            <v>US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</row>
        <row r="3262">
          <cell r="D3262">
            <v>5000</v>
          </cell>
          <cell r="F3262" t="str">
            <v>successful</v>
          </cell>
          <cell r="G3262" t="str">
            <v>US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</row>
        <row r="3263">
          <cell r="D3263">
            <v>3300</v>
          </cell>
          <cell r="F3263" t="str">
            <v>successful</v>
          </cell>
          <cell r="G3263" t="str">
            <v>US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</row>
        <row r="3264">
          <cell r="D3264">
            <v>12200</v>
          </cell>
          <cell r="F3264" t="str">
            <v>successful</v>
          </cell>
          <cell r="G3264" t="str">
            <v>US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</row>
        <row r="3265">
          <cell r="D3265">
            <v>2500</v>
          </cell>
          <cell r="F3265" t="str">
            <v>successful</v>
          </cell>
          <cell r="G3265" t="str">
            <v>US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</row>
        <row r="3266">
          <cell r="D3266">
            <v>2500</v>
          </cell>
          <cell r="F3266" t="str">
            <v>successful</v>
          </cell>
          <cell r="G3266" t="str">
            <v>US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</row>
        <row r="3267">
          <cell r="D3267">
            <v>2700</v>
          </cell>
          <cell r="F3267" t="str">
            <v>successful</v>
          </cell>
          <cell r="G3267" t="str">
            <v>IE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</row>
        <row r="3268">
          <cell r="D3268">
            <v>6000</v>
          </cell>
          <cell r="F3268" t="str">
            <v>successful</v>
          </cell>
          <cell r="G3268" t="str">
            <v>US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</row>
        <row r="3269">
          <cell r="D3269">
            <v>15000</v>
          </cell>
          <cell r="F3269" t="str">
            <v>successful</v>
          </cell>
          <cell r="G3269" t="str">
            <v>US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</row>
        <row r="3270">
          <cell r="D3270">
            <v>2000</v>
          </cell>
          <cell r="F3270" t="str">
            <v>successful</v>
          </cell>
          <cell r="G3270" t="str">
            <v>US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</row>
        <row r="3271">
          <cell r="D3271">
            <v>8000</v>
          </cell>
          <cell r="F3271" t="str">
            <v>successful</v>
          </cell>
          <cell r="G3271" t="str">
            <v>GB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</row>
        <row r="3272">
          <cell r="D3272">
            <v>1800</v>
          </cell>
          <cell r="F3272" t="str">
            <v>successful</v>
          </cell>
          <cell r="G3272" t="str">
            <v>GB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</row>
        <row r="3273">
          <cell r="D3273">
            <v>1500</v>
          </cell>
          <cell r="F3273" t="str">
            <v>successful</v>
          </cell>
          <cell r="G3273" t="str">
            <v>GB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</row>
        <row r="3274">
          <cell r="D3274">
            <v>10000</v>
          </cell>
          <cell r="F3274" t="str">
            <v>successful</v>
          </cell>
          <cell r="G3274" t="str">
            <v>US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</row>
        <row r="3275">
          <cell r="D3275">
            <v>4000</v>
          </cell>
          <cell r="F3275" t="str">
            <v>successful</v>
          </cell>
          <cell r="G3275" t="str">
            <v>US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</row>
        <row r="3276">
          <cell r="D3276">
            <v>15500</v>
          </cell>
          <cell r="F3276" t="str">
            <v>successful</v>
          </cell>
          <cell r="G3276" t="str">
            <v>US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</row>
        <row r="3277">
          <cell r="D3277">
            <v>1800</v>
          </cell>
          <cell r="F3277" t="str">
            <v>successful</v>
          </cell>
          <cell r="G3277" t="str">
            <v>US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</row>
        <row r="3278">
          <cell r="D3278">
            <v>4500</v>
          </cell>
          <cell r="F3278" t="str">
            <v>successful</v>
          </cell>
          <cell r="G3278" t="str">
            <v>CA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</row>
        <row r="3279">
          <cell r="D3279">
            <v>5000</v>
          </cell>
          <cell r="F3279" t="str">
            <v>successful</v>
          </cell>
          <cell r="G3279" t="str">
            <v>GB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</row>
        <row r="3280">
          <cell r="D3280">
            <v>2500</v>
          </cell>
          <cell r="F3280" t="str">
            <v>successful</v>
          </cell>
          <cell r="G3280" t="str">
            <v>GB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</row>
        <row r="3281">
          <cell r="D3281">
            <v>5800</v>
          </cell>
          <cell r="F3281" t="str">
            <v>successful</v>
          </cell>
          <cell r="G3281" t="str">
            <v>US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</row>
        <row r="3282">
          <cell r="D3282">
            <v>2000</v>
          </cell>
          <cell r="F3282" t="str">
            <v>successful</v>
          </cell>
          <cell r="G3282" t="str">
            <v>US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</row>
        <row r="3283">
          <cell r="D3283">
            <v>5000</v>
          </cell>
          <cell r="F3283" t="str">
            <v>successful</v>
          </cell>
          <cell r="G3283" t="str">
            <v>US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</row>
        <row r="3284">
          <cell r="D3284">
            <v>31000</v>
          </cell>
          <cell r="F3284" t="str">
            <v>successful</v>
          </cell>
          <cell r="G3284" t="str">
            <v>US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</row>
        <row r="3285">
          <cell r="D3285">
            <v>800</v>
          </cell>
          <cell r="F3285" t="str">
            <v>successful</v>
          </cell>
          <cell r="G3285" t="str">
            <v>GB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</row>
        <row r="3286">
          <cell r="D3286">
            <v>3000</v>
          </cell>
          <cell r="F3286" t="str">
            <v>successful</v>
          </cell>
          <cell r="G3286" t="str">
            <v>US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</row>
        <row r="3287">
          <cell r="D3287">
            <v>4999</v>
          </cell>
          <cell r="F3287" t="str">
            <v>successful</v>
          </cell>
          <cell r="G3287" t="str">
            <v>US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</row>
        <row r="3288">
          <cell r="D3288">
            <v>15000</v>
          </cell>
          <cell r="F3288" t="str">
            <v>successful</v>
          </cell>
          <cell r="G3288" t="str">
            <v>US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</row>
        <row r="3289">
          <cell r="D3289">
            <v>2500</v>
          </cell>
          <cell r="F3289" t="str">
            <v>successful</v>
          </cell>
          <cell r="G3289" t="str">
            <v>CA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</row>
        <row r="3290">
          <cell r="D3290">
            <v>10000</v>
          </cell>
          <cell r="F3290" t="str">
            <v>successful</v>
          </cell>
          <cell r="G3290" t="str">
            <v>GB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</row>
        <row r="3291">
          <cell r="D3291">
            <v>500</v>
          </cell>
          <cell r="F3291" t="str">
            <v>successful</v>
          </cell>
          <cell r="G3291" t="str">
            <v>GB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</row>
        <row r="3292">
          <cell r="D3292">
            <v>2000</v>
          </cell>
          <cell r="F3292" t="str">
            <v>successful</v>
          </cell>
          <cell r="G3292" t="str">
            <v>GB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</row>
        <row r="3293">
          <cell r="D3293">
            <v>500</v>
          </cell>
          <cell r="F3293" t="str">
            <v>successful</v>
          </cell>
          <cell r="G3293" t="str">
            <v>US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</row>
        <row r="3294">
          <cell r="D3294">
            <v>101</v>
          </cell>
          <cell r="F3294" t="str">
            <v>successful</v>
          </cell>
          <cell r="G3294" t="str">
            <v>GB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</row>
        <row r="3295">
          <cell r="D3295">
            <v>4500</v>
          </cell>
          <cell r="F3295" t="str">
            <v>successful</v>
          </cell>
          <cell r="G3295" t="str">
            <v>NZ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</row>
        <row r="3296">
          <cell r="D3296">
            <v>600</v>
          </cell>
          <cell r="F3296" t="str">
            <v>successful</v>
          </cell>
          <cell r="G3296" t="str">
            <v>GB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</row>
        <row r="3297">
          <cell r="D3297">
            <v>700</v>
          </cell>
          <cell r="F3297" t="str">
            <v>successful</v>
          </cell>
          <cell r="G3297" t="str">
            <v>GB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</row>
        <row r="3298">
          <cell r="D3298">
            <v>1500</v>
          </cell>
          <cell r="F3298" t="str">
            <v>successful</v>
          </cell>
          <cell r="G3298" t="str">
            <v>GB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</row>
        <row r="3299">
          <cell r="D3299">
            <v>5500</v>
          </cell>
          <cell r="F3299" t="str">
            <v>successful</v>
          </cell>
          <cell r="G3299" t="str">
            <v>GB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</row>
        <row r="3300">
          <cell r="D3300">
            <v>10000</v>
          </cell>
          <cell r="F3300" t="str">
            <v>successful</v>
          </cell>
          <cell r="G3300" t="str">
            <v>US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</row>
        <row r="3301">
          <cell r="D3301">
            <v>3000</v>
          </cell>
          <cell r="F3301" t="str">
            <v>successful</v>
          </cell>
          <cell r="G3301" t="str">
            <v>US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</row>
        <row r="3302">
          <cell r="D3302">
            <v>3000</v>
          </cell>
          <cell r="F3302" t="str">
            <v>successful</v>
          </cell>
          <cell r="G3302" t="str">
            <v>US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</row>
        <row r="3303">
          <cell r="D3303">
            <v>3000</v>
          </cell>
          <cell r="F3303" t="str">
            <v>successful</v>
          </cell>
          <cell r="G3303" t="str">
            <v>US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</row>
        <row r="3304">
          <cell r="D3304">
            <v>8400</v>
          </cell>
          <cell r="F3304" t="str">
            <v>successful</v>
          </cell>
          <cell r="G3304" t="str">
            <v>ES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</row>
        <row r="3305">
          <cell r="D3305">
            <v>1800</v>
          </cell>
          <cell r="F3305" t="str">
            <v>successful</v>
          </cell>
          <cell r="G3305" t="str">
            <v>US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</row>
        <row r="3306">
          <cell r="D3306">
            <v>15000</v>
          </cell>
          <cell r="F3306" t="str">
            <v>successful</v>
          </cell>
          <cell r="G3306" t="str">
            <v>US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</row>
        <row r="3307">
          <cell r="D3307">
            <v>4000</v>
          </cell>
          <cell r="F3307" t="str">
            <v>successful</v>
          </cell>
          <cell r="G3307" t="str">
            <v>US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</row>
        <row r="3308">
          <cell r="D3308">
            <v>1500</v>
          </cell>
          <cell r="F3308" t="str">
            <v>successful</v>
          </cell>
          <cell r="G3308" t="str">
            <v>US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</row>
        <row r="3309">
          <cell r="D3309">
            <v>1000</v>
          </cell>
          <cell r="F3309" t="str">
            <v>successful</v>
          </cell>
          <cell r="G3309" t="str">
            <v>US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</row>
        <row r="3310">
          <cell r="D3310">
            <v>3500</v>
          </cell>
          <cell r="F3310" t="str">
            <v>successful</v>
          </cell>
          <cell r="G3310" t="str">
            <v>US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</row>
        <row r="3311">
          <cell r="D3311">
            <v>350</v>
          </cell>
          <cell r="F3311" t="str">
            <v>successful</v>
          </cell>
          <cell r="G3311" t="str">
            <v>GB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</row>
        <row r="3312">
          <cell r="D3312">
            <v>6500</v>
          </cell>
          <cell r="F3312" t="str">
            <v>successful</v>
          </cell>
          <cell r="G3312" t="str">
            <v>US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</row>
        <row r="3313">
          <cell r="D3313">
            <v>2500</v>
          </cell>
          <cell r="F3313" t="str">
            <v>successful</v>
          </cell>
          <cell r="G3313" t="str">
            <v>US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</row>
        <row r="3314">
          <cell r="D3314">
            <v>2500</v>
          </cell>
          <cell r="F3314" t="str">
            <v>successful</v>
          </cell>
          <cell r="G3314" t="str">
            <v>US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</row>
        <row r="3315">
          <cell r="D3315">
            <v>2000</v>
          </cell>
          <cell r="F3315" t="str">
            <v>successful</v>
          </cell>
          <cell r="G3315" t="str">
            <v>US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</row>
        <row r="3316">
          <cell r="D3316">
            <v>800</v>
          </cell>
          <cell r="F3316" t="str">
            <v>successful</v>
          </cell>
          <cell r="G3316" t="str">
            <v>GB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</row>
        <row r="3317">
          <cell r="D3317">
            <v>4000</v>
          </cell>
          <cell r="F3317" t="str">
            <v>successful</v>
          </cell>
          <cell r="G3317" t="str">
            <v>GB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</row>
        <row r="3318">
          <cell r="D3318">
            <v>11737</v>
          </cell>
          <cell r="F3318" t="str">
            <v>successful</v>
          </cell>
          <cell r="G3318" t="str">
            <v>US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</row>
        <row r="3319">
          <cell r="D3319">
            <v>1050</v>
          </cell>
          <cell r="F3319" t="str">
            <v>successful</v>
          </cell>
          <cell r="G3319" t="str">
            <v>US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</row>
        <row r="3320">
          <cell r="D3320">
            <v>2000</v>
          </cell>
          <cell r="F3320" t="str">
            <v>successful</v>
          </cell>
          <cell r="G3320" t="str">
            <v>CA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</row>
        <row r="3321">
          <cell r="D3321">
            <v>500</v>
          </cell>
          <cell r="F3321" t="str">
            <v>successful</v>
          </cell>
          <cell r="G3321" t="str">
            <v>GB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</row>
        <row r="3322">
          <cell r="D3322">
            <v>2500</v>
          </cell>
          <cell r="F3322" t="str">
            <v>successful</v>
          </cell>
          <cell r="G3322" t="str">
            <v>US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</row>
        <row r="3323">
          <cell r="D3323">
            <v>500</v>
          </cell>
          <cell r="F3323" t="str">
            <v>successful</v>
          </cell>
          <cell r="G3323" t="str">
            <v>US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</row>
        <row r="3324">
          <cell r="D3324">
            <v>3300</v>
          </cell>
          <cell r="F3324" t="str">
            <v>successful</v>
          </cell>
          <cell r="G3324" t="str">
            <v>US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</row>
        <row r="3325">
          <cell r="D3325">
            <v>1000</v>
          </cell>
          <cell r="F3325" t="str">
            <v>successful</v>
          </cell>
          <cell r="G3325" t="str">
            <v>GB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</row>
        <row r="3326">
          <cell r="D3326">
            <v>1500</v>
          </cell>
          <cell r="F3326" t="str">
            <v>successful</v>
          </cell>
          <cell r="G3326" t="str">
            <v>IE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</row>
        <row r="3327">
          <cell r="D3327">
            <v>400</v>
          </cell>
          <cell r="F3327" t="str">
            <v>successful</v>
          </cell>
          <cell r="G3327" t="str">
            <v>GB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</row>
        <row r="3328">
          <cell r="D3328">
            <v>8000</v>
          </cell>
          <cell r="F3328" t="str">
            <v>successful</v>
          </cell>
          <cell r="G3328" t="str">
            <v>US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</row>
        <row r="3329">
          <cell r="D3329">
            <v>800</v>
          </cell>
          <cell r="F3329" t="str">
            <v>successful</v>
          </cell>
          <cell r="G3329" t="str">
            <v>GB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</row>
        <row r="3330">
          <cell r="D3330">
            <v>1800</v>
          </cell>
          <cell r="F3330" t="str">
            <v>successful</v>
          </cell>
          <cell r="G3330" t="str">
            <v>US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</row>
        <row r="3331">
          <cell r="D3331">
            <v>1000</v>
          </cell>
          <cell r="F3331" t="str">
            <v>successful</v>
          </cell>
          <cell r="G3331" t="str">
            <v>GB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</row>
        <row r="3332">
          <cell r="D3332">
            <v>1500</v>
          </cell>
          <cell r="F3332" t="str">
            <v>successful</v>
          </cell>
          <cell r="G3332" t="str">
            <v>GB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</row>
        <row r="3333">
          <cell r="D3333">
            <v>5000</v>
          </cell>
          <cell r="F3333" t="str">
            <v>successful</v>
          </cell>
          <cell r="G3333" t="str">
            <v>US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</row>
        <row r="3334">
          <cell r="D3334">
            <v>6000</v>
          </cell>
          <cell r="F3334" t="str">
            <v>successful</v>
          </cell>
          <cell r="G3334" t="str">
            <v>US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</row>
        <row r="3335">
          <cell r="D3335">
            <v>3500</v>
          </cell>
          <cell r="F3335" t="str">
            <v>successful</v>
          </cell>
          <cell r="G3335" t="str">
            <v>US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</row>
        <row r="3336">
          <cell r="D3336">
            <v>3871</v>
          </cell>
          <cell r="F3336" t="str">
            <v>successful</v>
          </cell>
          <cell r="G3336" t="str">
            <v>US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</row>
        <row r="3337">
          <cell r="D3337">
            <v>5000</v>
          </cell>
          <cell r="F3337" t="str">
            <v>successful</v>
          </cell>
          <cell r="G3337" t="str">
            <v>GB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</row>
        <row r="3338">
          <cell r="D3338">
            <v>250</v>
          </cell>
          <cell r="F3338" t="str">
            <v>successful</v>
          </cell>
          <cell r="G3338" t="str">
            <v>GB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</row>
        <row r="3339">
          <cell r="D3339">
            <v>2500</v>
          </cell>
          <cell r="F3339" t="str">
            <v>successful</v>
          </cell>
          <cell r="G3339" t="str">
            <v>GB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</row>
        <row r="3340">
          <cell r="D3340">
            <v>15000</v>
          </cell>
          <cell r="F3340" t="str">
            <v>successful</v>
          </cell>
          <cell r="G3340" t="str">
            <v>US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</row>
        <row r="3341">
          <cell r="D3341">
            <v>8000</v>
          </cell>
          <cell r="F3341" t="str">
            <v>successful</v>
          </cell>
          <cell r="G3341" t="str">
            <v>US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</row>
        <row r="3342">
          <cell r="D3342">
            <v>3000</v>
          </cell>
          <cell r="F3342" t="str">
            <v>successful</v>
          </cell>
          <cell r="G3342" t="str">
            <v>US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</row>
        <row r="3343">
          <cell r="D3343">
            <v>3350</v>
          </cell>
          <cell r="F3343" t="str">
            <v>successful</v>
          </cell>
          <cell r="G3343" t="str">
            <v>GB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</row>
        <row r="3344">
          <cell r="D3344">
            <v>6000</v>
          </cell>
          <cell r="F3344" t="str">
            <v>successful</v>
          </cell>
          <cell r="G3344" t="str">
            <v>US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</row>
        <row r="3345">
          <cell r="D3345">
            <v>700</v>
          </cell>
          <cell r="F3345" t="str">
            <v>successful</v>
          </cell>
          <cell r="G3345" t="str">
            <v>GB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</row>
        <row r="3346">
          <cell r="D3346">
            <v>4500</v>
          </cell>
          <cell r="F3346" t="str">
            <v>successful</v>
          </cell>
          <cell r="G3346" t="str">
            <v>US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</row>
        <row r="3347">
          <cell r="D3347">
            <v>500</v>
          </cell>
          <cell r="F3347" t="str">
            <v>successful</v>
          </cell>
          <cell r="G3347" t="str">
            <v>US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</row>
        <row r="3348">
          <cell r="D3348">
            <v>1500</v>
          </cell>
          <cell r="F3348" t="str">
            <v>successful</v>
          </cell>
          <cell r="G3348" t="str">
            <v>US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</row>
        <row r="3349">
          <cell r="D3349">
            <v>2000</v>
          </cell>
          <cell r="F3349" t="str">
            <v>successful</v>
          </cell>
          <cell r="G3349" t="str">
            <v>GB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</row>
        <row r="3350">
          <cell r="D3350">
            <v>5500</v>
          </cell>
          <cell r="F3350" t="str">
            <v>successful</v>
          </cell>
          <cell r="G3350" t="str">
            <v>US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</row>
        <row r="3351">
          <cell r="D3351">
            <v>1000</v>
          </cell>
          <cell r="F3351" t="str">
            <v>successful</v>
          </cell>
          <cell r="G3351" t="str">
            <v>US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</row>
        <row r="3352">
          <cell r="D3352">
            <v>3500</v>
          </cell>
          <cell r="F3352" t="str">
            <v>successful</v>
          </cell>
          <cell r="G3352" t="str">
            <v>LU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</row>
        <row r="3353">
          <cell r="D3353">
            <v>5000</v>
          </cell>
          <cell r="F3353" t="str">
            <v>successful</v>
          </cell>
          <cell r="G3353" t="str">
            <v>GB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</row>
        <row r="3354">
          <cell r="D3354">
            <v>5000</v>
          </cell>
          <cell r="F3354" t="str">
            <v>successful</v>
          </cell>
          <cell r="G3354" t="str">
            <v>GB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</row>
        <row r="3355">
          <cell r="D3355">
            <v>500</v>
          </cell>
          <cell r="F3355" t="str">
            <v>successful</v>
          </cell>
          <cell r="G3355" t="str">
            <v>GB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</row>
        <row r="3356">
          <cell r="D3356">
            <v>3000</v>
          </cell>
          <cell r="F3356" t="str">
            <v>successful</v>
          </cell>
          <cell r="G3356" t="str">
            <v>US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</row>
        <row r="3357">
          <cell r="D3357">
            <v>1750</v>
          </cell>
          <cell r="F3357" t="str">
            <v>successful</v>
          </cell>
          <cell r="G3357" t="str">
            <v>GB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</row>
        <row r="3358">
          <cell r="D3358">
            <v>1500</v>
          </cell>
          <cell r="F3358" t="str">
            <v>successful</v>
          </cell>
          <cell r="G3358" t="str">
            <v>GB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</row>
        <row r="3359">
          <cell r="D3359">
            <v>2000</v>
          </cell>
          <cell r="F3359" t="str">
            <v>successful</v>
          </cell>
          <cell r="G3359" t="str">
            <v>GB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</row>
        <row r="3360">
          <cell r="D3360">
            <v>10000</v>
          </cell>
          <cell r="F3360" t="str">
            <v>successful</v>
          </cell>
          <cell r="G3360" t="str">
            <v>US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</row>
        <row r="3361">
          <cell r="D3361">
            <v>4000</v>
          </cell>
          <cell r="F3361" t="str">
            <v>successful</v>
          </cell>
          <cell r="G3361" t="str">
            <v>US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</row>
        <row r="3362">
          <cell r="D3362">
            <v>9000</v>
          </cell>
          <cell r="F3362" t="str">
            <v>successful</v>
          </cell>
          <cell r="G3362" t="str">
            <v>SG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</row>
        <row r="3363">
          <cell r="D3363">
            <v>5000</v>
          </cell>
          <cell r="F3363" t="str">
            <v>successful</v>
          </cell>
          <cell r="G3363" t="str">
            <v>US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</row>
        <row r="3364">
          <cell r="D3364">
            <v>500</v>
          </cell>
          <cell r="F3364" t="str">
            <v>successful</v>
          </cell>
          <cell r="G3364" t="str">
            <v>US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</row>
        <row r="3365">
          <cell r="D3365">
            <v>7750</v>
          </cell>
          <cell r="F3365" t="str">
            <v>successful</v>
          </cell>
          <cell r="G3365" t="str">
            <v>US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</row>
        <row r="3366">
          <cell r="D3366">
            <v>3000</v>
          </cell>
          <cell r="F3366" t="str">
            <v>successful</v>
          </cell>
          <cell r="G3366" t="str">
            <v>GB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</row>
        <row r="3367">
          <cell r="D3367">
            <v>2500</v>
          </cell>
          <cell r="F3367" t="str">
            <v>successful</v>
          </cell>
          <cell r="G3367" t="str">
            <v>US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</row>
        <row r="3368">
          <cell r="D3368">
            <v>500</v>
          </cell>
          <cell r="F3368" t="str">
            <v>successful</v>
          </cell>
          <cell r="G3368" t="str">
            <v>US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</row>
        <row r="3369">
          <cell r="D3369">
            <v>750</v>
          </cell>
          <cell r="F3369" t="str">
            <v>successful</v>
          </cell>
          <cell r="G3369" t="str">
            <v>GB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</row>
        <row r="3370">
          <cell r="D3370">
            <v>1000</v>
          </cell>
          <cell r="F3370" t="str">
            <v>successful</v>
          </cell>
          <cell r="G3370" t="str">
            <v>US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</row>
        <row r="3371">
          <cell r="D3371">
            <v>5000</v>
          </cell>
          <cell r="F3371" t="str">
            <v>successful</v>
          </cell>
          <cell r="G3371" t="str">
            <v>IE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</row>
        <row r="3372">
          <cell r="D3372">
            <v>1500</v>
          </cell>
          <cell r="F3372" t="str">
            <v>successful</v>
          </cell>
          <cell r="G3372" t="str">
            <v>US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</row>
        <row r="3373">
          <cell r="D3373">
            <v>200</v>
          </cell>
          <cell r="F3373" t="str">
            <v>successful</v>
          </cell>
          <cell r="G3373" t="str">
            <v>US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</row>
        <row r="3374">
          <cell r="D3374">
            <v>1000</v>
          </cell>
          <cell r="F3374" t="str">
            <v>successful</v>
          </cell>
          <cell r="G3374" t="str">
            <v>US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</row>
        <row r="3375">
          <cell r="D3375">
            <v>2000</v>
          </cell>
          <cell r="F3375" t="str">
            <v>successful</v>
          </cell>
          <cell r="G3375" t="str">
            <v>GB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</row>
        <row r="3376">
          <cell r="D3376">
            <v>3500</v>
          </cell>
          <cell r="F3376" t="str">
            <v>successful</v>
          </cell>
          <cell r="G3376" t="str">
            <v>CA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</row>
        <row r="3377">
          <cell r="D3377">
            <v>3000</v>
          </cell>
          <cell r="F3377" t="str">
            <v>successful</v>
          </cell>
          <cell r="G3377" t="str">
            <v>GB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</row>
        <row r="3378">
          <cell r="D3378">
            <v>8000</v>
          </cell>
          <cell r="F3378" t="str">
            <v>successful</v>
          </cell>
          <cell r="G3378" t="str">
            <v>US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</row>
        <row r="3379">
          <cell r="D3379">
            <v>8000</v>
          </cell>
          <cell r="F3379" t="str">
            <v>successful</v>
          </cell>
          <cell r="G3379" t="str">
            <v>GB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</row>
        <row r="3380">
          <cell r="D3380">
            <v>550</v>
          </cell>
          <cell r="F3380" t="str">
            <v>successful</v>
          </cell>
          <cell r="G3380" t="str">
            <v>GB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</row>
        <row r="3381">
          <cell r="D3381">
            <v>2000</v>
          </cell>
          <cell r="F3381" t="str">
            <v>successful</v>
          </cell>
          <cell r="G3381" t="str">
            <v>GB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</row>
        <row r="3382">
          <cell r="D3382">
            <v>3000</v>
          </cell>
          <cell r="F3382" t="str">
            <v>successful</v>
          </cell>
          <cell r="G3382" t="str">
            <v>US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</row>
        <row r="3383">
          <cell r="D3383">
            <v>4000</v>
          </cell>
          <cell r="F3383" t="str">
            <v>successful</v>
          </cell>
          <cell r="G3383" t="str">
            <v>US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</row>
        <row r="3384">
          <cell r="D3384">
            <v>3500</v>
          </cell>
          <cell r="F3384" t="str">
            <v>successful</v>
          </cell>
          <cell r="G3384" t="str">
            <v>GB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</row>
        <row r="3385">
          <cell r="D3385">
            <v>1750</v>
          </cell>
          <cell r="F3385" t="str">
            <v>successful</v>
          </cell>
          <cell r="G3385" t="str">
            <v>US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</row>
        <row r="3386">
          <cell r="D3386">
            <v>6000</v>
          </cell>
          <cell r="F3386" t="str">
            <v>successful</v>
          </cell>
          <cell r="G3386" t="str">
            <v>US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</row>
        <row r="3387">
          <cell r="D3387">
            <v>2000</v>
          </cell>
          <cell r="F3387" t="str">
            <v>successful</v>
          </cell>
          <cell r="G3387" t="str">
            <v>US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D3388">
            <v>2000</v>
          </cell>
          <cell r="F3388" t="str">
            <v>successful</v>
          </cell>
          <cell r="G3388" t="str">
            <v>US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</row>
        <row r="3389">
          <cell r="D3389">
            <v>3000</v>
          </cell>
          <cell r="F3389" t="str">
            <v>successful</v>
          </cell>
          <cell r="G3389" t="str">
            <v>US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</row>
        <row r="3390">
          <cell r="D3390">
            <v>1500</v>
          </cell>
          <cell r="F3390" t="str">
            <v>successful</v>
          </cell>
          <cell r="G3390" t="str">
            <v>GB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</row>
        <row r="3391">
          <cell r="D3391">
            <v>10000</v>
          </cell>
          <cell r="F3391" t="str">
            <v>successful</v>
          </cell>
          <cell r="G3391" t="str">
            <v>US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</row>
        <row r="3392">
          <cell r="D3392">
            <v>1500</v>
          </cell>
          <cell r="F3392" t="str">
            <v>successful</v>
          </cell>
          <cell r="G3392" t="str">
            <v>US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</row>
        <row r="3393">
          <cell r="D3393">
            <v>500</v>
          </cell>
          <cell r="F3393" t="str">
            <v>successful</v>
          </cell>
          <cell r="G3393" t="str">
            <v>US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</row>
        <row r="3394">
          <cell r="D3394">
            <v>500</v>
          </cell>
          <cell r="F3394" t="str">
            <v>successful</v>
          </cell>
          <cell r="G3394" t="str">
            <v>GB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</row>
        <row r="3395">
          <cell r="D3395">
            <v>1500</v>
          </cell>
          <cell r="F3395" t="str">
            <v>successful</v>
          </cell>
          <cell r="G3395" t="str">
            <v>US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</row>
        <row r="3396">
          <cell r="D3396">
            <v>550</v>
          </cell>
          <cell r="F3396" t="str">
            <v>successful</v>
          </cell>
          <cell r="G3396" t="str">
            <v>GB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</row>
        <row r="3397">
          <cell r="D3397">
            <v>500</v>
          </cell>
          <cell r="F3397" t="str">
            <v>successful</v>
          </cell>
          <cell r="G3397" t="str">
            <v>GB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</row>
        <row r="3398">
          <cell r="D3398">
            <v>1500</v>
          </cell>
          <cell r="F3398" t="str">
            <v>successful</v>
          </cell>
          <cell r="G3398" t="str">
            <v>US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</row>
        <row r="3399">
          <cell r="D3399">
            <v>250</v>
          </cell>
          <cell r="F3399" t="str">
            <v>successful</v>
          </cell>
          <cell r="G3399" t="str">
            <v>GB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</row>
        <row r="3400">
          <cell r="D3400">
            <v>4000</v>
          </cell>
          <cell r="F3400" t="str">
            <v>successful</v>
          </cell>
          <cell r="G3400" t="str">
            <v>US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</row>
        <row r="3401">
          <cell r="D3401">
            <v>1200</v>
          </cell>
          <cell r="F3401" t="str">
            <v>successful</v>
          </cell>
          <cell r="G3401" t="str">
            <v>GB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</row>
        <row r="3402">
          <cell r="D3402">
            <v>10000</v>
          </cell>
          <cell r="F3402" t="str">
            <v>successful</v>
          </cell>
          <cell r="G3402" t="str">
            <v>US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</row>
        <row r="3403">
          <cell r="D3403">
            <v>2900</v>
          </cell>
          <cell r="F3403" t="str">
            <v>successful</v>
          </cell>
          <cell r="G3403" t="str">
            <v>GB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</row>
        <row r="3404">
          <cell r="D3404">
            <v>15000</v>
          </cell>
          <cell r="F3404" t="str">
            <v>successful</v>
          </cell>
          <cell r="G3404" t="str">
            <v>US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</row>
        <row r="3405">
          <cell r="D3405">
            <v>2000</v>
          </cell>
          <cell r="F3405" t="str">
            <v>successful</v>
          </cell>
          <cell r="G3405" t="str">
            <v>GB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</row>
        <row r="3406">
          <cell r="D3406">
            <v>500</v>
          </cell>
          <cell r="F3406" t="str">
            <v>successful</v>
          </cell>
          <cell r="G3406" t="str">
            <v>US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</row>
        <row r="3407">
          <cell r="D3407">
            <v>350</v>
          </cell>
          <cell r="F3407" t="str">
            <v>successful</v>
          </cell>
          <cell r="G3407" t="str">
            <v>GB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</row>
        <row r="3408">
          <cell r="D3408">
            <v>10000</v>
          </cell>
          <cell r="F3408" t="str">
            <v>successful</v>
          </cell>
          <cell r="G3408" t="str">
            <v>US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</row>
        <row r="3409">
          <cell r="D3409">
            <v>2000</v>
          </cell>
          <cell r="F3409" t="str">
            <v>successful</v>
          </cell>
          <cell r="G3409" t="str">
            <v>GB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</row>
        <row r="3410">
          <cell r="D3410">
            <v>500</v>
          </cell>
          <cell r="F3410" t="str">
            <v>successful</v>
          </cell>
          <cell r="G3410" t="str">
            <v>US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</row>
        <row r="3411">
          <cell r="D3411">
            <v>500</v>
          </cell>
          <cell r="F3411" t="str">
            <v>successful</v>
          </cell>
          <cell r="G3411" t="str">
            <v>GB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</row>
        <row r="3412">
          <cell r="D3412">
            <v>3000</v>
          </cell>
          <cell r="F3412" t="str">
            <v>successful</v>
          </cell>
          <cell r="G3412" t="str">
            <v>US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</row>
        <row r="3413">
          <cell r="D3413">
            <v>15000</v>
          </cell>
          <cell r="F3413" t="str">
            <v>successful</v>
          </cell>
          <cell r="G3413" t="str">
            <v>US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</row>
        <row r="3414">
          <cell r="D3414">
            <v>3000</v>
          </cell>
          <cell r="F3414" t="str">
            <v>successful</v>
          </cell>
          <cell r="G3414" t="str">
            <v>GB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</row>
        <row r="3415">
          <cell r="D3415">
            <v>500</v>
          </cell>
          <cell r="F3415" t="str">
            <v>successful</v>
          </cell>
          <cell r="G3415" t="str">
            <v>US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</row>
        <row r="3416">
          <cell r="D3416">
            <v>3000</v>
          </cell>
          <cell r="F3416" t="str">
            <v>successful</v>
          </cell>
          <cell r="G3416" t="str">
            <v>US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</row>
        <row r="3417">
          <cell r="D3417">
            <v>200</v>
          </cell>
          <cell r="F3417" t="str">
            <v>successful</v>
          </cell>
          <cell r="G3417" t="str">
            <v>US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</row>
        <row r="3418">
          <cell r="D3418">
            <v>4000</v>
          </cell>
          <cell r="F3418" t="str">
            <v>successful</v>
          </cell>
          <cell r="G3418" t="str">
            <v>GB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</row>
        <row r="3419">
          <cell r="D3419">
            <v>1700</v>
          </cell>
          <cell r="F3419" t="str">
            <v>successful</v>
          </cell>
          <cell r="G3419" t="str">
            <v>US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</row>
        <row r="3420">
          <cell r="D3420">
            <v>4000</v>
          </cell>
          <cell r="F3420" t="str">
            <v>successful</v>
          </cell>
          <cell r="G3420" t="str">
            <v>US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</row>
        <row r="3421">
          <cell r="D3421">
            <v>2750</v>
          </cell>
          <cell r="F3421" t="str">
            <v>successful</v>
          </cell>
          <cell r="G3421" t="str">
            <v>IE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</row>
        <row r="3422">
          <cell r="D3422">
            <v>700</v>
          </cell>
          <cell r="F3422" t="str">
            <v>successful</v>
          </cell>
          <cell r="G3422" t="str">
            <v>GB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</row>
        <row r="3423">
          <cell r="D3423">
            <v>10000</v>
          </cell>
          <cell r="F3423" t="str">
            <v>successful</v>
          </cell>
          <cell r="G3423" t="str">
            <v>US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</row>
        <row r="3424">
          <cell r="D3424">
            <v>3000</v>
          </cell>
          <cell r="F3424" t="str">
            <v>successful</v>
          </cell>
          <cell r="G3424" t="str">
            <v>GB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</row>
        <row r="3425">
          <cell r="D3425">
            <v>250</v>
          </cell>
          <cell r="F3425" t="str">
            <v>successful</v>
          </cell>
          <cell r="G3425" t="str">
            <v>US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</row>
        <row r="3426">
          <cell r="D3426">
            <v>6000</v>
          </cell>
          <cell r="F3426" t="str">
            <v>successful</v>
          </cell>
          <cell r="G3426" t="str">
            <v>US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</row>
        <row r="3427">
          <cell r="D3427">
            <v>30000</v>
          </cell>
          <cell r="F3427" t="str">
            <v>successful</v>
          </cell>
          <cell r="G3427" t="str">
            <v>US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</row>
        <row r="3428">
          <cell r="D3428">
            <v>3750</v>
          </cell>
          <cell r="F3428" t="str">
            <v>successful</v>
          </cell>
          <cell r="G3428" t="str">
            <v>US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</row>
        <row r="3429">
          <cell r="D3429">
            <v>1500</v>
          </cell>
          <cell r="F3429" t="str">
            <v>successful</v>
          </cell>
          <cell r="G3429" t="str">
            <v>GB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</row>
        <row r="3430">
          <cell r="D3430">
            <v>2000</v>
          </cell>
          <cell r="F3430" t="str">
            <v>successful</v>
          </cell>
          <cell r="G3430" t="str">
            <v>GB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</row>
        <row r="3431">
          <cell r="D3431">
            <v>150</v>
          </cell>
          <cell r="F3431" t="str">
            <v>successful</v>
          </cell>
          <cell r="G3431" t="str">
            <v>GB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</row>
        <row r="3432">
          <cell r="D3432">
            <v>2000</v>
          </cell>
          <cell r="F3432" t="str">
            <v>successful</v>
          </cell>
          <cell r="G3432" t="str">
            <v>GB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</row>
        <row r="3433">
          <cell r="D3433">
            <v>2000</v>
          </cell>
          <cell r="F3433" t="str">
            <v>successful</v>
          </cell>
          <cell r="G3433" t="str">
            <v>US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</row>
        <row r="3434">
          <cell r="D3434">
            <v>2000</v>
          </cell>
          <cell r="F3434" t="str">
            <v>successful</v>
          </cell>
          <cell r="G3434" t="str">
            <v>US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</row>
        <row r="3435">
          <cell r="D3435">
            <v>9500</v>
          </cell>
          <cell r="F3435" t="str">
            <v>successful</v>
          </cell>
          <cell r="G3435" t="str">
            <v>US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</row>
        <row r="3436">
          <cell r="D3436">
            <v>10000</v>
          </cell>
          <cell r="F3436" t="str">
            <v>successful</v>
          </cell>
          <cell r="G3436" t="str">
            <v>US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</row>
        <row r="3437">
          <cell r="D3437">
            <v>1000</v>
          </cell>
          <cell r="F3437" t="str">
            <v>successful</v>
          </cell>
          <cell r="G3437" t="str">
            <v>US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</row>
        <row r="3438">
          <cell r="D3438">
            <v>5000</v>
          </cell>
          <cell r="F3438" t="str">
            <v>successful</v>
          </cell>
          <cell r="G3438" t="str">
            <v>US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</row>
        <row r="3439">
          <cell r="D3439">
            <v>3000</v>
          </cell>
          <cell r="F3439" t="str">
            <v>successful</v>
          </cell>
          <cell r="G3439" t="str">
            <v>US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</row>
        <row r="3440">
          <cell r="D3440">
            <v>2500</v>
          </cell>
          <cell r="F3440" t="str">
            <v>successful</v>
          </cell>
          <cell r="G3440" t="str">
            <v>GB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</row>
        <row r="3441">
          <cell r="D3441">
            <v>1200</v>
          </cell>
          <cell r="F3441" t="str">
            <v>successful</v>
          </cell>
          <cell r="G3441" t="str">
            <v>US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</row>
        <row r="3442">
          <cell r="D3442">
            <v>5000</v>
          </cell>
          <cell r="F3442" t="str">
            <v>successful</v>
          </cell>
          <cell r="G3442" t="str">
            <v>US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</row>
        <row r="3443">
          <cell r="D3443">
            <v>2500</v>
          </cell>
          <cell r="F3443" t="str">
            <v>successful</v>
          </cell>
          <cell r="G3443" t="str">
            <v>US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</row>
        <row r="3444">
          <cell r="D3444">
            <v>250</v>
          </cell>
          <cell r="F3444" t="str">
            <v>successful</v>
          </cell>
          <cell r="G3444" t="str">
            <v>US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</row>
        <row r="3445">
          <cell r="D3445">
            <v>1000</v>
          </cell>
          <cell r="F3445" t="str">
            <v>successful</v>
          </cell>
          <cell r="G3445" t="str">
            <v>US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</row>
        <row r="3446">
          <cell r="D3446">
            <v>300</v>
          </cell>
          <cell r="F3446" t="str">
            <v>successful</v>
          </cell>
          <cell r="G3446" t="str">
            <v>AU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</row>
        <row r="3447">
          <cell r="D3447">
            <v>2000</v>
          </cell>
          <cell r="F3447" t="str">
            <v>successful</v>
          </cell>
          <cell r="G3447" t="str">
            <v>GB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</row>
        <row r="3448">
          <cell r="D3448">
            <v>1000</v>
          </cell>
          <cell r="F3448" t="str">
            <v>successful</v>
          </cell>
          <cell r="G3448" t="str">
            <v>GB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</row>
        <row r="3449">
          <cell r="D3449">
            <v>1000</v>
          </cell>
          <cell r="F3449" t="str">
            <v>successful</v>
          </cell>
          <cell r="G3449" t="str">
            <v>US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</row>
        <row r="3450">
          <cell r="D3450">
            <v>2100</v>
          </cell>
          <cell r="F3450" t="str">
            <v>successful</v>
          </cell>
          <cell r="G3450" t="str">
            <v>US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</row>
        <row r="3451">
          <cell r="D3451">
            <v>800</v>
          </cell>
          <cell r="F3451" t="str">
            <v>successful</v>
          </cell>
          <cell r="G3451" t="str">
            <v>US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</row>
        <row r="3452">
          <cell r="D3452">
            <v>500</v>
          </cell>
          <cell r="F3452" t="str">
            <v>successful</v>
          </cell>
          <cell r="G3452" t="str">
            <v>GB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</row>
        <row r="3453">
          <cell r="D3453">
            <v>650</v>
          </cell>
          <cell r="F3453" t="str">
            <v>successful</v>
          </cell>
          <cell r="G3453" t="str">
            <v>US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</row>
        <row r="3454">
          <cell r="D3454">
            <v>1000</v>
          </cell>
          <cell r="F3454" t="str">
            <v>successful</v>
          </cell>
          <cell r="G3454" t="str">
            <v>US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</row>
        <row r="3455">
          <cell r="D3455">
            <v>300</v>
          </cell>
          <cell r="F3455" t="str">
            <v>successful</v>
          </cell>
          <cell r="G3455" t="str">
            <v>GB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</row>
        <row r="3456">
          <cell r="D3456">
            <v>700</v>
          </cell>
          <cell r="F3456" t="str">
            <v>successful</v>
          </cell>
          <cell r="G3456" t="str">
            <v>GB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</row>
        <row r="3457">
          <cell r="D3457">
            <v>10000</v>
          </cell>
          <cell r="F3457" t="str">
            <v>successful</v>
          </cell>
          <cell r="G3457" t="str">
            <v>US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D3458">
            <v>3000</v>
          </cell>
          <cell r="F3458" t="str">
            <v>successful</v>
          </cell>
          <cell r="G3458" t="str">
            <v>US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</row>
        <row r="3459">
          <cell r="D3459">
            <v>2000</v>
          </cell>
          <cell r="F3459" t="str">
            <v>successful</v>
          </cell>
          <cell r="G3459" t="str">
            <v>US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</row>
        <row r="3460">
          <cell r="D3460">
            <v>978</v>
          </cell>
          <cell r="F3460" t="str">
            <v>successful</v>
          </cell>
          <cell r="G3460" t="str">
            <v>US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</row>
        <row r="3461">
          <cell r="D3461">
            <v>500</v>
          </cell>
          <cell r="F3461" t="str">
            <v>successful</v>
          </cell>
          <cell r="G3461" t="str">
            <v>GB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</row>
        <row r="3462">
          <cell r="D3462">
            <v>500</v>
          </cell>
          <cell r="F3462" t="str">
            <v>successful</v>
          </cell>
          <cell r="G3462" t="str">
            <v>GB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</row>
        <row r="3463">
          <cell r="D3463">
            <v>500</v>
          </cell>
          <cell r="F3463" t="str">
            <v>successful</v>
          </cell>
          <cell r="G3463" t="str">
            <v>US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</row>
        <row r="3464">
          <cell r="D3464">
            <v>250</v>
          </cell>
          <cell r="F3464" t="str">
            <v>successful</v>
          </cell>
          <cell r="G3464" t="str">
            <v>US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</row>
        <row r="3465">
          <cell r="D3465">
            <v>10000</v>
          </cell>
          <cell r="F3465" t="str">
            <v>successful</v>
          </cell>
          <cell r="G3465" t="str">
            <v>CA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</row>
        <row r="3466">
          <cell r="D3466">
            <v>5000</v>
          </cell>
          <cell r="F3466" t="str">
            <v>successful</v>
          </cell>
          <cell r="G3466" t="str">
            <v>US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</row>
        <row r="3467">
          <cell r="D3467">
            <v>2000</v>
          </cell>
          <cell r="F3467" t="str">
            <v>successful</v>
          </cell>
          <cell r="G3467" t="str">
            <v>GB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</row>
        <row r="3468">
          <cell r="D3468">
            <v>3500</v>
          </cell>
          <cell r="F3468" t="str">
            <v>successful</v>
          </cell>
          <cell r="G3468" t="str">
            <v>US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</row>
        <row r="3469">
          <cell r="D3469">
            <v>3000</v>
          </cell>
          <cell r="F3469" t="str">
            <v>successful</v>
          </cell>
          <cell r="G3469" t="str">
            <v>US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</row>
        <row r="3470">
          <cell r="D3470">
            <v>10000</v>
          </cell>
          <cell r="F3470" t="str">
            <v>successful</v>
          </cell>
          <cell r="G3470" t="str">
            <v>US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</row>
        <row r="3471">
          <cell r="D3471">
            <v>2800</v>
          </cell>
          <cell r="F3471" t="str">
            <v>successful</v>
          </cell>
          <cell r="G3471" t="str">
            <v>US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</row>
        <row r="3472">
          <cell r="D3472">
            <v>250</v>
          </cell>
          <cell r="F3472" t="str">
            <v>successful</v>
          </cell>
          <cell r="G3472" t="str">
            <v>US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</row>
        <row r="3473">
          <cell r="D3473">
            <v>500</v>
          </cell>
          <cell r="F3473" t="str">
            <v>successful</v>
          </cell>
          <cell r="G3473" t="str">
            <v>GB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</row>
        <row r="3474">
          <cell r="D3474">
            <v>2000</v>
          </cell>
          <cell r="F3474" t="str">
            <v>successful</v>
          </cell>
          <cell r="G3474" t="str">
            <v>US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</row>
        <row r="3475">
          <cell r="D3475">
            <v>4900</v>
          </cell>
          <cell r="F3475" t="str">
            <v>successful</v>
          </cell>
          <cell r="G3475" t="str">
            <v>US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</row>
        <row r="3476">
          <cell r="D3476">
            <v>2000</v>
          </cell>
          <cell r="F3476" t="str">
            <v>successful</v>
          </cell>
          <cell r="G3476" t="str">
            <v>GB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</row>
        <row r="3477">
          <cell r="D3477">
            <v>300</v>
          </cell>
          <cell r="F3477" t="str">
            <v>successful</v>
          </cell>
          <cell r="G3477" t="str">
            <v>GB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</row>
        <row r="3478">
          <cell r="D3478">
            <v>300</v>
          </cell>
          <cell r="F3478" t="str">
            <v>successful</v>
          </cell>
          <cell r="G3478" t="str">
            <v>US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</row>
        <row r="3479">
          <cell r="D3479">
            <v>1800</v>
          </cell>
          <cell r="F3479" t="str">
            <v>successful</v>
          </cell>
          <cell r="G3479" t="str">
            <v>US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</row>
        <row r="3480">
          <cell r="D3480">
            <v>2000</v>
          </cell>
          <cell r="F3480" t="str">
            <v>successful</v>
          </cell>
          <cell r="G3480" t="str">
            <v>US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</row>
        <row r="3481">
          <cell r="D3481">
            <v>1500</v>
          </cell>
          <cell r="F3481" t="str">
            <v>successful</v>
          </cell>
          <cell r="G3481" t="str">
            <v>GB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</row>
        <row r="3482">
          <cell r="D3482">
            <v>1500</v>
          </cell>
          <cell r="F3482" t="str">
            <v>successful</v>
          </cell>
          <cell r="G3482" t="str">
            <v>US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</row>
        <row r="3483">
          <cell r="D3483">
            <v>10000</v>
          </cell>
          <cell r="F3483" t="str">
            <v>successful</v>
          </cell>
          <cell r="G3483" t="str">
            <v>AU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</row>
        <row r="3484">
          <cell r="D3484">
            <v>3000</v>
          </cell>
          <cell r="F3484" t="str">
            <v>successful</v>
          </cell>
          <cell r="G3484" t="str">
            <v>GB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</row>
        <row r="3485">
          <cell r="D3485">
            <v>3350</v>
          </cell>
          <cell r="F3485" t="str">
            <v>successful</v>
          </cell>
          <cell r="G3485" t="str">
            <v>US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</row>
        <row r="3486">
          <cell r="D3486">
            <v>2500</v>
          </cell>
          <cell r="F3486" t="str">
            <v>successful</v>
          </cell>
          <cell r="G3486" t="str">
            <v>US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</row>
        <row r="3487">
          <cell r="D3487">
            <v>1650</v>
          </cell>
          <cell r="F3487" t="str">
            <v>successful</v>
          </cell>
          <cell r="G3487" t="str">
            <v>US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</row>
        <row r="3488">
          <cell r="D3488">
            <v>3000</v>
          </cell>
          <cell r="F3488" t="str">
            <v>successful</v>
          </cell>
          <cell r="G3488" t="str">
            <v>US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</row>
        <row r="3489">
          <cell r="D3489">
            <v>2000</v>
          </cell>
          <cell r="F3489" t="str">
            <v>successful</v>
          </cell>
          <cell r="G3489" t="str">
            <v>GB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</row>
        <row r="3490">
          <cell r="D3490">
            <v>3000</v>
          </cell>
          <cell r="F3490" t="str">
            <v>successful</v>
          </cell>
          <cell r="G3490" t="str">
            <v>US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</row>
        <row r="3491">
          <cell r="D3491">
            <v>5000</v>
          </cell>
          <cell r="F3491" t="str">
            <v>successful</v>
          </cell>
          <cell r="G3491" t="str">
            <v>GB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</row>
        <row r="3492">
          <cell r="D3492">
            <v>1000</v>
          </cell>
          <cell r="F3492" t="str">
            <v>successful</v>
          </cell>
          <cell r="G3492" t="str">
            <v>US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</row>
        <row r="3493">
          <cell r="D3493">
            <v>500</v>
          </cell>
          <cell r="F3493" t="str">
            <v>successful</v>
          </cell>
          <cell r="G3493" t="str">
            <v>US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</row>
        <row r="3494">
          <cell r="D3494">
            <v>3800</v>
          </cell>
          <cell r="F3494" t="str">
            <v>successful</v>
          </cell>
          <cell r="G3494" t="str">
            <v>US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</row>
        <row r="3495">
          <cell r="D3495">
            <v>1500</v>
          </cell>
          <cell r="F3495" t="str">
            <v>successful</v>
          </cell>
          <cell r="G3495" t="str">
            <v>US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</row>
        <row r="3496">
          <cell r="D3496">
            <v>400</v>
          </cell>
          <cell r="F3496" t="str">
            <v>successful</v>
          </cell>
          <cell r="G3496" t="str">
            <v>US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</row>
        <row r="3497">
          <cell r="D3497">
            <v>5000</v>
          </cell>
          <cell r="F3497" t="str">
            <v>successful</v>
          </cell>
          <cell r="G3497" t="str">
            <v>CA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</row>
        <row r="3498">
          <cell r="D3498">
            <v>3000</v>
          </cell>
          <cell r="F3498" t="str">
            <v>successful</v>
          </cell>
          <cell r="G3498" t="str">
            <v>US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</row>
        <row r="3499">
          <cell r="D3499">
            <v>1551</v>
          </cell>
          <cell r="F3499" t="str">
            <v>successful</v>
          </cell>
          <cell r="G3499" t="str">
            <v>US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</row>
        <row r="3500">
          <cell r="D3500">
            <v>1650</v>
          </cell>
          <cell r="F3500" t="str">
            <v>successful</v>
          </cell>
          <cell r="G3500" t="str">
            <v>CA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</row>
        <row r="3501">
          <cell r="D3501">
            <v>2000</v>
          </cell>
          <cell r="F3501" t="str">
            <v>successful</v>
          </cell>
          <cell r="G3501" t="str">
            <v>US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</row>
        <row r="3502">
          <cell r="D3502">
            <v>1000</v>
          </cell>
          <cell r="F3502" t="str">
            <v>successful</v>
          </cell>
          <cell r="G3502" t="str">
            <v>US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</row>
        <row r="3503">
          <cell r="D3503">
            <v>1500</v>
          </cell>
          <cell r="F3503" t="str">
            <v>successful</v>
          </cell>
          <cell r="G3503" t="str">
            <v>GB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</row>
        <row r="3504">
          <cell r="D3504">
            <v>4000</v>
          </cell>
          <cell r="F3504" t="str">
            <v>successful</v>
          </cell>
          <cell r="G3504" t="str">
            <v>US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</row>
        <row r="3505">
          <cell r="D3505">
            <v>2500</v>
          </cell>
          <cell r="F3505" t="str">
            <v>successful</v>
          </cell>
          <cell r="G3505" t="str">
            <v>GB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</row>
        <row r="3506">
          <cell r="D3506">
            <v>1000</v>
          </cell>
          <cell r="F3506" t="str">
            <v>successful</v>
          </cell>
          <cell r="G3506" t="str">
            <v>US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</row>
        <row r="3507">
          <cell r="D3507">
            <v>2500</v>
          </cell>
          <cell r="F3507" t="str">
            <v>successful</v>
          </cell>
          <cell r="G3507" t="str">
            <v>US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</row>
        <row r="3508">
          <cell r="D3508">
            <v>3000</v>
          </cell>
          <cell r="F3508" t="str">
            <v>successful</v>
          </cell>
          <cell r="G3508" t="str">
            <v>US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</row>
        <row r="3509">
          <cell r="D3509">
            <v>10000</v>
          </cell>
          <cell r="F3509" t="str">
            <v>successful</v>
          </cell>
          <cell r="G3509" t="str">
            <v>US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</row>
        <row r="3510">
          <cell r="D3510">
            <v>100</v>
          </cell>
          <cell r="F3510" t="str">
            <v>successful</v>
          </cell>
          <cell r="G3510" t="str">
            <v>GB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</row>
        <row r="3511">
          <cell r="D3511">
            <v>3000</v>
          </cell>
          <cell r="F3511" t="str">
            <v>successful</v>
          </cell>
          <cell r="G3511" t="str">
            <v>US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</row>
        <row r="3512">
          <cell r="D3512">
            <v>900</v>
          </cell>
          <cell r="F3512" t="str">
            <v>successful</v>
          </cell>
          <cell r="G3512" t="str">
            <v>US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</row>
        <row r="3513">
          <cell r="D3513">
            <v>1500</v>
          </cell>
          <cell r="F3513" t="str">
            <v>successful</v>
          </cell>
          <cell r="G3513" t="str">
            <v>GB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</row>
        <row r="3514">
          <cell r="D3514">
            <v>1000</v>
          </cell>
          <cell r="F3514" t="str">
            <v>successful</v>
          </cell>
          <cell r="G3514" t="str">
            <v>GB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</row>
        <row r="3515">
          <cell r="D3515">
            <v>2800</v>
          </cell>
          <cell r="F3515" t="str">
            <v>successful</v>
          </cell>
          <cell r="G3515" t="str">
            <v>US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</row>
        <row r="3516">
          <cell r="D3516">
            <v>500</v>
          </cell>
          <cell r="F3516" t="str">
            <v>successful</v>
          </cell>
          <cell r="G3516" t="str">
            <v>US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</row>
        <row r="3517">
          <cell r="D3517">
            <v>3000</v>
          </cell>
          <cell r="F3517" t="str">
            <v>successful</v>
          </cell>
          <cell r="G3517" t="str">
            <v>US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</row>
        <row r="3518">
          <cell r="D3518">
            <v>2500</v>
          </cell>
          <cell r="F3518" t="str">
            <v>successful</v>
          </cell>
          <cell r="G3518" t="str">
            <v>US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</row>
        <row r="3519">
          <cell r="D3519">
            <v>4000</v>
          </cell>
          <cell r="F3519" t="str">
            <v>successful</v>
          </cell>
          <cell r="G3519" t="str">
            <v>GB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</row>
        <row r="3520">
          <cell r="D3520">
            <v>1500</v>
          </cell>
          <cell r="F3520" t="str">
            <v>successful</v>
          </cell>
          <cell r="G3520" t="str">
            <v>US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</row>
        <row r="3521">
          <cell r="D3521">
            <v>2000</v>
          </cell>
          <cell r="F3521" t="str">
            <v>successful</v>
          </cell>
          <cell r="G3521" t="str">
            <v>GB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</row>
        <row r="3522">
          <cell r="D3522">
            <v>2000</v>
          </cell>
          <cell r="F3522" t="str">
            <v>successful</v>
          </cell>
          <cell r="G3522" t="str">
            <v>GB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</row>
        <row r="3523">
          <cell r="D3523">
            <v>350</v>
          </cell>
          <cell r="F3523" t="str">
            <v>successful</v>
          </cell>
          <cell r="G3523" t="str">
            <v>US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</row>
        <row r="3524">
          <cell r="D3524">
            <v>1395</v>
          </cell>
          <cell r="F3524" t="str">
            <v>successful</v>
          </cell>
          <cell r="G3524" t="str">
            <v>GB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</row>
        <row r="3525">
          <cell r="D3525">
            <v>4000</v>
          </cell>
          <cell r="F3525" t="str">
            <v>successful</v>
          </cell>
          <cell r="G3525" t="str">
            <v>GB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</row>
        <row r="3526">
          <cell r="D3526">
            <v>10000</v>
          </cell>
          <cell r="F3526" t="str">
            <v>successful</v>
          </cell>
          <cell r="G3526" t="str">
            <v>US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</row>
        <row r="3527">
          <cell r="D3527">
            <v>500</v>
          </cell>
          <cell r="F3527" t="str">
            <v>successful</v>
          </cell>
          <cell r="G3527" t="str">
            <v>US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</row>
        <row r="3528">
          <cell r="D3528">
            <v>3300</v>
          </cell>
          <cell r="F3528" t="str">
            <v>successful</v>
          </cell>
          <cell r="G3528" t="str">
            <v>US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</row>
        <row r="3529">
          <cell r="D3529">
            <v>6000</v>
          </cell>
          <cell r="F3529" t="str">
            <v>successful</v>
          </cell>
          <cell r="G3529" t="str">
            <v>US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</row>
        <row r="3530">
          <cell r="D3530">
            <v>1650</v>
          </cell>
          <cell r="F3530" t="str">
            <v>successful</v>
          </cell>
          <cell r="G3530" t="str">
            <v>GB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</row>
        <row r="3531">
          <cell r="D3531">
            <v>500</v>
          </cell>
          <cell r="F3531" t="str">
            <v>successful</v>
          </cell>
          <cell r="G3531" t="str">
            <v>US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</row>
        <row r="3532">
          <cell r="D3532">
            <v>2750</v>
          </cell>
          <cell r="F3532" t="str">
            <v>successful</v>
          </cell>
          <cell r="G3532" t="str">
            <v>GB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</row>
        <row r="3533">
          <cell r="D3533">
            <v>1000</v>
          </cell>
          <cell r="F3533" t="str">
            <v>successful</v>
          </cell>
          <cell r="G3533" t="str">
            <v>US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</row>
        <row r="3534">
          <cell r="D3534">
            <v>960</v>
          </cell>
          <cell r="F3534" t="str">
            <v>successful</v>
          </cell>
          <cell r="G3534" t="str">
            <v>US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</row>
        <row r="3535">
          <cell r="D3535">
            <v>500</v>
          </cell>
          <cell r="F3535" t="str">
            <v>successful</v>
          </cell>
          <cell r="G3535" t="str">
            <v>US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</row>
        <row r="3536">
          <cell r="D3536">
            <v>5000</v>
          </cell>
          <cell r="F3536" t="str">
            <v>successful</v>
          </cell>
          <cell r="G3536" t="str">
            <v>US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D3537">
            <v>2000</v>
          </cell>
          <cell r="F3537" t="str">
            <v>successful</v>
          </cell>
          <cell r="G3537" t="str">
            <v>GB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</row>
        <row r="3538">
          <cell r="D3538">
            <v>150</v>
          </cell>
          <cell r="F3538" t="str">
            <v>successful</v>
          </cell>
          <cell r="G3538" t="str">
            <v>GB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</row>
        <row r="3539">
          <cell r="D3539">
            <v>675</v>
          </cell>
          <cell r="F3539" t="str">
            <v>successful</v>
          </cell>
          <cell r="G3539" t="str">
            <v>CA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</row>
        <row r="3540">
          <cell r="D3540">
            <v>2000</v>
          </cell>
          <cell r="F3540" t="str">
            <v>successful</v>
          </cell>
          <cell r="G3540" t="str">
            <v>GB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</row>
        <row r="3541">
          <cell r="D3541">
            <v>600</v>
          </cell>
          <cell r="F3541" t="str">
            <v>successful</v>
          </cell>
          <cell r="G3541" t="str">
            <v>US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</row>
        <row r="3542">
          <cell r="D3542">
            <v>300</v>
          </cell>
          <cell r="F3542" t="str">
            <v>successful</v>
          </cell>
          <cell r="G3542" t="str">
            <v>GB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</row>
        <row r="3543">
          <cell r="D3543">
            <v>1200</v>
          </cell>
          <cell r="F3543" t="str">
            <v>successful</v>
          </cell>
          <cell r="G3543" t="str">
            <v>GB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</row>
        <row r="3544">
          <cell r="D3544">
            <v>5500</v>
          </cell>
          <cell r="F3544" t="str">
            <v>successful</v>
          </cell>
          <cell r="G3544" t="str">
            <v>US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</row>
        <row r="3545">
          <cell r="D3545">
            <v>1500</v>
          </cell>
          <cell r="F3545" t="str">
            <v>successful</v>
          </cell>
          <cell r="G3545" t="str">
            <v>DE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</row>
        <row r="3546">
          <cell r="D3546">
            <v>2500</v>
          </cell>
          <cell r="F3546" t="str">
            <v>successful</v>
          </cell>
          <cell r="G3546" t="str">
            <v>US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</row>
        <row r="3547">
          <cell r="D3547">
            <v>250</v>
          </cell>
          <cell r="F3547" t="str">
            <v>successful</v>
          </cell>
          <cell r="G3547" t="str">
            <v>US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</row>
        <row r="3548">
          <cell r="D3548">
            <v>1100</v>
          </cell>
          <cell r="F3548" t="str">
            <v>successful</v>
          </cell>
          <cell r="G3548" t="str">
            <v>US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</row>
        <row r="3549">
          <cell r="D3549">
            <v>35000</v>
          </cell>
          <cell r="F3549" t="str">
            <v>successful</v>
          </cell>
          <cell r="G3549" t="str">
            <v>US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</row>
        <row r="3550">
          <cell r="D3550">
            <v>2100</v>
          </cell>
          <cell r="F3550" t="str">
            <v>successful</v>
          </cell>
          <cell r="G3550" t="str">
            <v>US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</row>
        <row r="3551">
          <cell r="D3551">
            <v>1000</v>
          </cell>
          <cell r="F3551" t="str">
            <v>successful</v>
          </cell>
          <cell r="G3551" t="str">
            <v>GB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</row>
        <row r="3552">
          <cell r="D3552">
            <v>2500</v>
          </cell>
          <cell r="F3552" t="str">
            <v>successful</v>
          </cell>
          <cell r="G3552" t="str">
            <v>GB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</row>
        <row r="3553">
          <cell r="D3553">
            <v>1500</v>
          </cell>
          <cell r="F3553" t="str">
            <v>successful</v>
          </cell>
          <cell r="G3553" t="str">
            <v>US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</row>
        <row r="3554">
          <cell r="D3554">
            <v>773</v>
          </cell>
          <cell r="F3554" t="str">
            <v>successful</v>
          </cell>
          <cell r="G3554" t="str">
            <v>GB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</row>
        <row r="3555">
          <cell r="D3555">
            <v>5500</v>
          </cell>
          <cell r="F3555" t="str">
            <v>successful</v>
          </cell>
          <cell r="G3555" t="str">
            <v>US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</row>
        <row r="3556">
          <cell r="D3556">
            <v>5000</v>
          </cell>
          <cell r="F3556" t="str">
            <v>successful</v>
          </cell>
          <cell r="G3556" t="str">
            <v>US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</row>
        <row r="3557">
          <cell r="D3557">
            <v>2400</v>
          </cell>
          <cell r="F3557" t="str">
            <v>successful</v>
          </cell>
          <cell r="G3557" t="str">
            <v>IT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</row>
        <row r="3558">
          <cell r="D3558">
            <v>2200</v>
          </cell>
          <cell r="F3558" t="str">
            <v>successful</v>
          </cell>
          <cell r="G3558" t="str">
            <v>GB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</row>
        <row r="3559">
          <cell r="D3559">
            <v>100000</v>
          </cell>
          <cell r="F3559" t="str">
            <v>successful</v>
          </cell>
          <cell r="G3559" t="str">
            <v>US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</row>
        <row r="3560">
          <cell r="D3560">
            <v>350</v>
          </cell>
          <cell r="F3560" t="str">
            <v>successful</v>
          </cell>
          <cell r="G3560" t="str">
            <v>GB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</row>
        <row r="3561">
          <cell r="D3561">
            <v>1000</v>
          </cell>
          <cell r="F3561" t="str">
            <v>successful</v>
          </cell>
          <cell r="G3561" t="str">
            <v>AU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</row>
        <row r="3562">
          <cell r="D3562">
            <v>3200</v>
          </cell>
          <cell r="F3562" t="str">
            <v>successful</v>
          </cell>
          <cell r="G3562" t="str">
            <v>CA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</row>
        <row r="3563">
          <cell r="D3563">
            <v>2500</v>
          </cell>
          <cell r="F3563" t="str">
            <v>successful</v>
          </cell>
          <cell r="G3563" t="str">
            <v>US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</row>
        <row r="3564">
          <cell r="D3564">
            <v>315</v>
          </cell>
          <cell r="F3564" t="str">
            <v>successful</v>
          </cell>
          <cell r="G3564" t="str">
            <v>GB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</row>
        <row r="3565">
          <cell r="D3565">
            <v>500</v>
          </cell>
          <cell r="F3565" t="str">
            <v>successful</v>
          </cell>
          <cell r="G3565" t="str">
            <v>GB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</row>
        <row r="3566">
          <cell r="D3566">
            <v>1000</v>
          </cell>
          <cell r="F3566" t="str">
            <v>successful</v>
          </cell>
          <cell r="G3566" t="str">
            <v>GB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</row>
        <row r="3567">
          <cell r="D3567">
            <v>900</v>
          </cell>
          <cell r="F3567" t="str">
            <v>successful</v>
          </cell>
          <cell r="G3567" t="str">
            <v>US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</row>
        <row r="3568">
          <cell r="D3568">
            <v>2000</v>
          </cell>
          <cell r="F3568" t="str">
            <v>successful</v>
          </cell>
          <cell r="G3568" t="str">
            <v>GB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</row>
        <row r="3569">
          <cell r="D3569">
            <v>1000</v>
          </cell>
          <cell r="F3569" t="str">
            <v>successful</v>
          </cell>
          <cell r="G3569" t="str">
            <v>GB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</row>
        <row r="3570">
          <cell r="D3570">
            <v>1000</v>
          </cell>
          <cell r="F3570" t="str">
            <v>successful</v>
          </cell>
          <cell r="G3570" t="str">
            <v>US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</row>
        <row r="3571">
          <cell r="D3571">
            <v>5000</v>
          </cell>
          <cell r="F3571" t="str">
            <v>successful</v>
          </cell>
          <cell r="G3571" t="str">
            <v>US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</row>
        <row r="3572">
          <cell r="D3572">
            <v>2000</v>
          </cell>
          <cell r="F3572" t="str">
            <v>successful</v>
          </cell>
          <cell r="G3572" t="str">
            <v>US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</row>
        <row r="3573">
          <cell r="D3573">
            <v>1500</v>
          </cell>
          <cell r="F3573" t="str">
            <v>successful</v>
          </cell>
          <cell r="G3573" t="str">
            <v>GB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</row>
        <row r="3574">
          <cell r="D3574">
            <v>500</v>
          </cell>
          <cell r="F3574" t="str">
            <v>successful</v>
          </cell>
          <cell r="G3574" t="str">
            <v>GB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</row>
        <row r="3575">
          <cell r="D3575">
            <v>3000</v>
          </cell>
          <cell r="F3575" t="str">
            <v>successful</v>
          </cell>
          <cell r="G3575" t="str">
            <v>GB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</row>
        <row r="3576">
          <cell r="D3576">
            <v>5800</v>
          </cell>
          <cell r="F3576" t="str">
            <v>successful</v>
          </cell>
          <cell r="G3576" t="str">
            <v>US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</row>
        <row r="3577">
          <cell r="D3577">
            <v>10000</v>
          </cell>
          <cell r="F3577" t="str">
            <v>successful</v>
          </cell>
          <cell r="G3577" t="str">
            <v>US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</row>
        <row r="3578">
          <cell r="D3578">
            <v>100</v>
          </cell>
          <cell r="F3578" t="str">
            <v>successful</v>
          </cell>
          <cell r="G3578" t="str">
            <v>US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</row>
        <row r="3579">
          <cell r="D3579">
            <v>600</v>
          </cell>
          <cell r="F3579" t="str">
            <v>successful</v>
          </cell>
          <cell r="G3579" t="str">
            <v>US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</row>
        <row r="3580">
          <cell r="D3580">
            <v>1500</v>
          </cell>
          <cell r="F3580" t="str">
            <v>successful</v>
          </cell>
          <cell r="G3580" t="str">
            <v>GB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</row>
        <row r="3581">
          <cell r="D3581">
            <v>500</v>
          </cell>
          <cell r="F3581" t="str">
            <v>successful</v>
          </cell>
          <cell r="G3581" t="str">
            <v>GB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</row>
        <row r="3582">
          <cell r="D3582">
            <v>900</v>
          </cell>
          <cell r="F3582" t="str">
            <v>successful</v>
          </cell>
          <cell r="G3582" t="str">
            <v>US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</row>
        <row r="3583">
          <cell r="D3583">
            <v>1500</v>
          </cell>
          <cell r="F3583" t="str">
            <v>successful</v>
          </cell>
          <cell r="G3583" t="str">
            <v>GB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</row>
        <row r="3584">
          <cell r="D3584">
            <v>1000</v>
          </cell>
          <cell r="F3584" t="str">
            <v>successful</v>
          </cell>
          <cell r="G3584" t="str">
            <v>US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</row>
        <row r="3585">
          <cell r="D3585">
            <v>3000</v>
          </cell>
          <cell r="F3585" t="str">
            <v>successful</v>
          </cell>
          <cell r="G3585" t="str">
            <v>US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</row>
        <row r="3586">
          <cell r="D3586">
            <v>3000</v>
          </cell>
          <cell r="F3586" t="str">
            <v>successful</v>
          </cell>
          <cell r="G3586" t="str">
            <v>GB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</row>
        <row r="3587">
          <cell r="D3587">
            <v>3400</v>
          </cell>
          <cell r="F3587" t="str">
            <v>successful</v>
          </cell>
          <cell r="G3587" t="str">
            <v>US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</row>
        <row r="3588">
          <cell r="D3588">
            <v>7500</v>
          </cell>
          <cell r="F3588" t="str">
            <v>successful</v>
          </cell>
          <cell r="G3588" t="str">
            <v>US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</row>
        <row r="3589">
          <cell r="D3589">
            <v>500</v>
          </cell>
          <cell r="F3589" t="str">
            <v>successful</v>
          </cell>
          <cell r="G3589" t="str">
            <v>GB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</row>
        <row r="3590">
          <cell r="D3590">
            <v>200</v>
          </cell>
          <cell r="F3590" t="str">
            <v>successful</v>
          </cell>
          <cell r="G3590" t="str">
            <v>GB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</row>
        <row r="3591">
          <cell r="D3591">
            <v>4000</v>
          </cell>
          <cell r="F3591" t="str">
            <v>successful</v>
          </cell>
          <cell r="G3591" t="str">
            <v>US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</row>
        <row r="3592">
          <cell r="D3592">
            <v>5000</v>
          </cell>
          <cell r="F3592" t="str">
            <v>successful</v>
          </cell>
          <cell r="G3592" t="str">
            <v>GB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</row>
        <row r="3593">
          <cell r="D3593">
            <v>700</v>
          </cell>
          <cell r="F3593" t="str">
            <v>successful</v>
          </cell>
          <cell r="G3593" t="str">
            <v>US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</row>
        <row r="3594">
          <cell r="D3594">
            <v>2000</v>
          </cell>
          <cell r="F3594" t="str">
            <v>successful</v>
          </cell>
          <cell r="G3594" t="str">
            <v>US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</row>
        <row r="3595">
          <cell r="D3595">
            <v>3000</v>
          </cell>
          <cell r="F3595" t="str">
            <v>successful</v>
          </cell>
          <cell r="G3595" t="str">
            <v>US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</row>
        <row r="3596">
          <cell r="D3596">
            <v>1600</v>
          </cell>
          <cell r="F3596" t="str">
            <v>successful</v>
          </cell>
          <cell r="G3596" t="str">
            <v>US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</row>
        <row r="3597">
          <cell r="D3597">
            <v>2600</v>
          </cell>
          <cell r="F3597" t="str">
            <v>successful</v>
          </cell>
          <cell r="G3597" t="str">
            <v>US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</row>
        <row r="3598">
          <cell r="D3598">
            <v>1100</v>
          </cell>
          <cell r="F3598" t="str">
            <v>successful</v>
          </cell>
          <cell r="G3598" t="str">
            <v>CA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</row>
        <row r="3599">
          <cell r="D3599">
            <v>2500</v>
          </cell>
          <cell r="F3599" t="str">
            <v>successful</v>
          </cell>
          <cell r="G3599" t="str">
            <v>US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</row>
        <row r="3600">
          <cell r="D3600">
            <v>1000</v>
          </cell>
          <cell r="F3600" t="str">
            <v>successful</v>
          </cell>
          <cell r="G3600" t="str">
            <v>US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</row>
        <row r="3601">
          <cell r="D3601">
            <v>500</v>
          </cell>
          <cell r="F3601" t="str">
            <v>successful</v>
          </cell>
          <cell r="G3601" t="str">
            <v>US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</row>
        <row r="3602">
          <cell r="D3602">
            <v>10</v>
          </cell>
          <cell r="F3602" t="str">
            <v>successful</v>
          </cell>
          <cell r="G3602" t="str">
            <v>US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</row>
        <row r="3603">
          <cell r="D3603">
            <v>2000</v>
          </cell>
          <cell r="F3603" t="str">
            <v>successful</v>
          </cell>
          <cell r="G3603" t="str">
            <v>GB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</row>
        <row r="3604">
          <cell r="D3604">
            <v>4000</v>
          </cell>
          <cell r="F3604" t="str">
            <v>successful</v>
          </cell>
          <cell r="G3604" t="str">
            <v>US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</row>
        <row r="3605">
          <cell r="D3605">
            <v>1500</v>
          </cell>
          <cell r="F3605" t="str">
            <v>successful</v>
          </cell>
          <cell r="G3605" t="str">
            <v>US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</row>
        <row r="3606">
          <cell r="D3606">
            <v>3000</v>
          </cell>
          <cell r="F3606" t="str">
            <v>successful</v>
          </cell>
          <cell r="G3606" t="str">
            <v>US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</row>
        <row r="3607">
          <cell r="D3607">
            <v>250</v>
          </cell>
          <cell r="F3607" t="str">
            <v>successful</v>
          </cell>
          <cell r="G3607" t="str">
            <v>GB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</row>
        <row r="3608">
          <cell r="D3608">
            <v>3000</v>
          </cell>
          <cell r="F3608" t="str">
            <v>successful</v>
          </cell>
          <cell r="G3608" t="str">
            <v>GB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</row>
        <row r="3609">
          <cell r="D3609">
            <v>550</v>
          </cell>
          <cell r="F3609" t="str">
            <v>successful</v>
          </cell>
          <cell r="G3609" t="str">
            <v>GB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</row>
        <row r="3610">
          <cell r="D3610">
            <v>800</v>
          </cell>
          <cell r="F3610" t="str">
            <v>successful</v>
          </cell>
          <cell r="G3610" t="str">
            <v>GB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</row>
        <row r="3611">
          <cell r="D3611">
            <v>1960</v>
          </cell>
          <cell r="F3611" t="str">
            <v>successful</v>
          </cell>
          <cell r="G3611" t="str">
            <v>GB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</row>
        <row r="3612">
          <cell r="D3612">
            <v>1000</v>
          </cell>
          <cell r="F3612" t="str">
            <v>successful</v>
          </cell>
          <cell r="G3612" t="str">
            <v>GB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</row>
        <row r="3613">
          <cell r="D3613">
            <v>2500</v>
          </cell>
          <cell r="F3613" t="str">
            <v>successful</v>
          </cell>
          <cell r="G3613" t="str">
            <v>GB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</row>
        <row r="3614">
          <cell r="D3614">
            <v>5000</v>
          </cell>
          <cell r="F3614" t="str">
            <v>successful</v>
          </cell>
          <cell r="G3614" t="str">
            <v>CA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</row>
        <row r="3615">
          <cell r="D3615">
            <v>1250</v>
          </cell>
          <cell r="F3615" t="str">
            <v>successful</v>
          </cell>
          <cell r="G3615" t="str">
            <v>US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</row>
        <row r="3616">
          <cell r="D3616">
            <v>2500</v>
          </cell>
          <cell r="F3616" t="str">
            <v>successful</v>
          </cell>
          <cell r="G3616" t="str">
            <v>US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</row>
        <row r="3617">
          <cell r="D3617">
            <v>2500</v>
          </cell>
          <cell r="F3617" t="str">
            <v>successful</v>
          </cell>
          <cell r="G3617" t="str">
            <v>GB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</row>
        <row r="3618">
          <cell r="D3618">
            <v>2500</v>
          </cell>
          <cell r="F3618" t="str">
            <v>successful</v>
          </cell>
          <cell r="G3618" t="str">
            <v>GB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</row>
        <row r="3619">
          <cell r="D3619">
            <v>740</v>
          </cell>
          <cell r="F3619" t="str">
            <v>successful</v>
          </cell>
          <cell r="G3619" t="str">
            <v>GB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</row>
        <row r="3620">
          <cell r="D3620">
            <v>2000</v>
          </cell>
          <cell r="F3620" t="str">
            <v>successful</v>
          </cell>
          <cell r="G3620" t="str">
            <v>GB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</row>
        <row r="3621">
          <cell r="D3621">
            <v>1000</v>
          </cell>
          <cell r="F3621" t="str">
            <v>successful</v>
          </cell>
          <cell r="G3621" t="str">
            <v>US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</row>
        <row r="3622">
          <cell r="D3622">
            <v>10500</v>
          </cell>
          <cell r="F3622" t="str">
            <v>successful</v>
          </cell>
          <cell r="G3622" t="str">
            <v>US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</row>
        <row r="3623">
          <cell r="D3623">
            <v>3000</v>
          </cell>
          <cell r="F3623" t="str">
            <v>successful</v>
          </cell>
          <cell r="G3623" t="str">
            <v>US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</row>
        <row r="3624">
          <cell r="D3624">
            <v>1000</v>
          </cell>
          <cell r="F3624" t="str">
            <v>successful</v>
          </cell>
          <cell r="G3624" t="str">
            <v>US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</row>
        <row r="3625">
          <cell r="D3625">
            <v>2500</v>
          </cell>
          <cell r="F3625" t="str">
            <v>successful</v>
          </cell>
          <cell r="G3625" t="str">
            <v>US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</row>
        <row r="3626">
          <cell r="D3626">
            <v>3000</v>
          </cell>
          <cell r="F3626" t="str">
            <v>successful</v>
          </cell>
          <cell r="G3626" t="str">
            <v>US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</row>
        <row r="3627">
          <cell r="D3627">
            <v>3000</v>
          </cell>
          <cell r="F3627" t="str">
            <v>successful</v>
          </cell>
          <cell r="G3627" t="str">
            <v>GB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</row>
        <row r="3628">
          <cell r="D3628">
            <v>4000</v>
          </cell>
          <cell r="F3628" t="str">
            <v>successful</v>
          </cell>
          <cell r="G3628" t="str">
            <v>GB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</row>
        <row r="3629">
          <cell r="D3629">
            <v>2000</v>
          </cell>
          <cell r="F3629" t="str">
            <v>successful</v>
          </cell>
          <cell r="G3629" t="str">
            <v>US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</row>
        <row r="3630">
          <cell r="D3630">
            <v>100000</v>
          </cell>
          <cell r="F3630" t="str">
            <v>failed</v>
          </cell>
          <cell r="G3630" t="str">
            <v>US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</row>
        <row r="3631">
          <cell r="D3631">
            <v>1000000</v>
          </cell>
          <cell r="F3631" t="str">
            <v>failed</v>
          </cell>
          <cell r="G3631" t="str">
            <v>US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</row>
        <row r="3632">
          <cell r="D3632">
            <v>3000</v>
          </cell>
          <cell r="F3632" t="str">
            <v>failed</v>
          </cell>
          <cell r="G3632" t="str">
            <v>GB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</row>
        <row r="3633">
          <cell r="D3633">
            <v>17100</v>
          </cell>
          <cell r="F3633" t="str">
            <v>failed</v>
          </cell>
          <cell r="G3633" t="str">
            <v>US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</row>
        <row r="3634">
          <cell r="D3634">
            <v>500</v>
          </cell>
          <cell r="F3634" t="str">
            <v>failed</v>
          </cell>
          <cell r="G3634" t="str">
            <v>GB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</row>
        <row r="3635">
          <cell r="D3635">
            <v>5000</v>
          </cell>
          <cell r="F3635" t="str">
            <v>failed</v>
          </cell>
          <cell r="G3635" t="str">
            <v>US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</row>
        <row r="3636">
          <cell r="D3636">
            <v>75000</v>
          </cell>
          <cell r="F3636" t="str">
            <v>failed</v>
          </cell>
          <cell r="G3636" t="str">
            <v>CA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</row>
        <row r="3637">
          <cell r="D3637">
            <v>3500</v>
          </cell>
          <cell r="F3637" t="str">
            <v>failed</v>
          </cell>
          <cell r="G3637" t="str">
            <v>US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</row>
        <row r="3638">
          <cell r="D3638">
            <v>150000</v>
          </cell>
          <cell r="F3638" t="str">
            <v>failed</v>
          </cell>
          <cell r="G3638" t="str">
            <v>US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</row>
        <row r="3639">
          <cell r="D3639">
            <v>3000</v>
          </cell>
          <cell r="F3639" t="str">
            <v>failed</v>
          </cell>
          <cell r="G3639" t="str">
            <v>US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</row>
        <row r="3640">
          <cell r="D3640">
            <v>3300</v>
          </cell>
          <cell r="F3640" t="str">
            <v>failed</v>
          </cell>
          <cell r="G3640" t="str">
            <v>CA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</row>
        <row r="3641">
          <cell r="D3641">
            <v>25000</v>
          </cell>
          <cell r="F3641" t="str">
            <v>failed</v>
          </cell>
          <cell r="G3641" t="str">
            <v>US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</row>
        <row r="3642">
          <cell r="D3642">
            <v>1000</v>
          </cell>
          <cell r="F3642" t="str">
            <v>failed</v>
          </cell>
          <cell r="G3642" t="str">
            <v>US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</row>
        <row r="3643">
          <cell r="D3643">
            <v>3000</v>
          </cell>
          <cell r="F3643" t="str">
            <v>failed</v>
          </cell>
          <cell r="G3643" t="str">
            <v>US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</row>
        <row r="3644">
          <cell r="D3644">
            <v>700</v>
          </cell>
          <cell r="F3644" t="str">
            <v>failed</v>
          </cell>
          <cell r="G3644" t="str">
            <v>DE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</row>
        <row r="3645">
          <cell r="D3645">
            <v>25000</v>
          </cell>
          <cell r="F3645" t="str">
            <v>failed</v>
          </cell>
          <cell r="G3645" t="str">
            <v>US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</row>
        <row r="3646">
          <cell r="D3646">
            <v>5000</v>
          </cell>
          <cell r="F3646" t="str">
            <v>failed</v>
          </cell>
          <cell r="G3646" t="str">
            <v>US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</row>
        <row r="3647">
          <cell r="D3647">
            <v>1000</v>
          </cell>
          <cell r="F3647" t="str">
            <v>failed</v>
          </cell>
          <cell r="G3647" t="str">
            <v>CA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</row>
        <row r="3648">
          <cell r="D3648">
            <v>10000</v>
          </cell>
          <cell r="F3648" t="str">
            <v>failed</v>
          </cell>
          <cell r="G3648" t="str">
            <v>US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</row>
        <row r="3649">
          <cell r="D3649">
            <v>500</v>
          </cell>
          <cell r="F3649" t="str">
            <v>failed</v>
          </cell>
          <cell r="G3649" t="str">
            <v>GB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</row>
        <row r="3650">
          <cell r="D3650">
            <v>40000</v>
          </cell>
          <cell r="F3650" t="str">
            <v>successful</v>
          </cell>
          <cell r="G3650" t="str">
            <v>US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</row>
        <row r="3651">
          <cell r="D3651">
            <v>750</v>
          </cell>
          <cell r="F3651" t="str">
            <v>successful</v>
          </cell>
          <cell r="G3651" t="str">
            <v>CA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</row>
        <row r="3652">
          <cell r="D3652">
            <v>500</v>
          </cell>
          <cell r="F3652" t="str">
            <v>successful</v>
          </cell>
          <cell r="G3652" t="str">
            <v>GB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</row>
        <row r="3653">
          <cell r="D3653">
            <v>500</v>
          </cell>
          <cell r="F3653" t="str">
            <v>successful</v>
          </cell>
          <cell r="G3653" t="str">
            <v>US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</row>
        <row r="3654">
          <cell r="D3654">
            <v>300</v>
          </cell>
          <cell r="F3654" t="str">
            <v>successful</v>
          </cell>
          <cell r="G3654" t="str">
            <v>CA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</row>
        <row r="3655">
          <cell r="D3655">
            <v>2000</v>
          </cell>
          <cell r="F3655" t="str">
            <v>successful</v>
          </cell>
          <cell r="G3655" t="str">
            <v>GB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</row>
        <row r="3656">
          <cell r="D3656">
            <v>1500</v>
          </cell>
          <cell r="F3656" t="str">
            <v>successful</v>
          </cell>
          <cell r="G3656" t="str">
            <v>GB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</row>
        <row r="3657">
          <cell r="D3657">
            <v>5000</v>
          </cell>
          <cell r="F3657" t="str">
            <v>successful</v>
          </cell>
          <cell r="G3657" t="str">
            <v>US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</row>
        <row r="3658">
          <cell r="D3658">
            <v>5000</v>
          </cell>
          <cell r="F3658" t="str">
            <v>successful</v>
          </cell>
          <cell r="G3658" t="str">
            <v>CH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</row>
        <row r="3659">
          <cell r="D3659">
            <v>2000</v>
          </cell>
          <cell r="F3659" t="str">
            <v>successful</v>
          </cell>
          <cell r="G3659" t="str">
            <v>DK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</row>
        <row r="3660">
          <cell r="D3660">
            <v>1500</v>
          </cell>
          <cell r="F3660" t="str">
            <v>successful</v>
          </cell>
          <cell r="G3660" t="str">
            <v>US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</row>
        <row r="3661">
          <cell r="D3661">
            <v>3000</v>
          </cell>
          <cell r="F3661" t="str">
            <v>successful</v>
          </cell>
          <cell r="G3661" t="str">
            <v>US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</row>
        <row r="3662">
          <cell r="D3662">
            <v>250</v>
          </cell>
          <cell r="F3662" t="str">
            <v>successful</v>
          </cell>
          <cell r="G3662" t="str">
            <v>GB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</row>
        <row r="3663">
          <cell r="D3663">
            <v>3000</v>
          </cell>
          <cell r="F3663" t="str">
            <v>successful</v>
          </cell>
          <cell r="G3663" t="str">
            <v>US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</row>
        <row r="3664">
          <cell r="D3664">
            <v>8000</v>
          </cell>
          <cell r="F3664" t="str">
            <v>successful</v>
          </cell>
          <cell r="G3664" t="str">
            <v>CA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</row>
        <row r="3665">
          <cell r="D3665">
            <v>225</v>
          </cell>
          <cell r="F3665" t="str">
            <v>successful</v>
          </cell>
          <cell r="G3665" t="str">
            <v>GB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</row>
        <row r="3666">
          <cell r="D3666">
            <v>800</v>
          </cell>
          <cell r="F3666" t="str">
            <v>successful</v>
          </cell>
          <cell r="G3666" t="str">
            <v>US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</row>
        <row r="3667">
          <cell r="D3667">
            <v>620</v>
          </cell>
          <cell r="F3667" t="str">
            <v>successful</v>
          </cell>
          <cell r="G3667" t="str">
            <v>FR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</row>
        <row r="3668">
          <cell r="D3668">
            <v>1200</v>
          </cell>
          <cell r="F3668" t="str">
            <v>successful</v>
          </cell>
          <cell r="G3668" t="str">
            <v>US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</row>
        <row r="3669">
          <cell r="D3669">
            <v>3000</v>
          </cell>
          <cell r="F3669" t="str">
            <v>successful</v>
          </cell>
          <cell r="G3669" t="str">
            <v>GB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</row>
        <row r="3670">
          <cell r="D3670">
            <v>1000</v>
          </cell>
          <cell r="F3670" t="str">
            <v>successful</v>
          </cell>
          <cell r="G3670" t="str">
            <v>US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</row>
        <row r="3671">
          <cell r="D3671">
            <v>1000</v>
          </cell>
          <cell r="F3671" t="str">
            <v>successful</v>
          </cell>
          <cell r="G3671" t="str">
            <v>GB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</row>
        <row r="3672">
          <cell r="D3672">
            <v>220</v>
          </cell>
          <cell r="F3672" t="str">
            <v>successful</v>
          </cell>
          <cell r="G3672" t="str">
            <v>GB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</row>
        <row r="3673">
          <cell r="D3673">
            <v>3500</v>
          </cell>
          <cell r="F3673" t="str">
            <v>successful</v>
          </cell>
          <cell r="G3673" t="str">
            <v>US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</row>
        <row r="3674">
          <cell r="D3674">
            <v>3000</v>
          </cell>
          <cell r="F3674" t="str">
            <v>successful</v>
          </cell>
          <cell r="G3674" t="str">
            <v>GB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</row>
        <row r="3675">
          <cell r="D3675">
            <v>4000</v>
          </cell>
          <cell r="F3675" t="str">
            <v>successful</v>
          </cell>
          <cell r="G3675" t="str">
            <v>GB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</row>
        <row r="3676">
          <cell r="D3676">
            <v>4500</v>
          </cell>
          <cell r="F3676" t="str">
            <v>successful</v>
          </cell>
          <cell r="G3676" t="str">
            <v>DE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</row>
        <row r="3677">
          <cell r="D3677">
            <v>50</v>
          </cell>
          <cell r="F3677" t="str">
            <v>successful</v>
          </cell>
          <cell r="G3677" t="str">
            <v>GB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</row>
        <row r="3678">
          <cell r="D3678">
            <v>800</v>
          </cell>
          <cell r="F3678" t="str">
            <v>successful</v>
          </cell>
          <cell r="G3678" t="str">
            <v>US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</row>
        <row r="3679">
          <cell r="D3679">
            <v>12000</v>
          </cell>
          <cell r="F3679" t="str">
            <v>successful</v>
          </cell>
          <cell r="G3679" t="str">
            <v>US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</row>
        <row r="3680">
          <cell r="D3680">
            <v>2000</v>
          </cell>
          <cell r="F3680" t="str">
            <v>successful</v>
          </cell>
          <cell r="G3680" t="str">
            <v>GB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</row>
        <row r="3681">
          <cell r="D3681">
            <v>2000</v>
          </cell>
          <cell r="F3681" t="str">
            <v>successful</v>
          </cell>
          <cell r="G3681" t="str">
            <v>US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</row>
        <row r="3682">
          <cell r="D3682">
            <v>3000</v>
          </cell>
          <cell r="F3682" t="str">
            <v>successful</v>
          </cell>
          <cell r="G3682" t="str">
            <v>US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</row>
        <row r="3683">
          <cell r="D3683">
            <v>1000</v>
          </cell>
          <cell r="F3683" t="str">
            <v>successful</v>
          </cell>
          <cell r="G3683" t="str">
            <v>US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</row>
        <row r="3684">
          <cell r="D3684">
            <v>3000</v>
          </cell>
          <cell r="F3684" t="str">
            <v>successful</v>
          </cell>
          <cell r="G3684" t="str">
            <v>US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</row>
        <row r="3685">
          <cell r="D3685">
            <v>3500</v>
          </cell>
          <cell r="F3685" t="str">
            <v>successful</v>
          </cell>
          <cell r="G3685" t="str">
            <v>US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</row>
        <row r="3686">
          <cell r="D3686">
            <v>750</v>
          </cell>
          <cell r="F3686" t="str">
            <v>successful</v>
          </cell>
          <cell r="G3686" t="str">
            <v>US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</row>
        <row r="3687">
          <cell r="D3687">
            <v>5000</v>
          </cell>
          <cell r="F3687" t="str">
            <v>successful</v>
          </cell>
          <cell r="G3687" t="str">
            <v>US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</row>
        <row r="3688">
          <cell r="D3688">
            <v>350</v>
          </cell>
          <cell r="F3688" t="str">
            <v>successful</v>
          </cell>
          <cell r="G3688" t="str">
            <v>US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</row>
        <row r="3689">
          <cell r="D3689">
            <v>5000</v>
          </cell>
          <cell r="F3689" t="str">
            <v>successful</v>
          </cell>
          <cell r="G3689" t="str">
            <v>US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</row>
        <row r="3690">
          <cell r="D3690">
            <v>3000</v>
          </cell>
          <cell r="F3690" t="str">
            <v>successful</v>
          </cell>
          <cell r="G3690" t="str">
            <v>GB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</row>
        <row r="3691">
          <cell r="D3691">
            <v>3000</v>
          </cell>
          <cell r="F3691" t="str">
            <v>successful</v>
          </cell>
          <cell r="G3691" t="str">
            <v>US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</row>
        <row r="3692">
          <cell r="D3692">
            <v>1500</v>
          </cell>
          <cell r="F3692" t="str">
            <v>successful</v>
          </cell>
          <cell r="G3692" t="str">
            <v>US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</row>
        <row r="3693">
          <cell r="D3693">
            <v>40000</v>
          </cell>
          <cell r="F3693" t="str">
            <v>successful</v>
          </cell>
          <cell r="G3693" t="str">
            <v>US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</row>
        <row r="3694">
          <cell r="D3694">
            <v>1000</v>
          </cell>
          <cell r="F3694" t="str">
            <v>successful</v>
          </cell>
          <cell r="G3694" t="str">
            <v>US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</row>
        <row r="3695">
          <cell r="D3695">
            <v>333</v>
          </cell>
          <cell r="F3695" t="str">
            <v>successful</v>
          </cell>
          <cell r="G3695" t="str">
            <v>GB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</row>
        <row r="3696">
          <cell r="D3696">
            <v>3500</v>
          </cell>
          <cell r="F3696" t="str">
            <v>successful</v>
          </cell>
          <cell r="G3696" t="str">
            <v>US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</row>
        <row r="3697">
          <cell r="D3697">
            <v>4000</v>
          </cell>
          <cell r="F3697" t="str">
            <v>successful</v>
          </cell>
          <cell r="G3697" t="str">
            <v>US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</row>
        <row r="3698">
          <cell r="D3698">
            <v>2000</v>
          </cell>
          <cell r="F3698" t="str">
            <v>successful</v>
          </cell>
          <cell r="G3698" t="str">
            <v>GB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</row>
        <row r="3699">
          <cell r="D3699">
            <v>2000</v>
          </cell>
          <cell r="F3699" t="str">
            <v>successful</v>
          </cell>
          <cell r="G3699" t="str">
            <v>GB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</row>
        <row r="3700">
          <cell r="D3700">
            <v>5000</v>
          </cell>
          <cell r="F3700" t="str">
            <v>successful</v>
          </cell>
          <cell r="G3700" t="str">
            <v>US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</row>
        <row r="3701">
          <cell r="D3701">
            <v>2500</v>
          </cell>
          <cell r="F3701" t="str">
            <v>successful</v>
          </cell>
          <cell r="G3701" t="str">
            <v>US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</row>
        <row r="3702">
          <cell r="D3702">
            <v>500</v>
          </cell>
          <cell r="F3702" t="str">
            <v>successful</v>
          </cell>
          <cell r="G3702" t="str">
            <v>US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</row>
        <row r="3703">
          <cell r="D3703">
            <v>1500</v>
          </cell>
          <cell r="F3703" t="str">
            <v>successful</v>
          </cell>
          <cell r="G3703" t="str">
            <v>GB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</row>
        <row r="3704">
          <cell r="D3704">
            <v>3000</v>
          </cell>
          <cell r="F3704" t="str">
            <v>successful</v>
          </cell>
          <cell r="G3704" t="str">
            <v>GB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</row>
        <row r="3705">
          <cell r="D3705">
            <v>1050</v>
          </cell>
          <cell r="F3705" t="str">
            <v>successful</v>
          </cell>
          <cell r="G3705" t="str">
            <v>US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</row>
        <row r="3706">
          <cell r="D3706">
            <v>300</v>
          </cell>
          <cell r="F3706" t="str">
            <v>successful</v>
          </cell>
          <cell r="G3706" t="str">
            <v>GB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</row>
        <row r="3707">
          <cell r="D3707">
            <v>2827</v>
          </cell>
          <cell r="F3707" t="str">
            <v>successful</v>
          </cell>
          <cell r="G3707" t="str">
            <v>US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</row>
        <row r="3708">
          <cell r="D3708">
            <v>1500</v>
          </cell>
          <cell r="F3708" t="str">
            <v>successful</v>
          </cell>
          <cell r="G3708" t="str">
            <v>US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</row>
        <row r="3709">
          <cell r="D3709">
            <v>1000</v>
          </cell>
          <cell r="F3709" t="str">
            <v>successful</v>
          </cell>
          <cell r="G3709" t="str">
            <v>US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</row>
        <row r="3710">
          <cell r="D3710">
            <v>700</v>
          </cell>
          <cell r="F3710" t="str">
            <v>successful</v>
          </cell>
          <cell r="G3710" t="str">
            <v>US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</row>
        <row r="3711">
          <cell r="D3711">
            <v>1000</v>
          </cell>
          <cell r="F3711" t="str">
            <v>successful</v>
          </cell>
          <cell r="G3711" t="str">
            <v>GB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</row>
        <row r="3712">
          <cell r="D3712">
            <v>1300</v>
          </cell>
          <cell r="F3712" t="str">
            <v>successful</v>
          </cell>
          <cell r="G3712" t="str">
            <v>US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</row>
        <row r="3713">
          <cell r="D3713">
            <v>500</v>
          </cell>
          <cell r="F3713" t="str">
            <v>successful</v>
          </cell>
          <cell r="G3713" t="str">
            <v>US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</row>
        <row r="3714">
          <cell r="D3714">
            <v>7500</v>
          </cell>
          <cell r="F3714" t="str">
            <v>successful</v>
          </cell>
          <cell r="G3714" t="str">
            <v>US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</row>
        <row r="3715">
          <cell r="D3715">
            <v>2000</v>
          </cell>
          <cell r="F3715" t="str">
            <v>successful</v>
          </cell>
          <cell r="G3715" t="str">
            <v>US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</row>
        <row r="3716">
          <cell r="D3716">
            <v>10000</v>
          </cell>
          <cell r="F3716" t="str">
            <v>successful</v>
          </cell>
          <cell r="G3716" t="str">
            <v>US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</row>
        <row r="3717">
          <cell r="D3717">
            <v>3500</v>
          </cell>
          <cell r="F3717" t="str">
            <v>successful</v>
          </cell>
          <cell r="G3717" t="str">
            <v>GB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</row>
        <row r="3718">
          <cell r="D3718">
            <v>800</v>
          </cell>
          <cell r="F3718" t="str">
            <v>successful</v>
          </cell>
          <cell r="G3718" t="str">
            <v>US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</row>
        <row r="3719">
          <cell r="D3719">
            <v>4000</v>
          </cell>
          <cell r="F3719" t="str">
            <v>successful</v>
          </cell>
          <cell r="G3719" t="str">
            <v>GB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</row>
        <row r="3720">
          <cell r="D3720">
            <v>500</v>
          </cell>
          <cell r="F3720" t="str">
            <v>successful</v>
          </cell>
          <cell r="G3720" t="str">
            <v>GB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</row>
        <row r="3721">
          <cell r="D3721">
            <v>200</v>
          </cell>
          <cell r="F3721" t="str">
            <v>successful</v>
          </cell>
          <cell r="G3721" t="str">
            <v>GB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</row>
        <row r="3722">
          <cell r="D3722">
            <v>3300</v>
          </cell>
          <cell r="F3722" t="str">
            <v>successful</v>
          </cell>
          <cell r="G3722" t="str">
            <v>US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</row>
        <row r="3723">
          <cell r="D3723">
            <v>5000</v>
          </cell>
          <cell r="F3723" t="str">
            <v>successful</v>
          </cell>
          <cell r="G3723" t="str">
            <v>US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</row>
        <row r="3724">
          <cell r="D3724">
            <v>1500</v>
          </cell>
          <cell r="F3724" t="str">
            <v>successful</v>
          </cell>
          <cell r="G3724" t="str">
            <v>CA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</row>
        <row r="3725">
          <cell r="D3725">
            <v>4500</v>
          </cell>
          <cell r="F3725" t="str">
            <v>successful</v>
          </cell>
          <cell r="G3725" t="str">
            <v>GB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</row>
        <row r="3726">
          <cell r="D3726">
            <v>4300</v>
          </cell>
          <cell r="F3726" t="str">
            <v>successful</v>
          </cell>
          <cell r="G3726" t="str">
            <v>GB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</row>
        <row r="3727">
          <cell r="D3727">
            <v>300</v>
          </cell>
          <cell r="F3727" t="str">
            <v>successful</v>
          </cell>
          <cell r="G3727" t="str">
            <v>GB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</row>
        <row r="3728">
          <cell r="D3728">
            <v>850</v>
          </cell>
          <cell r="F3728" t="str">
            <v>successful</v>
          </cell>
          <cell r="G3728" t="str">
            <v>US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</row>
        <row r="3729">
          <cell r="D3729">
            <v>2000</v>
          </cell>
          <cell r="F3729" t="str">
            <v>successful</v>
          </cell>
          <cell r="G3729" t="str">
            <v>US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</row>
        <row r="3730">
          <cell r="D3730">
            <v>20000</v>
          </cell>
          <cell r="F3730" t="str">
            <v>failed</v>
          </cell>
          <cell r="G3730" t="str">
            <v>US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</row>
        <row r="3731">
          <cell r="D3731">
            <v>5000</v>
          </cell>
          <cell r="F3731" t="str">
            <v>failed</v>
          </cell>
          <cell r="G3731" t="str">
            <v>US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</row>
        <row r="3732">
          <cell r="D3732">
            <v>1000</v>
          </cell>
          <cell r="F3732" t="str">
            <v>failed</v>
          </cell>
          <cell r="G3732" t="str">
            <v>US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</row>
        <row r="3733">
          <cell r="D3733">
            <v>5500</v>
          </cell>
          <cell r="F3733" t="str">
            <v>failed</v>
          </cell>
          <cell r="G3733" t="str">
            <v>US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</row>
        <row r="3734">
          <cell r="D3734">
            <v>850</v>
          </cell>
          <cell r="F3734" t="str">
            <v>failed</v>
          </cell>
          <cell r="G3734" t="str">
            <v>NL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</row>
        <row r="3735">
          <cell r="D3735">
            <v>1500</v>
          </cell>
          <cell r="F3735" t="str">
            <v>failed</v>
          </cell>
          <cell r="G3735" t="str">
            <v>US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</row>
        <row r="3736">
          <cell r="D3736">
            <v>1500</v>
          </cell>
          <cell r="F3736" t="str">
            <v>failed</v>
          </cell>
          <cell r="G3736" t="str">
            <v>US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</row>
        <row r="3737">
          <cell r="D3737">
            <v>150</v>
          </cell>
          <cell r="F3737" t="str">
            <v>failed</v>
          </cell>
          <cell r="G3737" t="str">
            <v>GB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</row>
        <row r="3738">
          <cell r="D3738">
            <v>1500</v>
          </cell>
          <cell r="F3738" t="str">
            <v>failed</v>
          </cell>
          <cell r="G3738" t="str">
            <v>GB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</row>
        <row r="3739">
          <cell r="D3739">
            <v>700</v>
          </cell>
          <cell r="F3739" t="str">
            <v>failed</v>
          </cell>
          <cell r="G3739" t="str">
            <v>US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</row>
        <row r="3740">
          <cell r="D3740">
            <v>1500</v>
          </cell>
          <cell r="F3740" t="str">
            <v>failed</v>
          </cell>
          <cell r="G3740" t="str">
            <v>GB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</row>
        <row r="3741">
          <cell r="D3741">
            <v>4000</v>
          </cell>
          <cell r="F3741" t="str">
            <v>failed</v>
          </cell>
          <cell r="G3741" t="str">
            <v>GB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</row>
        <row r="3742">
          <cell r="D3742">
            <v>2000</v>
          </cell>
          <cell r="F3742" t="str">
            <v>failed</v>
          </cell>
          <cell r="G3742" t="str">
            <v>US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</row>
        <row r="3743">
          <cell r="D3743">
            <v>20000</v>
          </cell>
          <cell r="F3743" t="str">
            <v>failed</v>
          </cell>
          <cell r="G3743" t="str">
            <v>US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</row>
        <row r="3744">
          <cell r="D3744">
            <v>5000</v>
          </cell>
          <cell r="F3744" t="str">
            <v>failed</v>
          </cell>
          <cell r="G3744" t="str">
            <v>US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</row>
        <row r="3745">
          <cell r="D3745">
            <v>2200</v>
          </cell>
          <cell r="F3745" t="str">
            <v>failed</v>
          </cell>
          <cell r="G3745" t="str">
            <v>US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</row>
        <row r="3746">
          <cell r="D3746">
            <v>1200</v>
          </cell>
          <cell r="F3746" t="str">
            <v>failed</v>
          </cell>
          <cell r="G3746" t="str">
            <v>US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</row>
        <row r="3747">
          <cell r="D3747">
            <v>100</v>
          </cell>
          <cell r="F3747" t="str">
            <v>failed</v>
          </cell>
          <cell r="G3747" t="str">
            <v>US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</row>
        <row r="3748">
          <cell r="D3748">
            <v>8500</v>
          </cell>
          <cell r="F3748" t="str">
            <v>failed</v>
          </cell>
          <cell r="G3748" t="str">
            <v>US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</row>
        <row r="3749">
          <cell r="D3749">
            <v>2500</v>
          </cell>
          <cell r="F3749" t="str">
            <v>failed</v>
          </cell>
          <cell r="G3749" t="str">
            <v>GB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</row>
        <row r="3750">
          <cell r="D3750">
            <v>5000</v>
          </cell>
          <cell r="F3750" t="str">
            <v>successful</v>
          </cell>
          <cell r="G3750" t="str">
            <v>US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</row>
        <row r="3751">
          <cell r="D3751">
            <v>500</v>
          </cell>
          <cell r="F3751" t="str">
            <v>successful</v>
          </cell>
          <cell r="G3751" t="str">
            <v>US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</row>
        <row r="3752">
          <cell r="D3752">
            <v>6000</v>
          </cell>
          <cell r="F3752" t="str">
            <v>successful</v>
          </cell>
          <cell r="G3752" t="str">
            <v>US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</row>
        <row r="3753">
          <cell r="D3753">
            <v>1000</v>
          </cell>
          <cell r="F3753" t="str">
            <v>successful</v>
          </cell>
          <cell r="G3753" t="str">
            <v>US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</row>
        <row r="3754">
          <cell r="D3754">
            <v>500</v>
          </cell>
          <cell r="F3754" t="str">
            <v>successful</v>
          </cell>
          <cell r="G3754" t="str">
            <v>GB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</row>
        <row r="3755">
          <cell r="D3755">
            <v>5000</v>
          </cell>
          <cell r="F3755" t="str">
            <v>successful</v>
          </cell>
          <cell r="G3755" t="str">
            <v>US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</row>
        <row r="3756">
          <cell r="D3756">
            <v>2500</v>
          </cell>
          <cell r="F3756" t="str">
            <v>successful</v>
          </cell>
          <cell r="G3756" t="str">
            <v>US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</row>
        <row r="3757">
          <cell r="D3757">
            <v>550</v>
          </cell>
          <cell r="F3757" t="str">
            <v>successful</v>
          </cell>
          <cell r="G3757" t="str">
            <v>GB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</row>
        <row r="3758">
          <cell r="D3758">
            <v>4500</v>
          </cell>
          <cell r="F3758" t="str">
            <v>successful</v>
          </cell>
          <cell r="G3758" t="str">
            <v>US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</row>
        <row r="3759">
          <cell r="D3759">
            <v>3500</v>
          </cell>
          <cell r="F3759" t="str">
            <v>successful</v>
          </cell>
          <cell r="G3759" t="str">
            <v>US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</row>
        <row r="3760">
          <cell r="D3760">
            <v>1500</v>
          </cell>
          <cell r="F3760" t="str">
            <v>successful</v>
          </cell>
          <cell r="G3760" t="str">
            <v>US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</row>
        <row r="3761">
          <cell r="D3761">
            <v>4000</v>
          </cell>
          <cell r="F3761" t="str">
            <v>successful</v>
          </cell>
          <cell r="G3761" t="str">
            <v>US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</row>
        <row r="3762">
          <cell r="D3762">
            <v>5000</v>
          </cell>
          <cell r="F3762" t="str">
            <v>successful</v>
          </cell>
          <cell r="G3762" t="str">
            <v>US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</row>
        <row r="3763">
          <cell r="D3763">
            <v>500</v>
          </cell>
          <cell r="F3763" t="str">
            <v>successful</v>
          </cell>
          <cell r="G3763" t="str">
            <v>GB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</row>
        <row r="3764">
          <cell r="D3764">
            <v>1250</v>
          </cell>
          <cell r="F3764" t="str">
            <v>successful</v>
          </cell>
          <cell r="G3764" t="str">
            <v>GB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</row>
        <row r="3765">
          <cell r="D3765">
            <v>5000</v>
          </cell>
          <cell r="F3765" t="str">
            <v>successful</v>
          </cell>
          <cell r="G3765" t="str">
            <v>US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</row>
        <row r="3766">
          <cell r="D3766">
            <v>1500</v>
          </cell>
          <cell r="F3766" t="str">
            <v>successful</v>
          </cell>
          <cell r="G3766" t="str">
            <v>US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</row>
        <row r="3767">
          <cell r="D3767">
            <v>7000</v>
          </cell>
          <cell r="F3767" t="str">
            <v>successful</v>
          </cell>
          <cell r="G3767" t="str">
            <v>US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</row>
        <row r="3768">
          <cell r="D3768">
            <v>10000</v>
          </cell>
          <cell r="F3768" t="str">
            <v>successful</v>
          </cell>
          <cell r="G3768" t="str">
            <v>US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</row>
        <row r="3769">
          <cell r="D3769">
            <v>2000</v>
          </cell>
          <cell r="F3769" t="str">
            <v>successful</v>
          </cell>
          <cell r="G3769" t="str">
            <v>US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</row>
        <row r="3770">
          <cell r="D3770">
            <v>4000</v>
          </cell>
          <cell r="F3770" t="str">
            <v>successful</v>
          </cell>
          <cell r="G3770" t="str">
            <v>US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</row>
        <row r="3771">
          <cell r="D3771">
            <v>1100</v>
          </cell>
          <cell r="F3771" t="str">
            <v>successful</v>
          </cell>
          <cell r="G3771" t="str">
            <v>US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</row>
        <row r="3772">
          <cell r="D3772">
            <v>2000</v>
          </cell>
          <cell r="F3772" t="str">
            <v>successful</v>
          </cell>
          <cell r="G3772" t="str">
            <v>GB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</row>
        <row r="3773">
          <cell r="D3773">
            <v>1000</v>
          </cell>
          <cell r="F3773" t="str">
            <v>successful</v>
          </cell>
          <cell r="G3773" t="str">
            <v>US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</row>
        <row r="3774">
          <cell r="D3774">
            <v>5000</v>
          </cell>
          <cell r="F3774" t="str">
            <v>successful</v>
          </cell>
          <cell r="G3774" t="str">
            <v>US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</row>
        <row r="3775">
          <cell r="D3775">
            <v>5000</v>
          </cell>
          <cell r="F3775" t="str">
            <v>successful</v>
          </cell>
          <cell r="G3775" t="str">
            <v>US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</row>
        <row r="3776">
          <cell r="D3776">
            <v>2500</v>
          </cell>
          <cell r="F3776" t="str">
            <v>successful</v>
          </cell>
          <cell r="G3776" t="str">
            <v>CA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</row>
        <row r="3777">
          <cell r="D3777">
            <v>2000</v>
          </cell>
          <cell r="F3777" t="str">
            <v>successful</v>
          </cell>
          <cell r="G3777" t="str">
            <v>US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</row>
        <row r="3778">
          <cell r="D3778">
            <v>8000</v>
          </cell>
          <cell r="F3778" t="str">
            <v>successful</v>
          </cell>
          <cell r="G3778" t="str">
            <v>US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</row>
        <row r="3779">
          <cell r="D3779">
            <v>2000</v>
          </cell>
          <cell r="F3779" t="str">
            <v>successful</v>
          </cell>
          <cell r="G3779" t="str">
            <v>US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</row>
        <row r="3780">
          <cell r="D3780">
            <v>2400</v>
          </cell>
          <cell r="F3780" t="str">
            <v>successful</v>
          </cell>
          <cell r="G3780" t="str">
            <v>US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</row>
        <row r="3781">
          <cell r="D3781">
            <v>15000</v>
          </cell>
          <cell r="F3781" t="str">
            <v>successful</v>
          </cell>
          <cell r="G3781" t="str">
            <v>US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</row>
        <row r="3782">
          <cell r="D3782">
            <v>2500</v>
          </cell>
          <cell r="F3782" t="str">
            <v>successful</v>
          </cell>
          <cell r="G3782" t="str">
            <v>US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</row>
        <row r="3783">
          <cell r="D3783">
            <v>4500</v>
          </cell>
          <cell r="F3783" t="str">
            <v>successful</v>
          </cell>
          <cell r="G3783" t="str">
            <v>US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</row>
        <row r="3784">
          <cell r="D3784">
            <v>2000</v>
          </cell>
          <cell r="F3784" t="str">
            <v>successful</v>
          </cell>
          <cell r="G3784" t="str">
            <v>GB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</row>
        <row r="3785">
          <cell r="D3785">
            <v>1200</v>
          </cell>
          <cell r="F3785" t="str">
            <v>successful</v>
          </cell>
          <cell r="G3785" t="str">
            <v>US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</row>
        <row r="3786">
          <cell r="D3786">
            <v>1000</v>
          </cell>
          <cell r="F3786" t="str">
            <v>successful</v>
          </cell>
          <cell r="G3786" t="str">
            <v>CA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</row>
        <row r="3787">
          <cell r="D3787">
            <v>2000</v>
          </cell>
          <cell r="F3787" t="str">
            <v>successful</v>
          </cell>
          <cell r="G3787" t="str">
            <v>GB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</row>
        <row r="3788">
          <cell r="D3788">
            <v>6000</v>
          </cell>
          <cell r="F3788" t="str">
            <v>successful</v>
          </cell>
          <cell r="G3788" t="str">
            <v>US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</row>
        <row r="3789">
          <cell r="D3789">
            <v>350</v>
          </cell>
          <cell r="F3789" t="str">
            <v>successful</v>
          </cell>
          <cell r="G3789" t="str">
            <v>US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</row>
        <row r="3790">
          <cell r="D3790">
            <v>75000</v>
          </cell>
          <cell r="F3790" t="str">
            <v>failed</v>
          </cell>
          <cell r="G3790" t="str">
            <v>US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</row>
        <row r="3791">
          <cell r="D3791">
            <v>3550</v>
          </cell>
          <cell r="F3791" t="str">
            <v>failed</v>
          </cell>
          <cell r="G3791" t="str">
            <v>GB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</row>
        <row r="3792">
          <cell r="D3792">
            <v>15000</v>
          </cell>
          <cell r="F3792" t="str">
            <v>failed</v>
          </cell>
          <cell r="G3792" t="str">
            <v>US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</row>
        <row r="3793">
          <cell r="D3793">
            <v>1500</v>
          </cell>
          <cell r="F3793" t="str">
            <v>failed</v>
          </cell>
          <cell r="G3793" t="str">
            <v>US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</row>
        <row r="3794">
          <cell r="D3794">
            <v>12500</v>
          </cell>
          <cell r="F3794" t="str">
            <v>failed</v>
          </cell>
          <cell r="G3794" t="str">
            <v>US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</row>
        <row r="3795">
          <cell r="D3795">
            <v>7000</v>
          </cell>
          <cell r="F3795" t="str">
            <v>failed</v>
          </cell>
          <cell r="G3795" t="str">
            <v>US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</row>
        <row r="3796">
          <cell r="D3796">
            <v>5000</v>
          </cell>
          <cell r="F3796" t="str">
            <v>failed</v>
          </cell>
          <cell r="G3796" t="str">
            <v>GB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</row>
        <row r="3797">
          <cell r="D3797">
            <v>600</v>
          </cell>
          <cell r="F3797" t="str">
            <v>failed</v>
          </cell>
          <cell r="G3797" t="str">
            <v>GB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</row>
        <row r="3798">
          <cell r="D3798">
            <v>22500</v>
          </cell>
          <cell r="F3798" t="str">
            <v>failed</v>
          </cell>
          <cell r="G3798" t="str">
            <v>US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</row>
        <row r="3799">
          <cell r="D3799">
            <v>6000</v>
          </cell>
          <cell r="F3799" t="str">
            <v>failed</v>
          </cell>
          <cell r="G3799" t="str">
            <v>US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</row>
        <row r="3800">
          <cell r="D3800">
            <v>70000</v>
          </cell>
          <cell r="F3800" t="str">
            <v>failed</v>
          </cell>
          <cell r="G3800" t="str">
            <v>US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</row>
        <row r="3801">
          <cell r="D3801">
            <v>10000</v>
          </cell>
          <cell r="F3801" t="str">
            <v>failed</v>
          </cell>
          <cell r="G3801" t="str">
            <v>US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</row>
        <row r="3802">
          <cell r="D3802">
            <v>22000</v>
          </cell>
          <cell r="F3802" t="str">
            <v>failed</v>
          </cell>
          <cell r="G3802" t="str">
            <v>US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</row>
        <row r="3803">
          <cell r="D3803">
            <v>5000</v>
          </cell>
          <cell r="F3803" t="str">
            <v>failed</v>
          </cell>
          <cell r="G3803" t="str">
            <v>US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</row>
        <row r="3804">
          <cell r="D3804">
            <v>3000</v>
          </cell>
          <cell r="F3804" t="str">
            <v>failed</v>
          </cell>
          <cell r="G3804" t="str">
            <v>US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</row>
        <row r="3805">
          <cell r="D3805">
            <v>12000</v>
          </cell>
          <cell r="F3805" t="str">
            <v>failed</v>
          </cell>
          <cell r="G3805" t="str">
            <v>US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</row>
        <row r="3806">
          <cell r="D3806">
            <v>8000</v>
          </cell>
          <cell r="F3806" t="str">
            <v>failed</v>
          </cell>
          <cell r="G3806" t="str">
            <v>US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</row>
        <row r="3807">
          <cell r="D3807">
            <v>150000</v>
          </cell>
          <cell r="F3807" t="str">
            <v>failed</v>
          </cell>
          <cell r="G3807" t="str">
            <v>US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</row>
        <row r="3808">
          <cell r="D3808">
            <v>7500</v>
          </cell>
          <cell r="F3808" t="str">
            <v>failed</v>
          </cell>
          <cell r="G3808" t="str">
            <v>AU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</row>
        <row r="3809">
          <cell r="D3809">
            <v>1500</v>
          </cell>
          <cell r="F3809" t="str">
            <v>failed</v>
          </cell>
          <cell r="G3809" t="str">
            <v>US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</row>
        <row r="3810">
          <cell r="D3810">
            <v>1000</v>
          </cell>
          <cell r="F3810" t="str">
            <v>successful</v>
          </cell>
          <cell r="G3810" t="str">
            <v>GB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</row>
        <row r="3811">
          <cell r="D3811">
            <v>2000</v>
          </cell>
          <cell r="F3811" t="str">
            <v>successful</v>
          </cell>
          <cell r="G3811" t="str">
            <v>GB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</row>
        <row r="3812">
          <cell r="D3812">
            <v>1500</v>
          </cell>
          <cell r="F3812" t="str">
            <v>successful</v>
          </cell>
          <cell r="G3812" t="str">
            <v>US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</row>
        <row r="3813">
          <cell r="D3813">
            <v>250</v>
          </cell>
          <cell r="F3813" t="str">
            <v>successful</v>
          </cell>
          <cell r="G3813" t="str">
            <v>GB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</row>
        <row r="3814">
          <cell r="D3814">
            <v>2000</v>
          </cell>
          <cell r="F3814" t="str">
            <v>successful</v>
          </cell>
          <cell r="G3814" t="str">
            <v>CA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</row>
        <row r="3815">
          <cell r="D3815">
            <v>2100</v>
          </cell>
          <cell r="F3815" t="str">
            <v>successful</v>
          </cell>
          <cell r="G3815" t="str">
            <v>US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</row>
        <row r="3816">
          <cell r="D3816">
            <v>1500</v>
          </cell>
          <cell r="F3816" t="str">
            <v>successful</v>
          </cell>
          <cell r="G3816" t="str">
            <v>US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</row>
        <row r="3817">
          <cell r="D3817">
            <v>1000</v>
          </cell>
          <cell r="F3817" t="str">
            <v>successful</v>
          </cell>
          <cell r="G3817" t="str">
            <v>GB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</row>
        <row r="3818">
          <cell r="D3818">
            <v>1500</v>
          </cell>
          <cell r="F3818" t="str">
            <v>successful</v>
          </cell>
          <cell r="G3818" t="str">
            <v>US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</row>
        <row r="3819">
          <cell r="D3819">
            <v>2000</v>
          </cell>
          <cell r="F3819" t="str">
            <v>successful</v>
          </cell>
          <cell r="G3819" t="str">
            <v>US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</row>
        <row r="3820">
          <cell r="D3820">
            <v>250</v>
          </cell>
          <cell r="F3820" t="str">
            <v>successful</v>
          </cell>
          <cell r="G3820" t="str">
            <v>US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</row>
        <row r="3821">
          <cell r="D3821">
            <v>1000</v>
          </cell>
          <cell r="F3821" t="str">
            <v>successful</v>
          </cell>
          <cell r="G3821" t="str">
            <v>US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</row>
        <row r="3822">
          <cell r="D3822">
            <v>300</v>
          </cell>
          <cell r="F3822" t="str">
            <v>successful</v>
          </cell>
          <cell r="G3822" t="str">
            <v>GB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</row>
        <row r="3823">
          <cell r="D3823">
            <v>3500</v>
          </cell>
          <cell r="F3823" t="str">
            <v>successful</v>
          </cell>
          <cell r="G3823" t="str">
            <v>US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</row>
        <row r="3824">
          <cell r="D3824">
            <v>5000</v>
          </cell>
          <cell r="F3824" t="str">
            <v>successful</v>
          </cell>
          <cell r="G3824" t="str">
            <v>DE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</row>
        <row r="3825">
          <cell r="D3825">
            <v>2500</v>
          </cell>
          <cell r="F3825" t="str">
            <v>successful</v>
          </cell>
          <cell r="G3825" t="str">
            <v>US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</row>
        <row r="3826">
          <cell r="D3826">
            <v>250</v>
          </cell>
          <cell r="F3826" t="str">
            <v>successful</v>
          </cell>
          <cell r="G3826" t="str">
            <v>GB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</row>
        <row r="3827">
          <cell r="D3827">
            <v>5000</v>
          </cell>
          <cell r="F3827" t="str">
            <v>successful</v>
          </cell>
          <cell r="G3827" t="str">
            <v>US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</row>
        <row r="3828">
          <cell r="D3828">
            <v>600</v>
          </cell>
          <cell r="F3828" t="str">
            <v>successful</v>
          </cell>
          <cell r="G3828" t="str">
            <v>GB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</row>
        <row r="3829">
          <cell r="D3829">
            <v>3000</v>
          </cell>
          <cell r="F3829" t="str">
            <v>successful</v>
          </cell>
          <cell r="G3829" t="str">
            <v>GB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</row>
        <row r="3830">
          <cell r="D3830">
            <v>5000</v>
          </cell>
          <cell r="F3830" t="str">
            <v>successful</v>
          </cell>
          <cell r="G3830" t="str">
            <v>US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</row>
        <row r="3831">
          <cell r="D3831">
            <v>500</v>
          </cell>
          <cell r="F3831" t="str">
            <v>successful</v>
          </cell>
          <cell r="G3831" t="str">
            <v>US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</row>
        <row r="3832">
          <cell r="D3832">
            <v>100</v>
          </cell>
          <cell r="F3832" t="str">
            <v>successful</v>
          </cell>
          <cell r="G3832" t="str">
            <v>US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</row>
        <row r="3833">
          <cell r="D3833">
            <v>500</v>
          </cell>
          <cell r="F3833" t="str">
            <v>successful</v>
          </cell>
          <cell r="G3833" t="str">
            <v>US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</row>
        <row r="3834">
          <cell r="D3834">
            <v>1200</v>
          </cell>
          <cell r="F3834" t="str">
            <v>successful</v>
          </cell>
          <cell r="G3834" t="str">
            <v>US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</row>
        <row r="3835">
          <cell r="D3835">
            <v>1200</v>
          </cell>
          <cell r="F3835" t="str">
            <v>successful</v>
          </cell>
          <cell r="G3835" t="str">
            <v>CA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</row>
        <row r="3836">
          <cell r="D3836">
            <v>3000</v>
          </cell>
          <cell r="F3836" t="str">
            <v>successful</v>
          </cell>
          <cell r="G3836" t="str">
            <v>GB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</row>
        <row r="3837">
          <cell r="D3837">
            <v>200</v>
          </cell>
          <cell r="F3837" t="str">
            <v>successful</v>
          </cell>
          <cell r="G3837" t="str">
            <v>GB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</row>
        <row r="3838">
          <cell r="D3838">
            <v>800</v>
          </cell>
          <cell r="F3838" t="str">
            <v>successful</v>
          </cell>
          <cell r="G3838" t="str">
            <v>US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</row>
        <row r="3839">
          <cell r="D3839">
            <v>2000</v>
          </cell>
          <cell r="F3839" t="str">
            <v>successful</v>
          </cell>
          <cell r="G3839" t="str">
            <v>GB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</row>
        <row r="3840">
          <cell r="D3840">
            <v>100000</v>
          </cell>
          <cell r="F3840" t="str">
            <v>successful</v>
          </cell>
          <cell r="G3840" t="str">
            <v>SE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</row>
        <row r="3841">
          <cell r="D3841">
            <v>2000</v>
          </cell>
          <cell r="F3841" t="str">
            <v>successful</v>
          </cell>
          <cell r="G3841" t="str">
            <v>US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</row>
        <row r="3842">
          <cell r="D3842">
            <v>1</v>
          </cell>
          <cell r="F3842" t="str">
            <v>successful</v>
          </cell>
          <cell r="G3842" t="str">
            <v>GB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</row>
        <row r="3843">
          <cell r="D3843">
            <v>10000</v>
          </cell>
          <cell r="F3843" t="str">
            <v>failed</v>
          </cell>
          <cell r="G3843" t="str">
            <v>US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</row>
        <row r="3844">
          <cell r="D3844">
            <v>5000</v>
          </cell>
          <cell r="F3844" t="str">
            <v>failed</v>
          </cell>
          <cell r="G3844" t="str">
            <v>GB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</row>
        <row r="3845">
          <cell r="D3845">
            <v>5000</v>
          </cell>
          <cell r="F3845" t="str">
            <v>failed</v>
          </cell>
          <cell r="G3845" t="str">
            <v>US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</row>
        <row r="3846">
          <cell r="D3846">
            <v>9800</v>
          </cell>
          <cell r="F3846" t="str">
            <v>failed</v>
          </cell>
          <cell r="G3846" t="str">
            <v>US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</row>
        <row r="3847">
          <cell r="D3847">
            <v>40000</v>
          </cell>
          <cell r="F3847" t="str">
            <v>failed</v>
          </cell>
          <cell r="G3847" t="str">
            <v>US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</row>
        <row r="3848">
          <cell r="D3848">
            <v>7000</v>
          </cell>
          <cell r="F3848" t="str">
            <v>failed</v>
          </cell>
          <cell r="G3848" t="str">
            <v>US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</row>
        <row r="3849">
          <cell r="D3849">
            <v>10500</v>
          </cell>
          <cell r="F3849" t="str">
            <v>failed</v>
          </cell>
          <cell r="G3849" t="str">
            <v>US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</row>
        <row r="3850">
          <cell r="D3850">
            <v>13000</v>
          </cell>
          <cell r="F3850" t="str">
            <v>failed</v>
          </cell>
          <cell r="G3850" t="str">
            <v>US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</row>
        <row r="3851">
          <cell r="D3851">
            <v>30000</v>
          </cell>
          <cell r="F3851" t="str">
            <v>failed</v>
          </cell>
          <cell r="G3851" t="str">
            <v>DE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</row>
        <row r="3852">
          <cell r="D3852">
            <v>1000</v>
          </cell>
          <cell r="F3852" t="str">
            <v>failed</v>
          </cell>
          <cell r="G3852" t="str">
            <v>US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</row>
        <row r="3853">
          <cell r="D3853">
            <v>2500</v>
          </cell>
          <cell r="F3853" t="str">
            <v>failed</v>
          </cell>
          <cell r="G3853" t="str">
            <v>GB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</row>
        <row r="3854">
          <cell r="D3854">
            <v>10000</v>
          </cell>
          <cell r="F3854" t="str">
            <v>failed</v>
          </cell>
          <cell r="G3854" t="str">
            <v>US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</row>
        <row r="3855">
          <cell r="D3855">
            <v>100000</v>
          </cell>
          <cell r="F3855" t="str">
            <v>failed</v>
          </cell>
          <cell r="G3855" t="str">
            <v>US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</row>
        <row r="3856">
          <cell r="D3856">
            <v>11000</v>
          </cell>
          <cell r="F3856" t="str">
            <v>failed</v>
          </cell>
          <cell r="G3856" t="str">
            <v>US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</row>
        <row r="3857">
          <cell r="D3857">
            <v>1000</v>
          </cell>
          <cell r="F3857" t="str">
            <v>failed</v>
          </cell>
          <cell r="G3857" t="str">
            <v>US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</row>
        <row r="3858">
          <cell r="D3858">
            <v>5000</v>
          </cell>
          <cell r="F3858" t="str">
            <v>failed</v>
          </cell>
          <cell r="G3858" t="str">
            <v>US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</row>
        <row r="3859">
          <cell r="D3859">
            <v>5000</v>
          </cell>
          <cell r="F3859" t="str">
            <v>failed</v>
          </cell>
          <cell r="G3859" t="str">
            <v>US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</row>
        <row r="3860">
          <cell r="D3860">
            <v>500</v>
          </cell>
          <cell r="F3860" t="str">
            <v>failed</v>
          </cell>
          <cell r="G3860" t="str">
            <v>GB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</row>
        <row r="3861">
          <cell r="D3861">
            <v>2500</v>
          </cell>
          <cell r="F3861" t="str">
            <v>failed</v>
          </cell>
          <cell r="G3861" t="str">
            <v>US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</row>
        <row r="3862">
          <cell r="D3862">
            <v>6000</v>
          </cell>
          <cell r="F3862" t="str">
            <v>failed</v>
          </cell>
          <cell r="G3862" t="str">
            <v>US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</row>
        <row r="3863">
          <cell r="D3863">
            <v>2000</v>
          </cell>
          <cell r="F3863" t="str">
            <v>failed</v>
          </cell>
          <cell r="G3863" t="str">
            <v>US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</row>
        <row r="3864">
          <cell r="D3864">
            <v>7500</v>
          </cell>
          <cell r="F3864" t="str">
            <v>failed</v>
          </cell>
          <cell r="G3864" t="str">
            <v>US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</row>
        <row r="3865">
          <cell r="D3865">
            <v>6000</v>
          </cell>
          <cell r="F3865" t="str">
            <v>failed</v>
          </cell>
          <cell r="G3865" t="str">
            <v>US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</row>
        <row r="3866">
          <cell r="D3866">
            <v>5000</v>
          </cell>
          <cell r="F3866" t="str">
            <v>failed</v>
          </cell>
          <cell r="G3866" t="str">
            <v>US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</row>
        <row r="3867">
          <cell r="D3867">
            <v>2413</v>
          </cell>
          <cell r="F3867" t="str">
            <v>failed</v>
          </cell>
          <cell r="G3867" t="str">
            <v>CA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</row>
        <row r="3868">
          <cell r="D3868">
            <v>2000</v>
          </cell>
          <cell r="F3868" t="str">
            <v>failed</v>
          </cell>
          <cell r="G3868" t="str">
            <v>US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</row>
        <row r="3869">
          <cell r="D3869">
            <v>2000</v>
          </cell>
          <cell r="F3869" t="str">
            <v>failed</v>
          </cell>
          <cell r="G3869" t="str">
            <v>US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</row>
        <row r="3870">
          <cell r="D3870">
            <v>5000</v>
          </cell>
          <cell r="F3870" t="str">
            <v>canceled</v>
          </cell>
          <cell r="G3870" t="str">
            <v>GB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</row>
        <row r="3871">
          <cell r="D3871">
            <v>13111</v>
          </cell>
          <cell r="F3871" t="str">
            <v>canceled</v>
          </cell>
          <cell r="G3871" t="str">
            <v>US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</row>
        <row r="3872">
          <cell r="D3872">
            <v>10000</v>
          </cell>
          <cell r="F3872" t="str">
            <v>canceled</v>
          </cell>
          <cell r="G3872" t="str">
            <v>US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</row>
        <row r="3873">
          <cell r="D3873">
            <v>1500</v>
          </cell>
          <cell r="F3873" t="str">
            <v>canceled</v>
          </cell>
          <cell r="G3873" t="str">
            <v>US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</row>
        <row r="3874">
          <cell r="D3874">
            <v>15000</v>
          </cell>
          <cell r="F3874" t="str">
            <v>canceled</v>
          </cell>
          <cell r="G3874" t="str">
            <v>US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</row>
        <row r="3875">
          <cell r="D3875">
            <v>5500</v>
          </cell>
          <cell r="F3875" t="str">
            <v>canceled</v>
          </cell>
          <cell r="G3875" t="str">
            <v>US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</row>
        <row r="3876">
          <cell r="D3876">
            <v>620</v>
          </cell>
          <cell r="F3876" t="str">
            <v>canceled</v>
          </cell>
          <cell r="G3876" t="str">
            <v>NZ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</row>
        <row r="3877">
          <cell r="D3877">
            <v>30000</v>
          </cell>
          <cell r="F3877" t="str">
            <v>canceled</v>
          </cell>
          <cell r="G3877" t="str">
            <v>DK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</row>
        <row r="3878">
          <cell r="D3878">
            <v>3900</v>
          </cell>
          <cell r="F3878" t="str">
            <v>canceled</v>
          </cell>
          <cell r="G3878" t="str">
            <v>GB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</row>
        <row r="3879">
          <cell r="D3879">
            <v>25000</v>
          </cell>
          <cell r="F3879" t="str">
            <v>canceled</v>
          </cell>
          <cell r="G3879" t="str">
            <v>US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</row>
        <row r="3880">
          <cell r="D3880">
            <v>18000</v>
          </cell>
          <cell r="F3880" t="str">
            <v>canceled</v>
          </cell>
          <cell r="G3880" t="str">
            <v>US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</row>
        <row r="3881">
          <cell r="D3881">
            <v>15000</v>
          </cell>
          <cell r="F3881" t="str">
            <v>canceled</v>
          </cell>
          <cell r="G3881" t="str">
            <v>GB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</row>
        <row r="3882">
          <cell r="D3882">
            <v>7500</v>
          </cell>
          <cell r="F3882" t="str">
            <v>canceled</v>
          </cell>
          <cell r="G3882" t="str">
            <v>GB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</row>
        <row r="3883">
          <cell r="D3883">
            <v>500</v>
          </cell>
          <cell r="F3883" t="str">
            <v>canceled</v>
          </cell>
          <cell r="G3883" t="str">
            <v>US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</row>
        <row r="3884">
          <cell r="D3884">
            <v>30000</v>
          </cell>
          <cell r="F3884" t="str">
            <v>canceled</v>
          </cell>
          <cell r="G3884" t="str">
            <v>AU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</row>
        <row r="3885">
          <cell r="D3885">
            <v>15000</v>
          </cell>
          <cell r="F3885" t="str">
            <v>canceled</v>
          </cell>
          <cell r="G3885" t="str">
            <v>GB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</row>
        <row r="3886">
          <cell r="D3886">
            <v>10000</v>
          </cell>
          <cell r="F3886" t="str">
            <v>canceled</v>
          </cell>
          <cell r="G3886" t="str">
            <v>US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</row>
        <row r="3887">
          <cell r="D3887">
            <v>375000</v>
          </cell>
          <cell r="F3887" t="str">
            <v>canceled</v>
          </cell>
          <cell r="G3887" t="str">
            <v>US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</row>
        <row r="3888">
          <cell r="D3888">
            <v>10000</v>
          </cell>
          <cell r="F3888" t="str">
            <v>canceled</v>
          </cell>
          <cell r="G3888" t="str">
            <v>AU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</row>
        <row r="3889">
          <cell r="D3889">
            <v>2000</v>
          </cell>
          <cell r="F3889" t="str">
            <v>canceled</v>
          </cell>
          <cell r="G3889" t="str">
            <v>US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</row>
        <row r="3890">
          <cell r="D3890">
            <v>2000</v>
          </cell>
          <cell r="F3890" t="str">
            <v>failed</v>
          </cell>
          <cell r="G3890" t="str">
            <v>GB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</row>
        <row r="3891">
          <cell r="D3891">
            <v>8000</v>
          </cell>
          <cell r="F3891" t="str">
            <v>failed</v>
          </cell>
          <cell r="G3891" t="str">
            <v>US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</row>
        <row r="3892">
          <cell r="D3892">
            <v>15000</v>
          </cell>
          <cell r="F3892" t="str">
            <v>failed</v>
          </cell>
          <cell r="G3892" t="str">
            <v>US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</row>
        <row r="3893">
          <cell r="D3893">
            <v>800</v>
          </cell>
          <cell r="F3893" t="str">
            <v>failed</v>
          </cell>
          <cell r="G3893" t="str">
            <v>US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</row>
        <row r="3894">
          <cell r="D3894">
            <v>1000</v>
          </cell>
          <cell r="F3894" t="str">
            <v>failed</v>
          </cell>
          <cell r="G3894" t="str">
            <v>US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</row>
        <row r="3895">
          <cell r="D3895">
            <v>50000</v>
          </cell>
          <cell r="F3895" t="str">
            <v>failed</v>
          </cell>
          <cell r="G3895" t="str">
            <v>US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</row>
        <row r="3896">
          <cell r="D3896">
            <v>15000</v>
          </cell>
          <cell r="F3896" t="str">
            <v>failed</v>
          </cell>
          <cell r="G3896" t="str">
            <v>US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</row>
        <row r="3897">
          <cell r="D3897">
            <v>1000</v>
          </cell>
          <cell r="F3897" t="str">
            <v>failed</v>
          </cell>
          <cell r="G3897" t="str">
            <v>US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</row>
        <row r="3898">
          <cell r="D3898">
            <v>1600</v>
          </cell>
          <cell r="F3898" t="str">
            <v>failed</v>
          </cell>
          <cell r="G3898" t="str">
            <v>US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</row>
        <row r="3899">
          <cell r="D3899">
            <v>2500</v>
          </cell>
          <cell r="F3899" t="str">
            <v>failed</v>
          </cell>
          <cell r="G3899" t="str">
            <v>NZ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</row>
        <row r="3900">
          <cell r="D3900">
            <v>2500</v>
          </cell>
          <cell r="F3900" t="str">
            <v>failed</v>
          </cell>
          <cell r="G3900" t="str">
            <v>GB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</row>
        <row r="3901">
          <cell r="D3901">
            <v>10000</v>
          </cell>
          <cell r="F3901" t="str">
            <v>failed</v>
          </cell>
          <cell r="G3901" t="str">
            <v>US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</row>
        <row r="3902">
          <cell r="D3902">
            <v>2500</v>
          </cell>
          <cell r="F3902" t="str">
            <v>failed</v>
          </cell>
          <cell r="G3902" t="str">
            <v>US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</row>
        <row r="3903">
          <cell r="D3903">
            <v>3000</v>
          </cell>
          <cell r="F3903" t="str">
            <v>failed</v>
          </cell>
          <cell r="G3903" t="str">
            <v>US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</row>
        <row r="3904">
          <cell r="D3904">
            <v>3000</v>
          </cell>
          <cell r="F3904" t="str">
            <v>failed</v>
          </cell>
          <cell r="G3904" t="str">
            <v>GB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</row>
        <row r="3905">
          <cell r="D3905">
            <v>1500</v>
          </cell>
          <cell r="F3905" t="str">
            <v>failed</v>
          </cell>
          <cell r="G3905" t="str">
            <v>US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</row>
        <row r="3906">
          <cell r="D3906">
            <v>10000</v>
          </cell>
          <cell r="F3906" t="str">
            <v>failed</v>
          </cell>
          <cell r="G3906" t="str">
            <v>US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</row>
        <row r="3907">
          <cell r="D3907">
            <v>1500</v>
          </cell>
          <cell r="F3907" t="str">
            <v>failed</v>
          </cell>
          <cell r="G3907" t="str">
            <v>GB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</row>
        <row r="3908">
          <cell r="D3908">
            <v>1500</v>
          </cell>
          <cell r="F3908" t="str">
            <v>failed</v>
          </cell>
          <cell r="G3908" t="str">
            <v>GB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</row>
        <row r="3909">
          <cell r="D3909">
            <v>1000</v>
          </cell>
          <cell r="F3909" t="str">
            <v>failed</v>
          </cell>
          <cell r="G3909" t="str">
            <v>US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</row>
        <row r="3910">
          <cell r="D3910">
            <v>750</v>
          </cell>
          <cell r="F3910" t="str">
            <v>failed</v>
          </cell>
          <cell r="G3910" t="str">
            <v>US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</row>
        <row r="3911">
          <cell r="D3911">
            <v>60000</v>
          </cell>
          <cell r="F3911" t="str">
            <v>failed</v>
          </cell>
          <cell r="G3911" t="str">
            <v>US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</row>
        <row r="3912">
          <cell r="D3912">
            <v>6000</v>
          </cell>
          <cell r="F3912" t="str">
            <v>failed</v>
          </cell>
          <cell r="G3912" t="str">
            <v>US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</row>
        <row r="3913">
          <cell r="D3913">
            <v>8000</v>
          </cell>
          <cell r="F3913" t="str">
            <v>failed</v>
          </cell>
          <cell r="G3913" t="str">
            <v>US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</row>
        <row r="3914">
          <cell r="D3914">
            <v>15000</v>
          </cell>
          <cell r="F3914" t="str">
            <v>failed</v>
          </cell>
          <cell r="G3914" t="str">
            <v>US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</row>
        <row r="3915">
          <cell r="D3915">
            <v>10000</v>
          </cell>
          <cell r="F3915" t="str">
            <v>failed</v>
          </cell>
          <cell r="G3915" t="str">
            <v>US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</row>
        <row r="3916">
          <cell r="D3916">
            <v>2500</v>
          </cell>
          <cell r="F3916" t="str">
            <v>failed</v>
          </cell>
          <cell r="G3916" t="str">
            <v>GB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</row>
        <row r="3917">
          <cell r="D3917">
            <v>1500</v>
          </cell>
          <cell r="F3917" t="str">
            <v>failed</v>
          </cell>
          <cell r="G3917" t="str">
            <v>GB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</row>
        <row r="3918">
          <cell r="D3918">
            <v>2000</v>
          </cell>
          <cell r="F3918" t="str">
            <v>failed</v>
          </cell>
          <cell r="G3918" t="str">
            <v>DK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</row>
        <row r="3919">
          <cell r="D3919">
            <v>3500</v>
          </cell>
          <cell r="F3919" t="str">
            <v>failed</v>
          </cell>
          <cell r="G3919" t="str">
            <v>GB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</row>
        <row r="3920">
          <cell r="D3920">
            <v>60000</v>
          </cell>
          <cell r="F3920" t="str">
            <v>failed</v>
          </cell>
          <cell r="G3920" t="str">
            <v>GB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</row>
        <row r="3921">
          <cell r="D3921">
            <v>5000</v>
          </cell>
          <cell r="F3921" t="str">
            <v>failed</v>
          </cell>
          <cell r="G3921" t="str">
            <v>GB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</row>
        <row r="3922">
          <cell r="D3922">
            <v>2500</v>
          </cell>
          <cell r="F3922" t="str">
            <v>failed</v>
          </cell>
          <cell r="G3922" t="str">
            <v>GB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</row>
        <row r="3923">
          <cell r="D3923">
            <v>3000</v>
          </cell>
          <cell r="F3923" t="str">
            <v>failed</v>
          </cell>
          <cell r="G3923" t="str">
            <v>GB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</row>
        <row r="3924">
          <cell r="D3924">
            <v>750</v>
          </cell>
          <cell r="F3924" t="str">
            <v>failed</v>
          </cell>
          <cell r="G3924" t="str">
            <v>US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</row>
        <row r="3925">
          <cell r="D3925">
            <v>11500</v>
          </cell>
          <cell r="F3925" t="str">
            <v>failed</v>
          </cell>
          <cell r="G3925" t="str">
            <v>GB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</row>
        <row r="3926">
          <cell r="D3926">
            <v>15000</v>
          </cell>
          <cell r="F3926" t="str">
            <v>failed</v>
          </cell>
          <cell r="G3926" t="str">
            <v>US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</row>
        <row r="3927">
          <cell r="D3927">
            <v>150</v>
          </cell>
          <cell r="F3927" t="str">
            <v>failed</v>
          </cell>
          <cell r="G3927" t="str">
            <v>US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</row>
        <row r="3928">
          <cell r="D3928">
            <v>5000</v>
          </cell>
          <cell r="F3928" t="str">
            <v>failed</v>
          </cell>
          <cell r="G3928" t="str">
            <v>AU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</row>
        <row r="3929">
          <cell r="D3929">
            <v>2500</v>
          </cell>
          <cell r="F3929" t="str">
            <v>failed</v>
          </cell>
          <cell r="G3929" t="str">
            <v>GB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</row>
        <row r="3930">
          <cell r="D3930">
            <v>5000</v>
          </cell>
          <cell r="F3930" t="str">
            <v>failed</v>
          </cell>
          <cell r="G3930" t="str">
            <v>US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</row>
        <row r="3931">
          <cell r="D3931">
            <v>20000</v>
          </cell>
          <cell r="F3931" t="str">
            <v>failed</v>
          </cell>
          <cell r="G3931" t="str">
            <v>US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</row>
        <row r="3932">
          <cell r="D3932">
            <v>10000</v>
          </cell>
          <cell r="F3932" t="str">
            <v>failed</v>
          </cell>
          <cell r="G3932" t="str">
            <v>AU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</row>
        <row r="3933">
          <cell r="D3933">
            <v>8000</v>
          </cell>
          <cell r="F3933" t="str">
            <v>failed</v>
          </cell>
          <cell r="G3933" t="str">
            <v>US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</row>
        <row r="3934">
          <cell r="D3934">
            <v>12000</v>
          </cell>
          <cell r="F3934" t="str">
            <v>failed</v>
          </cell>
          <cell r="G3934" t="str">
            <v>US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</row>
        <row r="3935">
          <cell r="D3935">
            <v>7000</v>
          </cell>
          <cell r="F3935" t="str">
            <v>failed</v>
          </cell>
          <cell r="G3935" t="str">
            <v>US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</row>
        <row r="3936">
          <cell r="D3936">
            <v>5000</v>
          </cell>
          <cell r="F3936" t="str">
            <v>failed</v>
          </cell>
          <cell r="G3936" t="str">
            <v>US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</row>
        <row r="3937">
          <cell r="D3937">
            <v>3000</v>
          </cell>
          <cell r="F3937" t="str">
            <v>failed</v>
          </cell>
          <cell r="G3937" t="str">
            <v>GB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</row>
        <row r="3938">
          <cell r="D3938">
            <v>20000</v>
          </cell>
          <cell r="F3938" t="str">
            <v>failed</v>
          </cell>
          <cell r="G3938" t="str">
            <v>US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</row>
        <row r="3939">
          <cell r="D3939">
            <v>2885</v>
          </cell>
          <cell r="F3939" t="str">
            <v>failed</v>
          </cell>
          <cell r="G3939" t="str">
            <v>US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</row>
        <row r="3940">
          <cell r="D3940">
            <v>3255</v>
          </cell>
          <cell r="F3940" t="str">
            <v>failed</v>
          </cell>
          <cell r="G3940" t="str">
            <v>US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</row>
        <row r="3941">
          <cell r="D3941">
            <v>5000</v>
          </cell>
          <cell r="F3941" t="str">
            <v>failed</v>
          </cell>
          <cell r="G3941" t="str">
            <v>AU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</row>
        <row r="3942">
          <cell r="D3942">
            <v>5000</v>
          </cell>
          <cell r="F3942" t="str">
            <v>failed</v>
          </cell>
          <cell r="G3942" t="str">
            <v>US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</row>
        <row r="3943">
          <cell r="D3943">
            <v>5500</v>
          </cell>
          <cell r="F3943" t="str">
            <v>failed</v>
          </cell>
          <cell r="G3943" t="str">
            <v>US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</row>
        <row r="3944">
          <cell r="D3944">
            <v>1200</v>
          </cell>
          <cell r="F3944" t="str">
            <v>failed</v>
          </cell>
          <cell r="G3944" t="str">
            <v>US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</row>
        <row r="3945">
          <cell r="D3945">
            <v>5000</v>
          </cell>
          <cell r="F3945" t="str">
            <v>failed</v>
          </cell>
          <cell r="G3945" t="str">
            <v>US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</row>
        <row r="3946">
          <cell r="D3946">
            <v>5000</v>
          </cell>
          <cell r="F3946" t="str">
            <v>failed</v>
          </cell>
          <cell r="G3946" t="str">
            <v>US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</row>
        <row r="3947">
          <cell r="D3947">
            <v>2000</v>
          </cell>
          <cell r="F3947" t="str">
            <v>failed</v>
          </cell>
          <cell r="G3947" t="str">
            <v>US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</row>
        <row r="3948">
          <cell r="D3948">
            <v>6000</v>
          </cell>
          <cell r="F3948" t="str">
            <v>failed</v>
          </cell>
          <cell r="G3948" t="str">
            <v>US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</row>
        <row r="3949">
          <cell r="D3949">
            <v>3000</v>
          </cell>
          <cell r="F3949" t="str">
            <v>failed</v>
          </cell>
          <cell r="G3949" t="str">
            <v>US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</row>
        <row r="3950">
          <cell r="D3950">
            <v>30000</v>
          </cell>
          <cell r="F3950" t="str">
            <v>failed</v>
          </cell>
          <cell r="G3950" t="str">
            <v>AU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</row>
        <row r="3951">
          <cell r="D3951">
            <v>10000</v>
          </cell>
          <cell r="F3951" t="str">
            <v>failed</v>
          </cell>
          <cell r="G3951" t="str">
            <v>AU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</row>
        <row r="3952">
          <cell r="D3952">
            <v>4000</v>
          </cell>
          <cell r="F3952" t="str">
            <v>failed</v>
          </cell>
          <cell r="G3952" t="str">
            <v>US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</row>
        <row r="3953">
          <cell r="D3953">
            <v>200000</v>
          </cell>
          <cell r="F3953" t="str">
            <v>failed</v>
          </cell>
          <cell r="G3953" t="str">
            <v>IE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</row>
        <row r="3954">
          <cell r="D3954">
            <v>26000</v>
          </cell>
          <cell r="F3954" t="str">
            <v>failed</v>
          </cell>
          <cell r="G3954" t="str">
            <v>US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</row>
        <row r="3955">
          <cell r="D3955">
            <v>17600</v>
          </cell>
          <cell r="F3955" t="str">
            <v>failed</v>
          </cell>
          <cell r="G3955" t="str">
            <v>US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</row>
        <row r="3956">
          <cell r="D3956">
            <v>25000</v>
          </cell>
          <cell r="F3956" t="str">
            <v>failed</v>
          </cell>
          <cell r="G3956" t="str">
            <v>CA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</row>
        <row r="3957">
          <cell r="D3957">
            <v>1750</v>
          </cell>
          <cell r="F3957" t="str">
            <v>failed</v>
          </cell>
          <cell r="G3957" t="str">
            <v>US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</row>
        <row r="3958">
          <cell r="D3958">
            <v>5500</v>
          </cell>
          <cell r="F3958" t="str">
            <v>failed</v>
          </cell>
          <cell r="G3958" t="str">
            <v>US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</row>
        <row r="3959">
          <cell r="D3959">
            <v>28000</v>
          </cell>
          <cell r="F3959" t="str">
            <v>failed</v>
          </cell>
          <cell r="G3959" t="str">
            <v>US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</row>
        <row r="3960">
          <cell r="D3960">
            <v>2000</v>
          </cell>
          <cell r="F3960" t="str">
            <v>failed</v>
          </cell>
          <cell r="G3960" t="str">
            <v>US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</row>
        <row r="3961">
          <cell r="D3961">
            <v>1200</v>
          </cell>
          <cell r="F3961" t="str">
            <v>failed</v>
          </cell>
          <cell r="G3961" t="str">
            <v>US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</row>
        <row r="3962">
          <cell r="D3962">
            <v>3000</v>
          </cell>
          <cell r="F3962" t="str">
            <v>failed</v>
          </cell>
          <cell r="G3962" t="str">
            <v>US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</row>
        <row r="3963">
          <cell r="D3963">
            <v>5000</v>
          </cell>
          <cell r="F3963" t="str">
            <v>failed</v>
          </cell>
          <cell r="G3963" t="str">
            <v>GB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</row>
        <row r="3964">
          <cell r="D3964">
            <v>1400</v>
          </cell>
          <cell r="F3964" t="str">
            <v>failed</v>
          </cell>
          <cell r="G3964" t="str">
            <v>GB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</row>
        <row r="3965">
          <cell r="D3965">
            <v>10000</v>
          </cell>
          <cell r="F3965" t="str">
            <v>failed</v>
          </cell>
          <cell r="G3965" t="str">
            <v>CA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</row>
        <row r="3966">
          <cell r="D3966">
            <v>2000</v>
          </cell>
          <cell r="F3966" t="str">
            <v>failed</v>
          </cell>
          <cell r="G3966" t="str">
            <v>US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</row>
        <row r="3967">
          <cell r="D3967">
            <v>2000</v>
          </cell>
          <cell r="F3967" t="str">
            <v>failed</v>
          </cell>
          <cell r="G3967" t="str">
            <v>US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</row>
        <row r="3968">
          <cell r="D3968">
            <v>7500</v>
          </cell>
          <cell r="F3968" t="str">
            <v>failed</v>
          </cell>
          <cell r="G3968" t="str">
            <v>US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</row>
        <row r="3969">
          <cell r="D3969">
            <v>1700</v>
          </cell>
          <cell r="F3969" t="str">
            <v>failed</v>
          </cell>
          <cell r="G3969" t="str">
            <v>US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</row>
        <row r="3970">
          <cell r="D3970">
            <v>5000</v>
          </cell>
          <cell r="F3970" t="str">
            <v>failed</v>
          </cell>
          <cell r="G3970" t="str">
            <v>US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</row>
        <row r="3971">
          <cell r="D3971">
            <v>2825</v>
          </cell>
          <cell r="F3971" t="str">
            <v>failed</v>
          </cell>
          <cell r="G3971" t="str">
            <v>US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</row>
        <row r="3972">
          <cell r="D3972">
            <v>15000</v>
          </cell>
          <cell r="F3972" t="str">
            <v>failed</v>
          </cell>
          <cell r="G3972" t="str">
            <v>US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</row>
        <row r="3973">
          <cell r="D3973">
            <v>14000</v>
          </cell>
          <cell r="F3973" t="str">
            <v>failed</v>
          </cell>
          <cell r="G3973" t="str">
            <v>US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</row>
        <row r="3974">
          <cell r="D3974">
            <v>1000</v>
          </cell>
          <cell r="F3974" t="str">
            <v>failed</v>
          </cell>
          <cell r="G3974" t="str">
            <v>US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</row>
        <row r="3975">
          <cell r="D3975">
            <v>5000</v>
          </cell>
          <cell r="F3975" t="str">
            <v>failed</v>
          </cell>
          <cell r="G3975" t="str">
            <v>US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</row>
        <row r="3976">
          <cell r="D3976">
            <v>1000</v>
          </cell>
          <cell r="F3976" t="str">
            <v>failed</v>
          </cell>
          <cell r="G3976" t="str">
            <v>GB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</row>
        <row r="3977">
          <cell r="D3977">
            <v>678</v>
          </cell>
          <cell r="F3977" t="str">
            <v>failed</v>
          </cell>
          <cell r="G3977" t="str">
            <v>US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D3978">
            <v>1300</v>
          </cell>
          <cell r="F3978" t="str">
            <v>failed</v>
          </cell>
          <cell r="G3978" t="str">
            <v>US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</row>
        <row r="3979">
          <cell r="D3979">
            <v>90000</v>
          </cell>
          <cell r="F3979" t="str">
            <v>failed</v>
          </cell>
          <cell r="G3979" t="str">
            <v>US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</row>
        <row r="3980">
          <cell r="D3980">
            <v>2000</v>
          </cell>
          <cell r="F3980" t="str">
            <v>failed</v>
          </cell>
          <cell r="G3980" t="str">
            <v>US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</row>
        <row r="3981">
          <cell r="D3981">
            <v>6000</v>
          </cell>
          <cell r="F3981" t="str">
            <v>failed</v>
          </cell>
          <cell r="G3981" t="str">
            <v>GB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</row>
        <row r="3982">
          <cell r="D3982">
            <v>2500</v>
          </cell>
          <cell r="F3982" t="str">
            <v>failed</v>
          </cell>
          <cell r="G3982" t="str">
            <v>US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</row>
        <row r="3983">
          <cell r="D3983">
            <v>30000</v>
          </cell>
          <cell r="F3983" t="str">
            <v>failed</v>
          </cell>
          <cell r="G3983" t="str">
            <v>US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</row>
        <row r="3984">
          <cell r="D3984">
            <v>850</v>
          </cell>
          <cell r="F3984" t="str">
            <v>failed</v>
          </cell>
          <cell r="G3984" t="str">
            <v>GB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</row>
        <row r="3985">
          <cell r="D3985">
            <v>11140</v>
          </cell>
          <cell r="F3985" t="str">
            <v>failed</v>
          </cell>
          <cell r="G3985" t="str">
            <v>US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</row>
        <row r="3986">
          <cell r="D3986">
            <v>1500</v>
          </cell>
          <cell r="F3986" t="str">
            <v>failed</v>
          </cell>
          <cell r="G3986" t="str">
            <v>GB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</row>
        <row r="3987">
          <cell r="D3987">
            <v>2000</v>
          </cell>
          <cell r="F3987" t="str">
            <v>failed</v>
          </cell>
          <cell r="G3987" t="str">
            <v>US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</row>
        <row r="3988">
          <cell r="D3988">
            <v>5000</v>
          </cell>
          <cell r="F3988" t="str">
            <v>failed</v>
          </cell>
          <cell r="G3988" t="str">
            <v>GB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</row>
        <row r="3989">
          <cell r="D3989">
            <v>400</v>
          </cell>
          <cell r="F3989" t="str">
            <v>failed</v>
          </cell>
          <cell r="G3989" t="str">
            <v>GB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</row>
        <row r="3990">
          <cell r="D3990">
            <v>1500</v>
          </cell>
          <cell r="F3990" t="str">
            <v>failed</v>
          </cell>
          <cell r="G3990" t="str">
            <v>US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</row>
        <row r="3991">
          <cell r="D3991">
            <v>3000</v>
          </cell>
          <cell r="F3991" t="str">
            <v>failed</v>
          </cell>
          <cell r="G3991" t="str">
            <v>US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</row>
        <row r="3992">
          <cell r="D3992">
            <v>1650</v>
          </cell>
          <cell r="F3992" t="str">
            <v>failed</v>
          </cell>
          <cell r="G3992" t="str">
            <v>GB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</row>
        <row r="3993">
          <cell r="D3993">
            <v>500</v>
          </cell>
          <cell r="F3993" t="str">
            <v>failed</v>
          </cell>
          <cell r="G3993" t="str">
            <v>US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</row>
        <row r="3994">
          <cell r="D3994">
            <v>10000</v>
          </cell>
          <cell r="F3994" t="str">
            <v>failed</v>
          </cell>
          <cell r="G3994" t="str">
            <v>US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</row>
        <row r="3995">
          <cell r="D3995">
            <v>50000</v>
          </cell>
          <cell r="F3995" t="str">
            <v>failed</v>
          </cell>
          <cell r="G3995" t="str">
            <v>US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</row>
        <row r="3996">
          <cell r="D3996">
            <v>2000</v>
          </cell>
          <cell r="F3996" t="str">
            <v>failed</v>
          </cell>
          <cell r="G3996" t="str">
            <v>US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</row>
        <row r="3997">
          <cell r="D3997">
            <v>200</v>
          </cell>
          <cell r="F3997" t="str">
            <v>failed</v>
          </cell>
          <cell r="G3997" t="str">
            <v>GB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</row>
        <row r="3998">
          <cell r="D3998">
            <v>3000</v>
          </cell>
          <cell r="F3998" t="str">
            <v>failed</v>
          </cell>
          <cell r="G3998" t="str">
            <v>US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</row>
        <row r="3999">
          <cell r="D3999">
            <v>3000</v>
          </cell>
          <cell r="F3999" t="str">
            <v>failed</v>
          </cell>
          <cell r="G3999" t="str">
            <v>GB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</row>
        <row r="4000">
          <cell r="D4000">
            <v>1250</v>
          </cell>
          <cell r="F4000" t="str">
            <v>failed</v>
          </cell>
          <cell r="G4000" t="str">
            <v>US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</row>
        <row r="4001">
          <cell r="D4001">
            <v>7000</v>
          </cell>
          <cell r="F4001" t="str">
            <v>failed</v>
          </cell>
          <cell r="G4001" t="str">
            <v>US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</row>
        <row r="4002">
          <cell r="D4002">
            <v>8000</v>
          </cell>
          <cell r="F4002" t="str">
            <v>failed</v>
          </cell>
          <cell r="G4002" t="str">
            <v>US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</row>
        <row r="4003">
          <cell r="D4003">
            <v>1200</v>
          </cell>
          <cell r="F4003" t="str">
            <v>failed</v>
          </cell>
          <cell r="G4003" t="str">
            <v>GB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</row>
        <row r="4004">
          <cell r="D4004">
            <v>1250</v>
          </cell>
          <cell r="F4004" t="str">
            <v>failed</v>
          </cell>
          <cell r="G4004" t="str">
            <v>US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</row>
        <row r="4005">
          <cell r="D4005">
            <v>2000</v>
          </cell>
          <cell r="F4005" t="str">
            <v>failed</v>
          </cell>
          <cell r="G4005" t="str">
            <v>US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</row>
        <row r="4006">
          <cell r="D4006">
            <v>500</v>
          </cell>
          <cell r="F4006" t="str">
            <v>failed</v>
          </cell>
          <cell r="G4006" t="str">
            <v>US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</row>
        <row r="4007">
          <cell r="D4007">
            <v>3000</v>
          </cell>
          <cell r="F4007" t="str">
            <v>failed</v>
          </cell>
          <cell r="G4007" t="str">
            <v>US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</row>
        <row r="4008">
          <cell r="D4008">
            <v>30000</v>
          </cell>
          <cell r="F4008" t="str">
            <v>failed</v>
          </cell>
          <cell r="G4008" t="str">
            <v>US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</row>
        <row r="4009">
          <cell r="D4009">
            <v>2000</v>
          </cell>
          <cell r="F4009" t="str">
            <v>failed</v>
          </cell>
          <cell r="G4009" t="str">
            <v>US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</row>
        <row r="4010">
          <cell r="D4010">
            <v>1000</v>
          </cell>
          <cell r="F4010" t="str">
            <v>failed</v>
          </cell>
          <cell r="G4010" t="str">
            <v>GB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</row>
        <row r="4011">
          <cell r="D4011">
            <v>1930</v>
          </cell>
          <cell r="F4011" t="str">
            <v>failed</v>
          </cell>
          <cell r="G4011" t="str">
            <v>GB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</row>
        <row r="4012">
          <cell r="D4012">
            <v>7200</v>
          </cell>
          <cell r="F4012" t="str">
            <v>failed</v>
          </cell>
          <cell r="G4012" t="str">
            <v>US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</row>
        <row r="4013">
          <cell r="D4013">
            <v>250</v>
          </cell>
          <cell r="F4013" t="str">
            <v>failed</v>
          </cell>
          <cell r="G4013" t="str">
            <v>GB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</row>
        <row r="4014">
          <cell r="D4014">
            <v>575</v>
          </cell>
          <cell r="F4014" t="str">
            <v>failed</v>
          </cell>
          <cell r="G4014" t="str">
            <v>GB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</row>
        <row r="4015">
          <cell r="D4015">
            <v>2000</v>
          </cell>
          <cell r="F4015" t="str">
            <v>failed</v>
          </cell>
          <cell r="G4015" t="str">
            <v>US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</row>
        <row r="4016">
          <cell r="D4016">
            <v>9000</v>
          </cell>
          <cell r="F4016" t="str">
            <v>failed</v>
          </cell>
          <cell r="G4016" t="str">
            <v>US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</row>
        <row r="4017">
          <cell r="D4017">
            <v>7000</v>
          </cell>
          <cell r="F4017" t="str">
            <v>failed</v>
          </cell>
          <cell r="G4017" t="str">
            <v>US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</row>
        <row r="4018">
          <cell r="D4018">
            <v>500</v>
          </cell>
          <cell r="F4018" t="str">
            <v>failed</v>
          </cell>
          <cell r="G4018" t="str">
            <v>GB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</row>
        <row r="4019">
          <cell r="D4019">
            <v>10000</v>
          </cell>
          <cell r="F4019" t="str">
            <v>failed</v>
          </cell>
          <cell r="G4019" t="str">
            <v>US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</row>
        <row r="4020">
          <cell r="D4020">
            <v>1500</v>
          </cell>
          <cell r="F4020" t="str">
            <v>failed</v>
          </cell>
          <cell r="G4020" t="str">
            <v>GB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</row>
        <row r="4021">
          <cell r="D4021">
            <v>3500</v>
          </cell>
          <cell r="F4021" t="str">
            <v>failed</v>
          </cell>
          <cell r="G4021" t="str">
            <v>US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</row>
        <row r="4022">
          <cell r="D4022">
            <v>600</v>
          </cell>
          <cell r="F4022" t="str">
            <v>failed</v>
          </cell>
          <cell r="G4022" t="str">
            <v>US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</row>
        <row r="4023">
          <cell r="D4023">
            <v>15000</v>
          </cell>
          <cell r="F4023" t="str">
            <v>failed</v>
          </cell>
          <cell r="G4023" t="str">
            <v>US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</row>
        <row r="4024">
          <cell r="D4024">
            <v>18000</v>
          </cell>
          <cell r="F4024" t="str">
            <v>failed</v>
          </cell>
          <cell r="G4024" t="str">
            <v>US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</row>
        <row r="4025">
          <cell r="D4025">
            <v>7000</v>
          </cell>
          <cell r="F4025" t="str">
            <v>failed</v>
          </cell>
          <cell r="G4025" t="str">
            <v>US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</row>
        <row r="4026">
          <cell r="D4026">
            <v>800</v>
          </cell>
          <cell r="F4026" t="str">
            <v>failed</v>
          </cell>
          <cell r="G4026" t="str">
            <v>US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</row>
        <row r="4027">
          <cell r="D4027">
            <v>5000</v>
          </cell>
          <cell r="F4027" t="str">
            <v>failed</v>
          </cell>
          <cell r="G4027" t="str">
            <v>FR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</row>
        <row r="4028">
          <cell r="D4028">
            <v>4000</v>
          </cell>
          <cell r="F4028" t="str">
            <v>failed</v>
          </cell>
          <cell r="G4028" t="str">
            <v>US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</row>
        <row r="4029">
          <cell r="D4029">
            <v>3000</v>
          </cell>
          <cell r="F4029" t="str">
            <v>failed</v>
          </cell>
          <cell r="G4029" t="str">
            <v>US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</row>
        <row r="4030">
          <cell r="D4030">
            <v>2000</v>
          </cell>
          <cell r="F4030" t="str">
            <v>failed</v>
          </cell>
          <cell r="G4030" t="str">
            <v>US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</row>
        <row r="4031">
          <cell r="D4031">
            <v>20000</v>
          </cell>
          <cell r="F4031" t="str">
            <v>failed</v>
          </cell>
          <cell r="G4031" t="str">
            <v>US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</row>
        <row r="4032">
          <cell r="D4032">
            <v>2500</v>
          </cell>
          <cell r="F4032" t="str">
            <v>failed</v>
          </cell>
          <cell r="G4032" t="str">
            <v>US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</row>
        <row r="4033">
          <cell r="D4033">
            <v>5000</v>
          </cell>
          <cell r="F4033" t="str">
            <v>failed</v>
          </cell>
          <cell r="G4033" t="str">
            <v>US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</row>
        <row r="4034">
          <cell r="D4034">
            <v>6048</v>
          </cell>
          <cell r="F4034" t="str">
            <v>failed</v>
          </cell>
          <cell r="G4034" t="str">
            <v>US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</row>
        <row r="4035">
          <cell r="D4035">
            <v>23900</v>
          </cell>
          <cell r="F4035" t="str">
            <v>failed</v>
          </cell>
          <cell r="G4035" t="str">
            <v>GB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</row>
        <row r="4036">
          <cell r="D4036">
            <v>13500</v>
          </cell>
          <cell r="F4036" t="str">
            <v>failed</v>
          </cell>
          <cell r="G4036" t="str">
            <v>US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</row>
        <row r="4037">
          <cell r="D4037">
            <v>10000</v>
          </cell>
          <cell r="F4037" t="str">
            <v>failed</v>
          </cell>
          <cell r="G4037" t="str">
            <v>US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</row>
        <row r="4038">
          <cell r="D4038">
            <v>6000</v>
          </cell>
          <cell r="F4038" t="str">
            <v>failed</v>
          </cell>
          <cell r="G4038" t="str">
            <v>US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</row>
        <row r="4039">
          <cell r="D4039">
            <v>700</v>
          </cell>
          <cell r="F4039" t="str">
            <v>failed</v>
          </cell>
          <cell r="G4039" t="str">
            <v>US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</row>
        <row r="4040">
          <cell r="D4040">
            <v>2500</v>
          </cell>
          <cell r="F4040" t="str">
            <v>failed</v>
          </cell>
          <cell r="G4040" t="str">
            <v>US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</row>
        <row r="4041">
          <cell r="D4041">
            <v>500</v>
          </cell>
          <cell r="F4041" t="str">
            <v>failed</v>
          </cell>
          <cell r="G4041" t="str">
            <v>US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</row>
        <row r="4042">
          <cell r="D4042">
            <v>8000</v>
          </cell>
          <cell r="F4042" t="str">
            <v>failed</v>
          </cell>
          <cell r="G4042" t="str">
            <v>US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</row>
        <row r="4043">
          <cell r="D4043">
            <v>5000</v>
          </cell>
          <cell r="F4043" t="str">
            <v>failed</v>
          </cell>
          <cell r="G4043" t="str">
            <v>GB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</row>
        <row r="4044">
          <cell r="D4044">
            <v>10000</v>
          </cell>
          <cell r="F4044" t="str">
            <v>failed</v>
          </cell>
          <cell r="G4044" t="str">
            <v>US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</row>
        <row r="4045">
          <cell r="D4045">
            <v>300</v>
          </cell>
          <cell r="F4045" t="str">
            <v>failed</v>
          </cell>
          <cell r="G4045" t="str">
            <v>CA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</row>
        <row r="4046">
          <cell r="D4046">
            <v>600</v>
          </cell>
          <cell r="F4046" t="str">
            <v>failed</v>
          </cell>
          <cell r="G4046" t="str">
            <v>US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</row>
        <row r="4047">
          <cell r="D4047">
            <v>5000</v>
          </cell>
          <cell r="F4047" t="str">
            <v>failed</v>
          </cell>
          <cell r="G4047" t="str">
            <v>AU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</row>
        <row r="4048">
          <cell r="D4048">
            <v>5600</v>
          </cell>
          <cell r="F4048" t="str">
            <v>failed</v>
          </cell>
          <cell r="G4048" t="str">
            <v>US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</row>
        <row r="4049">
          <cell r="D4049">
            <v>5000</v>
          </cell>
          <cell r="F4049" t="str">
            <v>failed</v>
          </cell>
          <cell r="G4049" t="str">
            <v>US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</row>
        <row r="4050">
          <cell r="D4050">
            <v>17000</v>
          </cell>
          <cell r="F4050" t="str">
            <v>failed</v>
          </cell>
          <cell r="G4050" t="str">
            <v>GB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</row>
        <row r="4051">
          <cell r="D4051">
            <v>20000</v>
          </cell>
          <cell r="F4051" t="str">
            <v>failed</v>
          </cell>
          <cell r="G4051" t="str">
            <v>US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</row>
        <row r="4052">
          <cell r="D4052">
            <v>1500</v>
          </cell>
          <cell r="F4052" t="str">
            <v>failed</v>
          </cell>
          <cell r="G4052" t="str">
            <v>US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</row>
        <row r="4053">
          <cell r="D4053">
            <v>500</v>
          </cell>
          <cell r="F4053" t="str">
            <v>failed</v>
          </cell>
          <cell r="G4053" t="str">
            <v>US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</row>
        <row r="4054">
          <cell r="D4054">
            <v>3000</v>
          </cell>
          <cell r="F4054" t="str">
            <v>failed</v>
          </cell>
          <cell r="G4054" t="str">
            <v>US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</row>
        <row r="4055">
          <cell r="D4055">
            <v>500</v>
          </cell>
          <cell r="F4055" t="str">
            <v>failed</v>
          </cell>
          <cell r="G4055" t="str">
            <v>GB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</row>
        <row r="4056">
          <cell r="D4056">
            <v>8880</v>
          </cell>
          <cell r="F4056" t="str">
            <v>failed</v>
          </cell>
          <cell r="G4056" t="str">
            <v>US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</row>
        <row r="4057">
          <cell r="D4057">
            <v>5000</v>
          </cell>
          <cell r="F4057" t="str">
            <v>failed</v>
          </cell>
          <cell r="G4057" t="str">
            <v>GB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</row>
        <row r="4058">
          <cell r="D4058">
            <v>1500</v>
          </cell>
          <cell r="F4058" t="str">
            <v>failed</v>
          </cell>
          <cell r="G4058" t="str">
            <v>US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</row>
        <row r="4059">
          <cell r="D4059">
            <v>3500</v>
          </cell>
          <cell r="F4059" t="str">
            <v>failed</v>
          </cell>
          <cell r="G4059" t="str">
            <v>GB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</row>
        <row r="4060">
          <cell r="D4060">
            <v>3750</v>
          </cell>
          <cell r="F4060" t="str">
            <v>failed</v>
          </cell>
          <cell r="G4060" t="str">
            <v>US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</row>
        <row r="4061">
          <cell r="D4061">
            <v>10000</v>
          </cell>
          <cell r="F4061" t="str">
            <v>failed</v>
          </cell>
          <cell r="G4061" t="str">
            <v>CA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</row>
        <row r="4062">
          <cell r="D4062">
            <v>10000</v>
          </cell>
          <cell r="F4062" t="str">
            <v>failed</v>
          </cell>
          <cell r="G4062" t="str">
            <v>CA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</row>
        <row r="4063">
          <cell r="D4063">
            <v>525</v>
          </cell>
          <cell r="F4063" t="str">
            <v>failed</v>
          </cell>
          <cell r="G4063" t="str">
            <v>US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</row>
        <row r="4064">
          <cell r="D4064">
            <v>20000</v>
          </cell>
          <cell r="F4064" t="str">
            <v>failed</v>
          </cell>
          <cell r="G4064" t="str">
            <v>US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</row>
        <row r="4065">
          <cell r="D4065">
            <v>9500</v>
          </cell>
          <cell r="F4065" t="str">
            <v>failed</v>
          </cell>
          <cell r="G4065" t="str">
            <v>GB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</row>
        <row r="4066">
          <cell r="D4066">
            <v>2000</v>
          </cell>
          <cell r="F4066" t="str">
            <v>failed</v>
          </cell>
          <cell r="G4066" t="str">
            <v>AU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</row>
        <row r="4067">
          <cell r="D4067">
            <v>4000</v>
          </cell>
          <cell r="F4067" t="str">
            <v>failed</v>
          </cell>
          <cell r="G4067" t="str">
            <v>US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</row>
        <row r="4068">
          <cell r="D4068">
            <v>15000</v>
          </cell>
          <cell r="F4068" t="str">
            <v>failed</v>
          </cell>
          <cell r="G4068" t="str">
            <v>US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</row>
        <row r="4069">
          <cell r="D4069">
            <v>5000</v>
          </cell>
          <cell r="F4069" t="str">
            <v>failed</v>
          </cell>
          <cell r="G4069" t="str">
            <v>US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</row>
        <row r="4070">
          <cell r="D4070">
            <v>3495</v>
          </cell>
          <cell r="F4070" t="str">
            <v>failed</v>
          </cell>
          <cell r="G4070" t="str">
            <v>US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</row>
        <row r="4071">
          <cell r="D4071">
            <v>1250</v>
          </cell>
          <cell r="F4071" t="str">
            <v>failed</v>
          </cell>
          <cell r="G4071" t="str">
            <v>GB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</row>
        <row r="4072">
          <cell r="D4072">
            <v>1000</v>
          </cell>
          <cell r="F4072" t="str">
            <v>failed</v>
          </cell>
          <cell r="G4072" t="str">
            <v>US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</row>
        <row r="4073">
          <cell r="D4073">
            <v>20000</v>
          </cell>
          <cell r="F4073" t="str">
            <v>failed</v>
          </cell>
          <cell r="G4073" t="str">
            <v>MX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</row>
        <row r="4074">
          <cell r="D4074">
            <v>1000</v>
          </cell>
          <cell r="F4074" t="str">
            <v>failed</v>
          </cell>
          <cell r="G4074" t="str">
            <v>GB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</row>
        <row r="4075">
          <cell r="D4075">
            <v>3500</v>
          </cell>
          <cell r="F4075" t="str">
            <v>failed</v>
          </cell>
          <cell r="G4075" t="str">
            <v>US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</row>
        <row r="4076">
          <cell r="D4076">
            <v>2750</v>
          </cell>
          <cell r="F4076" t="str">
            <v>failed</v>
          </cell>
          <cell r="G4076" t="str">
            <v>GB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</row>
        <row r="4077">
          <cell r="D4077">
            <v>2000</v>
          </cell>
          <cell r="F4077" t="str">
            <v>failed</v>
          </cell>
          <cell r="G4077" t="str">
            <v>GB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</row>
        <row r="4078">
          <cell r="D4078">
            <v>700</v>
          </cell>
          <cell r="F4078" t="str">
            <v>failed</v>
          </cell>
          <cell r="G4078" t="str">
            <v>US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</row>
        <row r="4079">
          <cell r="D4079">
            <v>15000</v>
          </cell>
          <cell r="F4079" t="str">
            <v>failed</v>
          </cell>
          <cell r="G4079" t="str">
            <v>US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D4080">
            <v>250</v>
          </cell>
          <cell r="F4080" t="str">
            <v>failed</v>
          </cell>
          <cell r="G4080" t="str">
            <v>GB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</row>
        <row r="4081">
          <cell r="D4081">
            <v>3000</v>
          </cell>
          <cell r="F4081" t="str">
            <v>failed</v>
          </cell>
          <cell r="G4081" t="str">
            <v>US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</row>
        <row r="4082">
          <cell r="D4082">
            <v>3000</v>
          </cell>
          <cell r="F4082" t="str">
            <v>failed</v>
          </cell>
          <cell r="G4082" t="str">
            <v>US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</row>
        <row r="4083">
          <cell r="D4083">
            <v>2224</v>
          </cell>
          <cell r="F4083" t="str">
            <v>failed</v>
          </cell>
          <cell r="G4083" t="str">
            <v>US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</row>
        <row r="4084">
          <cell r="D4084">
            <v>150</v>
          </cell>
          <cell r="F4084" t="str">
            <v>failed</v>
          </cell>
          <cell r="G4084" t="str">
            <v>US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</row>
        <row r="4085">
          <cell r="D4085">
            <v>3500</v>
          </cell>
          <cell r="F4085" t="str">
            <v>failed</v>
          </cell>
          <cell r="G4085" t="str">
            <v>US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</row>
        <row r="4086">
          <cell r="D4086">
            <v>3000</v>
          </cell>
          <cell r="F4086" t="str">
            <v>failed</v>
          </cell>
          <cell r="G4086" t="str">
            <v>IT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</row>
        <row r="4087">
          <cell r="D4087">
            <v>3500</v>
          </cell>
          <cell r="F4087" t="str">
            <v>failed</v>
          </cell>
          <cell r="G4087" t="str">
            <v>US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</row>
        <row r="4088">
          <cell r="D4088">
            <v>1000</v>
          </cell>
          <cell r="F4088" t="str">
            <v>failed</v>
          </cell>
          <cell r="G4088" t="str">
            <v>US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</row>
        <row r="4089">
          <cell r="D4089">
            <v>9600</v>
          </cell>
          <cell r="F4089" t="str">
            <v>failed</v>
          </cell>
          <cell r="G4089" t="str">
            <v>US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</row>
        <row r="4090">
          <cell r="D4090">
            <v>2000</v>
          </cell>
          <cell r="F4090" t="str">
            <v>failed</v>
          </cell>
          <cell r="G4090" t="str">
            <v>GB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</row>
        <row r="4091">
          <cell r="D4091">
            <v>5000</v>
          </cell>
          <cell r="F4091" t="str">
            <v>failed</v>
          </cell>
          <cell r="G4091" t="str">
            <v>US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</row>
        <row r="4092">
          <cell r="D4092">
            <v>1000</v>
          </cell>
          <cell r="F4092" t="str">
            <v>failed</v>
          </cell>
          <cell r="G4092" t="str">
            <v>US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</row>
        <row r="4093">
          <cell r="D4093">
            <v>1600</v>
          </cell>
          <cell r="F4093" t="str">
            <v>failed</v>
          </cell>
          <cell r="G4093" t="str">
            <v>US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</row>
        <row r="4094">
          <cell r="D4094">
            <v>110000</v>
          </cell>
          <cell r="F4094" t="str">
            <v>failed</v>
          </cell>
          <cell r="G4094" t="str">
            <v>US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</row>
        <row r="4095">
          <cell r="D4095">
            <v>2500</v>
          </cell>
          <cell r="F4095" t="str">
            <v>failed</v>
          </cell>
          <cell r="G4095" t="str">
            <v>GB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</row>
        <row r="4096">
          <cell r="D4096">
            <v>2000</v>
          </cell>
          <cell r="F4096" t="str">
            <v>failed</v>
          </cell>
          <cell r="G4096" t="str">
            <v>US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</row>
        <row r="4097">
          <cell r="D4097">
            <v>30000</v>
          </cell>
          <cell r="F4097" t="str">
            <v>failed</v>
          </cell>
          <cell r="G4097" t="str">
            <v>MX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</row>
        <row r="4098">
          <cell r="D4098">
            <v>3500</v>
          </cell>
          <cell r="F4098" t="str">
            <v>failed</v>
          </cell>
          <cell r="G4098" t="str">
            <v>GB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</row>
        <row r="4099">
          <cell r="D4099">
            <v>10000</v>
          </cell>
          <cell r="F4099" t="str">
            <v>failed</v>
          </cell>
          <cell r="G4099" t="str">
            <v>GB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</row>
        <row r="4100">
          <cell r="D4100">
            <v>75000</v>
          </cell>
          <cell r="F4100" t="str">
            <v>failed</v>
          </cell>
          <cell r="G4100" t="str">
            <v>US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</row>
        <row r="4101">
          <cell r="D4101">
            <v>4500</v>
          </cell>
          <cell r="F4101" t="str">
            <v>failed</v>
          </cell>
          <cell r="G4101" t="str">
            <v>US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</row>
        <row r="4102">
          <cell r="D4102">
            <v>270</v>
          </cell>
          <cell r="F4102" t="str">
            <v>failed</v>
          </cell>
          <cell r="G4102" t="str">
            <v>US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</row>
        <row r="4103">
          <cell r="D4103">
            <v>600</v>
          </cell>
          <cell r="F4103" t="str">
            <v>failed</v>
          </cell>
          <cell r="G4103" t="str">
            <v>US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</row>
        <row r="4104">
          <cell r="D4104">
            <v>500</v>
          </cell>
          <cell r="F4104" t="str">
            <v>failed</v>
          </cell>
          <cell r="G4104" t="str">
            <v>US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</row>
        <row r="4105">
          <cell r="D4105">
            <v>1000</v>
          </cell>
          <cell r="F4105" t="str">
            <v>failed</v>
          </cell>
          <cell r="G4105" t="str">
            <v>US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</row>
        <row r="4106">
          <cell r="D4106">
            <v>3000</v>
          </cell>
          <cell r="F4106" t="str">
            <v>failed</v>
          </cell>
          <cell r="G4106" t="str">
            <v>AU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</row>
        <row r="4107">
          <cell r="D4107">
            <v>33000</v>
          </cell>
          <cell r="F4107" t="str">
            <v>failed</v>
          </cell>
          <cell r="G4107" t="str">
            <v>MX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</row>
        <row r="4108">
          <cell r="D4108">
            <v>5000</v>
          </cell>
          <cell r="F4108" t="str">
            <v>failed</v>
          </cell>
          <cell r="G4108" t="str">
            <v>US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</row>
        <row r="4109">
          <cell r="D4109">
            <v>2000</v>
          </cell>
          <cell r="F4109" t="str">
            <v>failed</v>
          </cell>
          <cell r="G4109" t="str">
            <v>US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</row>
        <row r="4110">
          <cell r="D4110">
            <v>3000</v>
          </cell>
          <cell r="F4110" t="str">
            <v>failed</v>
          </cell>
          <cell r="G4110" t="str">
            <v>US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</row>
        <row r="4111">
          <cell r="D4111">
            <v>500</v>
          </cell>
          <cell r="F4111" t="str">
            <v>failed</v>
          </cell>
          <cell r="G4111" t="str">
            <v>GB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</row>
        <row r="4112">
          <cell r="D4112">
            <v>300</v>
          </cell>
          <cell r="F4112" t="str">
            <v>failed</v>
          </cell>
          <cell r="G4112" t="str">
            <v>GB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</row>
        <row r="4113">
          <cell r="D4113">
            <v>3000</v>
          </cell>
          <cell r="F4113" t="str">
            <v>failed</v>
          </cell>
          <cell r="G4113" t="str">
            <v>US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</row>
        <row r="4114">
          <cell r="D4114">
            <v>2500</v>
          </cell>
          <cell r="F4114" t="str">
            <v>failed</v>
          </cell>
          <cell r="G4114" t="str">
            <v>IE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</row>
        <row r="4115">
          <cell r="D4115">
            <v>1500</v>
          </cell>
          <cell r="F4115" t="str">
            <v>failed</v>
          </cell>
          <cell r="G4115" t="str">
            <v>US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>
        <row r="1">
          <cell r="D1" t="str">
            <v>goal</v>
          </cell>
          <cell r="F1" t="str">
            <v>outcome</v>
          </cell>
        </row>
        <row r="3">
          <cell r="D3">
            <v>8500</v>
          </cell>
          <cell r="F3" t="str">
            <v>successful</v>
          </cell>
        </row>
        <row r="4">
          <cell r="D4">
            <v>10275</v>
          </cell>
          <cell r="F4" t="str">
            <v>successful</v>
          </cell>
        </row>
        <row r="5">
          <cell r="D5">
            <v>500</v>
          </cell>
          <cell r="F5" t="str">
            <v>successful</v>
          </cell>
        </row>
        <row r="6">
          <cell r="D6">
            <v>10000</v>
          </cell>
          <cell r="F6" t="str">
            <v>successful</v>
          </cell>
        </row>
        <row r="7">
          <cell r="D7">
            <v>44000</v>
          </cell>
          <cell r="F7" t="str">
            <v>successful</v>
          </cell>
        </row>
        <row r="8">
          <cell r="D8">
            <v>3999</v>
          </cell>
          <cell r="F8" t="str">
            <v>successful</v>
          </cell>
        </row>
        <row r="9">
          <cell r="D9">
            <v>8000</v>
          </cell>
          <cell r="F9" t="str">
            <v>successful</v>
          </cell>
        </row>
        <row r="10">
          <cell r="D10">
            <v>9000</v>
          </cell>
          <cell r="F10" t="str">
            <v>successful</v>
          </cell>
        </row>
        <row r="11">
          <cell r="D11">
            <v>3500</v>
          </cell>
          <cell r="F11" t="str">
            <v>successful</v>
          </cell>
        </row>
        <row r="12">
          <cell r="D12">
            <v>500</v>
          </cell>
          <cell r="F12" t="str">
            <v>successful</v>
          </cell>
        </row>
        <row r="13">
          <cell r="D13">
            <v>3000</v>
          </cell>
          <cell r="F13" t="str">
            <v>successful</v>
          </cell>
        </row>
        <row r="14">
          <cell r="D14">
            <v>5000</v>
          </cell>
          <cell r="F14" t="str">
            <v>successful</v>
          </cell>
        </row>
        <row r="15">
          <cell r="D15">
            <v>30000</v>
          </cell>
          <cell r="F15" t="str">
            <v>successful</v>
          </cell>
        </row>
        <row r="16">
          <cell r="D16">
            <v>3500</v>
          </cell>
          <cell r="F16" t="str">
            <v>successful</v>
          </cell>
        </row>
        <row r="17">
          <cell r="D17">
            <v>6000</v>
          </cell>
          <cell r="F17" t="str">
            <v>successful</v>
          </cell>
        </row>
        <row r="18">
          <cell r="D18">
            <v>2000</v>
          </cell>
          <cell r="F18" t="str">
            <v>successful</v>
          </cell>
        </row>
        <row r="19">
          <cell r="D19">
            <v>12000</v>
          </cell>
          <cell r="F19" t="str">
            <v>successful</v>
          </cell>
        </row>
        <row r="20">
          <cell r="D20">
            <v>1500</v>
          </cell>
          <cell r="F20" t="str">
            <v>successful</v>
          </cell>
        </row>
        <row r="21">
          <cell r="D21">
            <v>30000</v>
          </cell>
          <cell r="F21" t="str">
            <v>successful</v>
          </cell>
        </row>
        <row r="22">
          <cell r="D22">
            <v>850</v>
          </cell>
          <cell r="F22" t="str">
            <v>successful</v>
          </cell>
        </row>
        <row r="23">
          <cell r="D23">
            <v>2000</v>
          </cell>
          <cell r="F23" t="str">
            <v>successful</v>
          </cell>
        </row>
        <row r="24">
          <cell r="D24">
            <v>18500</v>
          </cell>
          <cell r="F24" t="str">
            <v>successful</v>
          </cell>
        </row>
        <row r="25">
          <cell r="D25">
            <v>350</v>
          </cell>
          <cell r="F25" t="str">
            <v>successful</v>
          </cell>
        </row>
        <row r="26">
          <cell r="D26">
            <v>2000</v>
          </cell>
          <cell r="F26" t="str">
            <v>successful</v>
          </cell>
        </row>
        <row r="27">
          <cell r="D27">
            <v>35000</v>
          </cell>
          <cell r="F27" t="str">
            <v>successful</v>
          </cell>
        </row>
        <row r="28">
          <cell r="D28">
            <v>600</v>
          </cell>
          <cell r="F28" t="str">
            <v>successful</v>
          </cell>
        </row>
        <row r="29">
          <cell r="D29">
            <v>1250</v>
          </cell>
          <cell r="F29" t="str">
            <v>successful</v>
          </cell>
        </row>
        <row r="30">
          <cell r="D30">
            <v>20000</v>
          </cell>
          <cell r="F30" t="str">
            <v>successful</v>
          </cell>
        </row>
        <row r="31">
          <cell r="D31">
            <v>12000</v>
          </cell>
          <cell r="F31" t="str">
            <v>successful</v>
          </cell>
        </row>
        <row r="32">
          <cell r="D32">
            <v>3000</v>
          </cell>
          <cell r="F32" t="str">
            <v>successful</v>
          </cell>
        </row>
        <row r="33">
          <cell r="D33">
            <v>4000</v>
          </cell>
          <cell r="F33" t="str">
            <v>successful</v>
          </cell>
        </row>
        <row r="34">
          <cell r="D34">
            <v>13</v>
          </cell>
          <cell r="F34" t="str">
            <v>successful</v>
          </cell>
        </row>
        <row r="35">
          <cell r="D35">
            <v>28450</v>
          </cell>
          <cell r="F35" t="str">
            <v>successful</v>
          </cell>
        </row>
        <row r="36">
          <cell r="D36">
            <v>5250</v>
          </cell>
          <cell r="F36" t="str">
            <v>successful</v>
          </cell>
        </row>
        <row r="37">
          <cell r="D37">
            <v>2600</v>
          </cell>
          <cell r="F37" t="str">
            <v>successful</v>
          </cell>
        </row>
        <row r="38">
          <cell r="D38">
            <v>1000</v>
          </cell>
          <cell r="F38" t="str">
            <v>successful</v>
          </cell>
        </row>
        <row r="39">
          <cell r="D39">
            <v>6000</v>
          </cell>
          <cell r="F39" t="str">
            <v>successful</v>
          </cell>
        </row>
        <row r="40">
          <cell r="D40">
            <v>22000</v>
          </cell>
          <cell r="F40" t="str">
            <v>successful</v>
          </cell>
        </row>
        <row r="41">
          <cell r="D41">
            <v>2500</v>
          </cell>
          <cell r="F41" t="str">
            <v>successful</v>
          </cell>
        </row>
        <row r="42">
          <cell r="D42">
            <v>25000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2000</v>
          </cell>
          <cell r="F44" t="str">
            <v>successful</v>
          </cell>
        </row>
        <row r="45">
          <cell r="D45">
            <v>14000</v>
          </cell>
          <cell r="F45" t="str">
            <v>successful</v>
          </cell>
        </row>
        <row r="46">
          <cell r="D46">
            <v>10000</v>
          </cell>
          <cell r="F46" t="str">
            <v>successful</v>
          </cell>
        </row>
        <row r="47">
          <cell r="D47">
            <v>2000</v>
          </cell>
          <cell r="F47" t="str">
            <v>successful</v>
          </cell>
        </row>
        <row r="48">
          <cell r="D48">
            <v>5000</v>
          </cell>
          <cell r="F48" t="str">
            <v>successful</v>
          </cell>
        </row>
        <row r="49">
          <cell r="D49">
            <v>8400</v>
          </cell>
          <cell r="F49" t="str">
            <v>successful</v>
          </cell>
        </row>
        <row r="50">
          <cell r="D50">
            <v>5000</v>
          </cell>
          <cell r="F50" t="str">
            <v>successful</v>
          </cell>
        </row>
        <row r="51">
          <cell r="D51">
            <v>2000</v>
          </cell>
          <cell r="F51" t="str">
            <v>successful</v>
          </cell>
        </row>
        <row r="52">
          <cell r="D52">
            <v>12000</v>
          </cell>
          <cell r="F52" t="str">
            <v>successful</v>
          </cell>
        </row>
        <row r="53">
          <cell r="D53">
            <v>600</v>
          </cell>
          <cell r="F53" t="str">
            <v>successful</v>
          </cell>
        </row>
        <row r="54">
          <cell r="D54">
            <v>11000</v>
          </cell>
          <cell r="F54" t="str">
            <v>successful</v>
          </cell>
        </row>
        <row r="55">
          <cell r="D55">
            <v>10000</v>
          </cell>
          <cell r="F55" t="str">
            <v>successful</v>
          </cell>
        </row>
        <row r="56">
          <cell r="D56">
            <v>3000</v>
          </cell>
          <cell r="F56" t="str">
            <v>successful</v>
          </cell>
        </row>
        <row r="57">
          <cell r="D57">
            <v>10000</v>
          </cell>
          <cell r="F57" t="str">
            <v>successful</v>
          </cell>
        </row>
        <row r="58">
          <cell r="D58">
            <v>8600</v>
          </cell>
          <cell r="F58" t="str">
            <v>successful</v>
          </cell>
        </row>
        <row r="59">
          <cell r="D59">
            <v>8000</v>
          </cell>
          <cell r="F59" t="str">
            <v>successful</v>
          </cell>
        </row>
        <row r="60">
          <cell r="D60">
            <v>15000</v>
          </cell>
          <cell r="F60" t="str">
            <v>successful</v>
          </cell>
        </row>
        <row r="61">
          <cell r="D61">
            <v>10000</v>
          </cell>
          <cell r="F61" t="str">
            <v>successful</v>
          </cell>
        </row>
        <row r="62">
          <cell r="D62">
            <v>20000</v>
          </cell>
          <cell r="F62" t="str">
            <v>successful</v>
          </cell>
        </row>
        <row r="63">
          <cell r="D63">
            <v>4500</v>
          </cell>
          <cell r="F63" t="str">
            <v>successful</v>
          </cell>
        </row>
        <row r="64">
          <cell r="D64">
            <v>5000</v>
          </cell>
          <cell r="F64" t="str">
            <v>successful</v>
          </cell>
        </row>
        <row r="65">
          <cell r="D65">
            <v>3000</v>
          </cell>
          <cell r="F65" t="str">
            <v>successful</v>
          </cell>
        </row>
        <row r="66">
          <cell r="D66">
            <v>2000</v>
          </cell>
          <cell r="F66" t="str">
            <v>successful</v>
          </cell>
        </row>
        <row r="67">
          <cell r="D67">
            <v>1200</v>
          </cell>
          <cell r="F67" t="str">
            <v>successful</v>
          </cell>
        </row>
        <row r="68">
          <cell r="D68">
            <v>7000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2000</v>
          </cell>
          <cell r="F70" t="str">
            <v>successful</v>
          </cell>
        </row>
        <row r="71">
          <cell r="D71">
            <v>600</v>
          </cell>
          <cell r="F71" t="str">
            <v>successful</v>
          </cell>
        </row>
        <row r="72">
          <cell r="D72">
            <v>10000</v>
          </cell>
          <cell r="F72" t="str">
            <v>successful</v>
          </cell>
        </row>
        <row r="73">
          <cell r="D73">
            <v>500</v>
          </cell>
          <cell r="F73" t="str">
            <v>successful</v>
          </cell>
        </row>
        <row r="74">
          <cell r="D74">
            <v>1800</v>
          </cell>
          <cell r="F74" t="str">
            <v>successful</v>
          </cell>
        </row>
        <row r="75">
          <cell r="D75">
            <v>2200</v>
          </cell>
          <cell r="F75" t="str">
            <v>successful</v>
          </cell>
        </row>
        <row r="76">
          <cell r="D76">
            <v>900</v>
          </cell>
          <cell r="F76" t="str">
            <v>successful</v>
          </cell>
        </row>
        <row r="77">
          <cell r="D77">
            <v>500</v>
          </cell>
          <cell r="F77" t="str">
            <v>successful</v>
          </cell>
        </row>
        <row r="78">
          <cell r="D78">
            <v>3500</v>
          </cell>
          <cell r="F78" t="str">
            <v>successful</v>
          </cell>
        </row>
        <row r="79">
          <cell r="D79">
            <v>300</v>
          </cell>
          <cell r="F79" t="str">
            <v>successful</v>
          </cell>
        </row>
        <row r="80">
          <cell r="D80">
            <v>400</v>
          </cell>
          <cell r="F80" t="str">
            <v>successful</v>
          </cell>
        </row>
        <row r="81">
          <cell r="D81">
            <v>50</v>
          </cell>
          <cell r="F81" t="str">
            <v>successful</v>
          </cell>
        </row>
        <row r="82">
          <cell r="D82">
            <v>1300</v>
          </cell>
          <cell r="F82" t="str">
            <v>successful</v>
          </cell>
        </row>
        <row r="83">
          <cell r="D83">
            <v>12000</v>
          </cell>
          <cell r="F83" t="str">
            <v>successful</v>
          </cell>
        </row>
        <row r="84">
          <cell r="D84">
            <v>750</v>
          </cell>
          <cell r="F84" t="str">
            <v>successful</v>
          </cell>
        </row>
        <row r="85">
          <cell r="D85">
            <v>4000</v>
          </cell>
          <cell r="F85" t="str">
            <v>successful</v>
          </cell>
        </row>
        <row r="86">
          <cell r="D86">
            <v>200</v>
          </cell>
          <cell r="F86" t="str">
            <v>successful</v>
          </cell>
        </row>
        <row r="87">
          <cell r="D87">
            <v>500</v>
          </cell>
          <cell r="F87" t="str">
            <v>successful</v>
          </cell>
        </row>
        <row r="88">
          <cell r="D88">
            <v>1200</v>
          </cell>
          <cell r="F88" t="str">
            <v>successful</v>
          </cell>
        </row>
        <row r="89">
          <cell r="D89">
            <v>6000</v>
          </cell>
          <cell r="F89" t="str">
            <v>successful</v>
          </cell>
        </row>
        <row r="90">
          <cell r="D90">
            <v>2500</v>
          </cell>
          <cell r="F90" t="str">
            <v>successful</v>
          </cell>
        </row>
        <row r="91">
          <cell r="D91">
            <v>3500</v>
          </cell>
          <cell r="F91" t="str">
            <v>successful</v>
          </cell>
        </row>
        <row r="92">
          <cell r="D92">
            <v>6000</v>
          </cell>
          <cell r="F92" t="str">
            <v>successful</v>
          </cell>
        </row>
        <row r="93">
          <cell r="D93">
            <v>500</v>
          </cell>
          <cell r="F93" t="str">
            <v>successful</v>
          </cell>
        </row>
        <row r="94">
          <cell r="D94">
            <v>3000</v>
          </cell>
          <cell r="F94" t="str">
            <v>successful</v>
          </cell>
        </row>
        <row r="95">
          <cell r="D95">
            <v>5000</v>
          </cell>
          <cell r="F95" t="str">
            <v>successful</v>
          </cell>
        </row>
        <row r="96">
          <cell r="D96">
            <v>1000</v>
          </cell>
          <cell r="F96" t="str">
            <v>successful</v>
          </cell>
        </row>
        <row r="97">
          <cell r="D97">
            <v>250</v>
          </cell>
          <cell r="F97" t="str">
            <v>successful</v>
          </cell>
        </row>
        <row r="98">
          <cell r="D98">
            <v>350</v>
          </cell>
          <cell r="F98" t="str">
            <v>successful</v>
          </cell>
        </row>
        <row r="99">
          <cell r="D99">
            <v>1500</v>
          </cell>
          <cell r="F99" t="str">
            <v>successful</v>
          </cell>
        </row>
        <row r="100">
          <cell r="D100">
            <v>400</v>
          </cell>
          <cell r="F100" t="str">
            <v>successful</v>
          </cell>
        </row>
        <row r="101">
          <cell r="D101">
            <v>3200</v>
          </cell>
          <cell r="F101" t="str">
            <v>successful</v>
          </cell>
        </row>
        <row r="102">
          <cell r="D102">
            <v>1500</v>
          </cell>
          <cell r="F102" t="str">
            <v>successful</v>
          </cell>
        </row>
        <row r="103">
          <cell r="D103">
            <v>5000</v>
          </cell>
          <cell r="F103" t="str">
            <v>successful</v>
          </cell>
        </row>
        <row r="104">
          <cell r="D104">
            <v>3500</v>
          </cell>
          <cell r="F104" t="str">
            <v>successful</v>
          </cell>
        </row>
        <row r="105">
          <cell r="D105">
            <v>6000</v>
          </cell>
          <cell r="F105" t="str">
            <v>successful</v>
          </cell>
        </row>
        <row r="106">
          <cell r="D106">
            <v>1300</v>
          </cell>
          <cell r="F106" t="str">
            <v>successful</v>
          </cell>
        </row>
        <row r="107">
          <cell r="D107">
            <v>500</v>
          </cell>
          <cell r="F107" t="str">
            <v>successful</v>
          </cell>
        </row>
        <row r="108">
          <cell r="D108">
            <v>2200</v>
          </cell>
          <cell r="F108" t="str">
            <v>successful</v>
          </cell>
        </row>
        <row r="109">
          <cell r="D109">
            <v>5000</v>
          </cell>
          <cell r="F109" t="str">
            <v>successful</v>
          </cell>
        </row>
        <row r="110">
          <cell r="D110">
            <v>7500</v>
          </cell>
          <cell r="F110" t="str">
            <v>successful</v>
          </cell>
        </row>
        <row r="111">
          <cell r="D111">
            <v>1500</v>
          </cell>
          <cell r="F111" t="str">
            <v>successful</v>
          </cell>
        </row>
        <row r="112">
          <cell r="D112">
            <v>1000</v>
          </cell>
          <cell r="F112" t="str">
            <v>successful</v>
          </cell>
        </row>
        <row r="113">
          <cell r="D113">
            <v>1300</v>
          </cell>
          <cell r="F113" t="str">
            <v>successful</v>
          </cell>
        </row>
        <row r="114">
          <cell r="D114">
            <v>3500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5000</v>
          </cell>
          <cell r="F116" t="str">
            <v>successful</v>
          </cell>
        </row>
        <row r="117">
          <cell r="D117">
            <v>3000</v>
          </cell>
          <cell r="F117" t="str">
            <v>successful</v>
          </cell>
        </row>
        <row r="118">
          <cell r="D118">
            <v>450</v>
          </cell>
          <cell r="F118" t="str">
            <v>successful</v>
          </cell>
        </row>
        <row r="119">
          <cell r="D119">
            <v>3500</v>
          </cell>
          <cell r="F119" t="str">
            <v>successful</v>
          </cell>
        </row>
        <row r="120">
          <cell r="D120">
            <v>4500</v>
          </cell>
          <cell r="F120" t="str">
            <v>successful</v>
          </cell>
        </row>
        <row r="121">
          <cell r="D121">
            <v>5000</v>
          </cell>
          <cell r="F121" t="str">
            <v>successful</v>
          </cell>
        </row>
        <row r="122">
          <cell r="D122">
            <v>3250</v>
          </cell>
          <cell r="F122" t="str">
            <v>successful</v>
          </cell>
        </row>
        <row r="123">
          <cell r="D123">
            <v>70000</v>
          </cell>
          <cell r="F123" t="str">
            <v>canceled</v>
          </cell>
        </row>
        <row r="124">
          <cell r="D124">
            <v>3000</v>
          </cell>
          <cell r="F124" t="str">
            <v>canceled</v>
          </cell>
        </row>
        <row r="125">
          <cell r="D125">
            <v>100000000</v>
          </cell>
          <cell r="F125" t="str">
            <v>canceled</v>
          </cell>
        </row>
        <row r="126">
          <cell r="D126">
            <v>55000</v>
          </cell>
          <cell r="F126" t="str">
            <v>canceled</v>
          </cell>
        </row>
        <row r="127">
          <cell r="D127">
            <v>4000</v>
          </cell>
          <cell r="F127" t="str">
            <v>canceled</v>
          </cell>
        </row>
        <row r="128">
          <cell r="D128">
            <v>500</v>
          </cell>
          <cell r="F128" t="str">
            <v>canceled</v>
          </cell>
        </row>
        <row r="129">
          <cell r="D129">
            <v>25000</v>
          </cell>
          <cell r="F129" t="str">
            <v>canceled</v>
          </cell>
        </row>
        <row r="130">
          <cell r="D130">
            <v>8000</v>
          </cell>
          <cell r="F130" t="str">
            <v>canceled</v>
          </cell>
        </row>
        <row r="131">
          <cell r="D131">
            <v>100000</v>
          </cell>
          <cell r="F131" t="str">
            <v>canceled</v>
          </cell>
        </row>
        <row r="132">
          <cell r="D132">
            <v>20000</v>
          </cell>
          <cell r="F132" t="str">
            <v>canceled</v>
          </cell>
        </row>
        <row r="133">
          <cell r="D133">
            <v>600</v>
          </cell>
          <cell r="F133" t="str">
            <v>canceled</v>
          </cell>
        </row>
        <row r="134">
          <cell r="D134">
            <v>1200</v>
          </cell>
          <cell r="F134" t="str">
            <v>canceled</v>
          </cell>
        </row>
        <row r="135">
          <cell r="D135">
            <v>80000</v>
          </cell>
          <cell r="F135" t="str">
            <v>canceled</v>
          </cell>
        </row>
        <row r="136">
          <cell r="D136">
            <v>71764</v>
          </cell>
          <cell r="F136" t="str">
            <v>canceled</v>
          </cell>
        </row>
        <row r="137">
          <cell r="D137">
            <v>5000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3000</v>
          </cell>
          <cell r="F139" t="str">
            <v>canceled</v>
          </cell>
        </row>
        <row r="140">
          <cell r="D140">
            <v>55000</v>
          </cell>
          <cell r="F140" t="str">
            <v>canceled</v>
          </cell>
        </row>
        <row r="141">
          <cell r="D141">
            <v>150000</v>
          </cell>
          <cell r="F141" t="str">
            <v>canceled</v>
          </cell>
        </row>
        <row r="142">
          <cell r="D142">
            <v>500</v>
          </cell>
          <cell r="F142" t="str">
            <v>canceled</v>
          </cell>
        </row>
        <row r="143">
          <cell r="D143">
            <v>200000</v>
          </cell>
          <cell r="F143" t="str">
            <v>canceled</v>
          </cell>
        </row>
        <row r="144">
          <cell r="D144">
            <v>12000</v>
          </cell>
          <cell r="F144" t="str">
            <v>canceled</v>
          </cell>
        </row>
        <row r="145">
          <cell r="D145">
            <v>3000</v>
          </cell>
          <cell r="F145" t="str">
            <v>canceled</v>
          </cell>
        </row>
        <row r="146">
          <cell r="D146">
            <v>5500</v>
          </cell>
          <cell r="F146" t="str">
            <v>canceled</v>
          </cell>
        </row>
        <row r="147">
          <cell r="D147">
            <v>7500</v>
          </cell>
          <cell r="F147" t="str">
            <v>canceled</v>
          </cell>
        </row>
        <row r="148">
          <cell r="D148">
            <v>4500</v>
          </cell>
          <cell r="F148" t="str">
            <v>canceled</v>
          </cell>
        </row>
        <row r="149">
          <cell r="D149">
            <v>20000</v>
          </cell>
          <cell r="F149" t="str">
            <v>canceled</v>
          </cell>
        </row>
        <row r="150">
          <cell r="D150">
            <v>7000</v>
          </cell>
          <cell r="F150" t="str">
            <v>canceled</v>
          </cell>
        </row>
        <row r="151">
          <cell r="D151">
            <v>50000</v>
          </cell>
          <cell r="F151" t="str">
            <v>canceled</v>
          </cell>
        </row>
        <row r="152">
          <cell r="D152">
            <v>10000</v>
          </cell>
          <cell r="F152" t="str">
            <v>canceled</v>
          </cell>
        </row>
        <row r="153">
          <cell r="D153">
            <v>130000</v>
          </cell>
          <cell r="F153" t="str">
            <v>canceled</v>
          </cell>
        </row>
        <row r="154">
          <cell r="D154">
            <v>250000</v>
          </cell>
          <cell r="F154" t="str">
            <v>canceled</v>
          </cell>
        </row>
        <row r="155">
          <cell r="D155">
            <v>380000</v>
          </cell>
          <cell r="F155" t="str">
            <v>canceled</v>
          </cell>
        </row>
        <row r="156">
          <cell r="D156">
            <v>50000</v>
          </cell>
          <cell r="F156" t="str">
            <v>canceled</v>
          </cell>
        </row>
        <row r="157">
          <cell r="D157">
            <v>1500</v>
          </cell>
          <cell r="F157" t="str">
            <v>canceled</v>
          </cell>
        </row>
        <row r="158">
          <cell r="D158">
            <v>1350000</v>
          </cell>
          <cell r="F158" t="str">
            <v>canceled</v>
          </cell>
        </row>
        <row r="159">
          <cell r="D159">
            <v>35000</v>
          </cell>
          <cell r="F159" t="str">
            <v>canceled</v>
          </cell>
        </row>
        <row r="160">
          <cell r="D160">
            <v>2995</v>
          </cell>
          <cell r="F160" t="str">
            <v>canceled</v>
          </cell>
        </row>
        <row r="161">
          <cell r="D161">
            <v>5000</v>
          </cell>
          <cell r="F161" t="str">
            <v>canceled</v>
          </cell>
        </row>
        <row r="162">
          <cell r="D162">
            <v>500000</v>
          </cell>
          <cell r="F162" t="str">
            <v>canceled</v>
          </cell>
        </row>
        <row r="163">
          <cell r="D163">
            <v>5000</v>
          </cell>
          <cell r="F163" t="str">
            <v>failed</v>
          </cell>
        </row>
        <row r="164">
          <cell r="D164">
            <v>50000</v>
          </cell>
          <cell r="F164" t="str">
            <v>failed</v>
          </cell>
        </row>
        <row r="165">
          <cell r="D165">
            <v>2800</v>
          </cell>
          <cell r="F165" t="str">
            <v>failed</v>
          </cell>
        </row>
        <row r="166">
          <cell r="D166">
            <v>2000000</v>
          </cell>
          <cell r="F166" t="str">
            <v>failed</v>
          </cell>
        </row>
        <row r="167">
          <cell r="D167">
            <v>120000</v>
          </cell>
          <cell r="F167" t="str">
            <v>failed</v>
          </cell>
        </row>
        <row r="168">
          <cell r="D168">
            <v>17000</v>
          </cell>
          <cell r="F168" t="str">
            <v>failed</v>
          </cell>
        </row>
        <row r="169">
          <cell r="D169">
            <v>5000</v>
          </cell>
          <cell r="F169" t="str">
            <v>failed</v>
          </cell>
        </row>
        <row r="170">
          <cell r="D170">
            <v>110000</v>
          </cell>
          <cell r="F170" t="str">
            <v>failed</v>
          </cell>
        </row>
        <row r="171">
          <cell r="D171">
            <v>8000</v>
          </cell>
          <cell r="F171" t="str">
            <v>failed</v>
          </cell>
        </row>
        <row r="172">
          <cell r="D172">
            <v>2500</v>
          </cell>
          <cell r="F172" t="str">
            <v>failed</v>
          </cell>
        </row>
        <row r="173">
          <cell r="D173">
            <v>10000</v>
          </cell>
          <cell r="F173" t="str">
            <v>failed</v>
          </cell>
        </row>
        <row r="174">
          <cell r="D174">
            <v>50000</v>
          </cell>
          <cell r="F174" t="str">
            <v>failed</v>
          </cell>
        </row>
        <row r="175">
          <cell r="D175">
            <v>95000</v>
          </cell>
          <cell r="F175" t="str">
            <v>failed</v>
          </cell>
        </row>
        <row r="176">
          <cell r="D176">
            <v>1110</v>
          </cell>
          <cell r="F176" t="str">
            <v>failed</v>
          </cell>
        </row>
        <row r="177">
          <cell r="D177">
            <v>6000</v>
          </cell>
          <cell r="F177" t="str">
            <v>failed</v>
          </cell>
        </row>
        <row r="178">
          <cell r="D178">
            <v>20000</v>
          </cell>
          <cell r="F178" t="str">
            <v>failed</v>
          </cell>
        </row>
        <row r="179">
          <cell r="D179">
            <v>1500</v>
          </cell>
          <cell r="F179" t="str">
            <v>failed</v>
          </cell>
        </row>
        <row r="180">
          <cell r="D180">
            <v>450</v>
          </cell>
          <cell r="F180" t="str">
            <v>failed</v>
          </cell>
        </row>
        <row r="181">
          <cell r="D181">
            <v>500000</v>
          </cell>
          <cell r="F181" t="str">
            <v>failed</v>
          </cell>
        </row>
        <row r="182">
          <cell r="D182">
            <v>1000</v>
          </cell>
          <cell r="F182" t="str">
            <v>failed</v>
          </cell>
        </row>
        <row r="183">
          <cell r="D183">
            <v>1200</v>
          </cell>
          <cell r="F183" t="str">
            <v>failed</v>
          </cell>
        </row>
        <row r="184">
          <cell r="D184">
            <v>3423</v>
          </cell>
          <cell r="F184" t="str">
            <v>failed</v>
          </cell>
        </row>
        <row r="185">
          <cell r="D185">
            <v>1000</v>
          </cell>
          <cell r="F185" t="str">
            <v>failed</v>
          </cell>
        </row>
        <row r="186">
          <cell r="D186">
            <v>12500</v>
          </cell>
          <cell r="F186" t="str">
            <v>failed</v>
          </cell>
        </row>
        <row r="187">
          <cell r="D187">
            <v>1500</v>
          </cell>
          <cell r="F187" t="str">
            <v>failed</v>
          </cell>
        </row>
        <row r="188">
          <cell r="D188">
            <v>40000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5000</v>
          </cell>
          <cell r="F190" t="str">
            <v>failed</v>
          </cell>
        </row>
        <row r="191">
          <cell r="D191">
            <v>1500</v>
          </cell>
          <cell r="F191" t="str">
            <v>failed</v>
          </cell>
        </row>
        <row r="192">
          <cell r="D192">
            <v>500000</v>
          </cell>
          <cell r="F192" t="str">
            <v>failed</v>
          </cell>
        </row>
        <row r="193">
          <cell r="D193">
            <v>12000</v>
          </cell>
          <cell r="F193" t="str">
            <v>failed</v>
          </cell>
        </row>
        <row r="194">
          <cell r="D194">
            <v>5000</v>
          </cell>
          <cell r="F194" t="str">
            <v>failed</v>
          </cell>
        </row>
        <row r="195">
          <cell r="D195">
            <v>1000000</v>
          </cell>
          <cell r="F195" t="str">
            <v>failed</v>
          </cell>
        </row>
        <row r="196">
          <cell r="D196">
            <v>1000</v>
          </cell>
          <cell r="F196" t="str">
            <v>failed</v>
          </cell>
        </row>
        <row r="197">
          <cell r="D197">
            <v>2500</v>
          </cell>
          <cell r="F197" t="str">
            <v>failed</v>
          </cell>
        </row>
        <row r="198">
          <cell r="D198">
            <v>2000000</v>
          </cell>
          <cell r="F198" t="str">
            <v>failed</v>
          </cell>
        </row>
        <row r="199">
          <cell r="D199">
            <v>3500</v>
          </cell>
          <cell r="F199" t="str">
            <v>failed</v>
          </cell>
        </row>
        <row r="200">
          <cell r="D200">
            <v>2500</v>
          </cell>
          <cell r="F200" t="str">
            <v>failed</v>
          </cell>
        </row>
        <row r="201">
          <cell r="D201">
            <v>25000</v>
          </cell>
          <cell r="F201" t="str">
            <v>failed</v>
          </cell>
        </row>
        <row r="202">
          <cell r="D202">
            <v>10000</v>
          </cell>
          <cell r="F202" t="str">
            <v>failed</v>
          </cell>
        </row>
        <row r="203">
          <cell r="D203">
            <v>6000</v>
          </cell>
          <cell r="F203" t="str">
            <v>failed</v>
          </cell>
        </row>
        <row r="204">
          <cell r="D204">
            <v>650</v>
          </cell>
          <cell r="F204" t="str">
            <v>failed</v>
          </cell>
        </row>
        <row r="205">
          <cell r="D205">
            <v>6000</v>
          </cell>
          <cell r="F205" t="str">
            <v>failed</v>
          </cell>
        </row>
        <row r="206">
          <cell r="D206">
            <v>2500</v>
          </cell>
          <cell r="F206" t="str">
            <v>failed</v>
          </cell>
        </row>
        <row r="207">
          <cell r="D207">
            <v>300000</v>
          </cell>
          <cell r="F207" t="str">
            <v>failed</v>
          </cell>
        </row>
        <row r="208">
          <cell r="D208">
            <v>8000</v>
          </cell>
          <cell r="F208" t="str">
            <v>failed</v>
          </cell>
        </row>
        <row r="209">
          <cell r="D209">
            <v>12700</v>
          </cell>
          <cell r="F209" t="str">
            <v>failed</v>
          </cell>
        </row>
        <row r="210">
          <cell r="D210">
            <v>14000</v>
          </cell>
          <cell r="F210" t="str">
            <v>failed</v>
          </cell>
        </row>
        <row r="211">
          <cell r="D211">
            <v>50000</v>
          </cell>
          <cell r="F211" t="str">
            <v>failed</v>
          </cell>
        </row>
        <row r="212">
          <cell r="D212">
            <v>25000</v>
          </cell>
          <cell r="F212" t="str">
            <v>failed</v>
          </cell>
        </row>
        <row r="213">
          <cell r="D213">
            <v>12000</v>
          </cell>
          <cell r="F213" t="str">
            <v>failed</v>
          </cell>
        </row>
        <row r="214">
          <cell r="D214">
            <v>5000</v>
          </cell>
          <cell r="F214" t="str">
            <v>failed</v>
          </cell>
        </row>
        <row r="215">
          <cell r="D215">
            <v>6300</v>
          </cell>
          <cell r="F215" t="str">
            <v>failed</v>
          </cell>
        </row>
        <row r="216">
          <cell r="D216">
            <v>50000</v>
          </cell>
          <cell r="F216" t="str">
            <v>failed</v>
          </cell>
        </row>
        <row r="217">
          <cell r="D217">
            <v>12500</v>
          </cell>
          <cell r="F217" t="str">
            <v>failed</v>
          </cell>
        </row>
        <row r="218">
          <cell r="D218">
            <v>4400</v>
          </cell>
          <cell r="F218" t="str">
            <v>failed</v>
          </cell>
        </row>
        <row r="219">
          <cell r="D219">
            <v>50000</v>
          </cell>
          <cell r="F219" t="str">
            <v>failed</v>
          </cell>
        </row>
        <row r="220">
          <cell r="D220">
            <v>100000</v>
          </cell>
          <cell r="F220" t="str">
            <v>failed</v>
          </cell>
        </row>
        <row r="221">
          <cell r="D221">
            <v>5000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50000</v>
          </cell>
          <cell r="F224" t="str">
            <v>failed</v>
          </cell>
        </row>
        <row r="225">
          <cell r="D225">
            <v>1000</v>
          </cell>
          <cell r="F225" t="str">
            <v>failed</v>
          </cell>
        </row>
        <row r="226">
          <cell r="D226">
            <v>1500000</v>
          </cell>
          <cell r="F226" t="str">
            <v>failed</v>
          </cell>
        </row>
        <row r="227">
          <cell r="D227">
            <v>6000000</v>
          </cell>
          <cell r="F227" t="str">
            <v>failed</v>
          </cell>
        </row>
        <row r="228">
          <cell r="D228">
            <v>200</v>
          </cell>
          <cell r="F228" t="str">
            <v>failed</v>
          </cell>
        </row>
        <row r="229">
          <cell r="D229">
            <v>29000</v>
          </cell>
          <cell r="F229" t="str">
            <v>failed</v>
          </cell>
        </row>
        <row r="230">
          <cell r="D230">
            <v>28000</v>
          </cell>
          <cell r="F230" t="str">
            <v>failed</v>
          </cell>
        </row>
        <row r="231">
          <cell r="D231">
            <v>8000</v>
          </cell>
          <cell r="F231" t="str">
            <v>failed</v>
          </cell>
        </row>
        <row r="232">
          <cell r="D232">
            <v>3000</v>
          </cell>
          <cell r="F232" t="str">
            <v>failed</v>
          </cell>
        </row>
        <row r="233">
          <cell r="D233">
            <v>15000</v>
          </cell>
          <cell r="F233" t="str">
            <v>failed</v>
          </cell>
        </row>
        <row r="234">
          <cell r="D234">
            <v>1500000</v>
          </cell>
          <cell r="F234" t="str">
            <v>failed</v>
          </cell>
        </row>
        <row r="235">
          <cell r="D235">
            <v>4000</v>
          </cell>
          <cell r="F235" t="str">
            <v>failed</v>
          </cell>
        </row>
        <row r="236">
          <cell r="D236">
            <v>350000</v>
          </cell>
          <cell r="F236" t="str">
            <v>failed</v>
          </cell>
        </row>
        <row r="237">
          <cell r="D237">
            <v>1000</v>
          </cell>
          <cell r="F237" t="str">
            <v>failed</v>
          </cell>
        </row>
        <row r="238">
          <cell r="D238">
            <v>10000</v>
          </cell>
          <cell r="F238" t="str">
            <v>failed</v>
          </cell>
        </row>
        <row r="239">
          <cell r="D239">
            <v>150000</v>
          </cell>
          <cell r="F239" t="str">
            <v>failed</v>
          </cell>
        </row>
        <row r="240">
          <cell r="D240">
            <v>15000</v>
          </cell>
          <cell r="F240" t="str">
            <v>failed</v>
          </cell>
        </row>
        <row r="241">
          <cell r="D241">
            <v>26000</v>
          </cell>
          <cell r="F241" t="str">
            <v>failed</v>
          </cell>
        </row>
        <row r="242">
          <cell r="D242">
            <v>1000</v>
          </cell>
          <cell r="F242" t="str">
            <v>failed</v>
          </cell>
        </row>
        <row r="243">
          <cell r="D243">
            <v>15000</v>
          </cell>
          <cell r="F243" t="str">
            <v>successful</v>
          </cell>
        </row>
        <row r="244">
          <cell r="D244">
            <v>36400</v>
          </cell>
          <cell r="F244" t="str">
            <v>successful</v>
          </cell>
        </row>
        <row r="245">
          <cell r="D245">
            <v>13000</v>
          </cell>
          <cell r="F245" t="str">
            <v>successful</v>
          </cell>
        </row>
        <row r="246">
          <cell r="D246">
            <v>25000</v>
          </cell>
          <cell r="F246" t="str">
            <v>successful</v>
          </cell>
        </row>
        <row r="247">
          <cell r="D247">
            <v>3500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5000</v>
          </cell>
          <cell r="F250" t="str">
            <v>successful</v>
          </cell>
        </row>
        <row r="251">
          <cell r="D251">
            <v>85000</v>
          </cell>
          <cell r="F251" t="str">
            <v>successful</v>
          </cell>
        </row>
        <row r="252">
          <cell r="D252">
            <v>10000</v>
          </cell>
          <cell r="F252" t="str">
            <v>successful</v>
          </cell>
        </row>
        <row r="253">
          <cell r="D253">
            <v>30000</v>
          </cell>
          <cell r="F253" t="str">
            <v>successful</v>
          </cell>
        </row>
        <row r="254">
          <cell r="D254">
            <v>3500</v>
          </cell>
          <cell r="F254" t="str">
            <v>successful</v>
          </cell>
        </row>
        <row r="255">
          <cell r="D255">
            <v>5000</v>
          </cell>
          <cell r="F255" t="str">
            <v>successful</v>
          </cell>
        </row>
        <row r="256">
          <cell r="D256">
            <v>1500</v>
          </cell>
          <cell r="F256" t="str">
            <v>successful</v>
          </cell>
        </row>
        <row r="257">
          <cell r="D257">
            <v>24000</v>
          </cell>
          <cell r="F257" t="str">
            <v>successful</v>
          </cell>
        </row>
        <row r="258">
          <cell r="D258">
            <v>8000</v>
          </cell>
          <cell r="F258" t="str">
            <v>successful</v>
          </cell>
        </row>
        <row r="259">
          <cell r="D259">
            <v>13000</v>
          </cell>
          <cell r="F259" t="str">
            <v>successful</v>
          </cell>
        </row>
        <row r="260">
          <cell r="D260">
            <v>35000</v>
          </cell>
          <cell r="F260" t="str">
            <v>successful</v>
          </cell>
        </row>
        <row r="261">
          <cell r="D261">
            <v>30000</v>
          </cell>
          <cell r="F261" t="str">
            <v>successful</v>
          </cell>
        </row>
        <row r="262">
          <cell r="D262">
            <v>75000</v>
          </cell>
          <cell r="F262" t="str">
            <v>successful</v>
          </cell>
        </row>
        <row r="263">
          <cell r="D263">
            <v>10000</v>
          </cell>
          <cell r="F263" t="str">
            <v>successful</v>
          </cell>
        </row>
        <row r="264">
          <cell r="D264">
            <v>20000</v>
          </cell>
          <cell r="F264" t="str">
            <v>successful</v>
          </cell>
        </row>
        <row r="265">
          <cell r="D265">
            <v>2500</v>
          </cell>
          <cell r="F265" t="str">
            <v>successful</v>
          </cell>
        </row>
        <row r="266">
          <cell r="D266">
            <v>25000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5000</v>
          </cell>
          <cell r="F268" t="str">
            <v>successful</v>
          </cell>
        </row>
        <row r="269">
          <cell r="D269">
            <v>1000</v>
          </cell>
          <cell r="F269" t="str">
            <v>successful</v>
          </cell>
        </row>
        <row r="270">
          <cell r="D270">
            <v>9850</v>
          </cell>
          <cell r="F270" t="str">
            <v>successful</v>
          </cell>
        </row>
        <row r="271">
          <cell r="D271">
            <v>5000</v>
          </cell>
          <cell r="F271" t="str">
            <v>successful</v>
          </cell>
        </row>
        <row r="272">
          <cell r="D272">
            <v>100000</v>
          </cell>
          <cell r="F272" t="str">
            <v>successful</v>
          </cell>
        </row>
        <row r="273">
          <cell r="D273">
            <v>2300</v>
          </cell>
          <cell r="F273" t="str">
            <v>successful</v>
          </cell>
        </row>
        <row r="274">
          <cell r="D274">
            <v>30000</v>
          </cell>
          <cell r="F274" t="str">
            <v>successful</v>
          </cell>
        </row>
        <row r="275">
          <cell r="D275">
            <v>3000</v>
          </cell>
          <cell r="F275" t="str">
            <v>successful</v>
          </cell>
        </row>
        <row r="276">
          <cell r="D276">
            <v>5000</v>
          </cell>
          <cell r="F276" t="str">
            <v>successful</v>
          </cell>
        </row>
        <row r="277">
          <cell r="D277">
            <v>4000</v>
          </cell>
          <cell r="F277" t="str">
            <v>successful</v>
          </cell>
        </row>
        <row r="278">
          <cell r="D278">
            <v>20000</v>
          </cell>
          <cell r="F278" t="str">
            <v>successful</v>
          </cell>
        </row>
        <row r="279">
          <cell r="D279">
            <v>4000</v>
          </cell>
          <cell r="F279" t="str">
            <v>successful</v>
          </cell>
        </row>
        <row r="280">
          <cell r="D280">
            <v>65000</v>
          </cell>
          <cell r="F280" t="str">
            <v>successful</v>
          </cell>
        </row>
        <row r="281">
          <cell r="D281">
            <v>27000</v>
          </cell>
          <cell r="F281" t="str">
            <v>successful</v>
          </cell>
        </row>
        <row r="282">
          <cell r="D282">
            <v>17000</v>
          </cell>
          <cell r="F282" t="str">
            <v>successful</v>
          </cell>
        </row>
        <row r="283">
          <cell r="D283">
            <v>75000</v>
          </cell>
          <cell r="F283" t="str">
            <v>successful</v>
          </cell>
        </row>
        <row r="284">
          <cell r="D284">
            <v>5500</v>
          </cell>
          <cell r="F284" t="str">
            <v>successful</v>
          </cell>
        </row>
        <row r="285">
          <cell r="D285">
            <v>45000</v>
          </cell>
          <cell r="F285" t="str">
            <v>successful</v>
          </cell>
        </row>
        <row r="286">
          <cell r="D286">
            <v>18000</v>
          </cell>
          <cell r="F286" t="str">
            <v>successful</v>
          </cell>
        </row>
        <row r="287">
          <cell r="D287">
            <v>40000</v>
          </cell>
          <cell r="F287" t="str">
            <v>successful</v>
          </cell>
        </row>
        <row r="288">
          <cell r="D288">
            <v>14000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15000</v>
          </cell>
          <cell r="F290" t="str">
            <v>successful</v>
          </cell>
        </row>
        <row r="291">
          <cell r="D291">
            <v>50000</v>
          </cell>
          <cell r="F291" t="str">
            <v>successful</v>
          </cell>
        </row>
        <row r="292">
          <cell r="D292">
            <v>15000</v>
          </cell>
          <cell r="F292" t="str">
            <v>successful</v>
          </cell>
        </row>
        <row r="293">
          <cell r="D293">
            <v>4500</v>
          </cell>
          <cell r="F293" t="str">
            <v>successful</v>
          </cell>
        </row>
        <row r="294">
          <cell r="D294">
            <v>5000</v>
          </cell>
          <cell r="F294" t="str">
            <v>successful</v>
          </cell>
        </row>
        <row r="295">
          <cell r="D295">
            <v>75000</v>
          </cell>
          <cell r="F295" t="str">
            <v>successful</v>
          </cell>
        </row>
        <row r="296">
          <cell r="D296">
            <v>26000</v>
          </cell>
          <cell r="F296" t="str">
            <v>successful</v>
          </cell>
        </row>
        <row r="297">
          <cell r="D297">
            <v>5000</v>
          </cell>
          <cell r="F297" t="str">
            <v>successful</v>
          </cell>
        </row>
        <row r="298">
          <cell r="D298">
            <v>50000</v>
          </cell>
          <cell r="F298" t="str">
            <v>successful</v>
          </cell>
        </row>
        <row r="299">
          <cell r="D299">
            <v>25000</v>
          </cell>
          <cell r="F299" t="str">
            <v>successful</v>
          </cell>
        </row>
        <row r="300">
          <cell r="D300">
            <v>20000</v>
          </cell>
          <cell r="F300" t="str">
            <v>successful</v>
          </cell>
        </row>
        <row r="301">
          <cell r="D301">
            <v>126000</v>
          </cell>
          <cell r="F301" t="str">
            <v>successful</v>
          </cell>
        </row>
        <row r="302">
          <cell r="D302">
            <v>10000</v>
          </cell>
          <cell r="F302" t="str">
            <v>successful</v>
          </cell>
        </row>
        <row r="303">
          <cell r="D303">
            <v>25000</v>
          </cell>
          <cell r="F303" t="str">
            <v>successful</v>
          </cell>
        </row>
        <row r="304">
          <cell r="D304">
            <v>13000</v>
          </cell>
          <cell r="F304" t="str">
            <v>successful</v>
          </cell>
        </row>
        <row r="305">
          <cell r="D305">
            <v>10000</v>
          </cell>
          <cell r="F305" t="str">
            <v>successful</v>
          </cell>
        </row>
        <row r="306">
          <cell r="D306">
            <v>3000</v>
          </cell>
          <cell r="F306" t="str">
            <v>successful</v>
          </cell>
        </row>
        <row r="307">
          <cell r="D307">
            <v>3400</v>
          </cell>
          <cell r="F307" t="str">
            <v>successful</v>
          </cell>
        </row>
        <row r="308">
          <cell r="D308">
            <v>7500</v>
          </cell>
          <cell r="F308" t="str">
            <v>successful</v>
          </cell>
        </row>
        <row r="309">
          <cell r="D309">
            <v>1000</v>
          </cell>
          <cell r="F309" t="str">
            <v>successful</v>
          </cell>
        </row>
        <row r="310">
          <cell r="D310">
            <v>22000</v>
          </cell>
          <cell r="F310" t="str">
            <v>successful</v>
          </cell>
        </row>
        <row r="311">
          <cell r="D311">
            <v>12000</v>
          </cell>
          <cell r="F311" t="str">
            <v>successful</v>
          </cell>
        </row>
        <row r="312">
          <cell r="D312">
            <v>18000</v>
          </cell>
          <cell r="F312" t="str">
            <v>successful</v>
          </cell>
        </row>
        <row r="313">
          <cell r="D313">
            <v>1000</v>
          </cell>
          <cell r="F313" t="str">
            <v>successful</v>
          </cell>
        </row>
        <row r="314">
          <cell r="D314">
            <v>20000</v>
          </cell>
          <cell r="F314" t="str">
            <v>successful</v>
          </cell>
        </row>
        <row r="315">
          <cell r="D315">
            <v>8000</v>
          </cell>
          <cell r="F315" t="str">
            <v>successful</v>
          </cell>
        </row>
        <row r="316">
          <cell r="D316">
            <v>17000</v>
          </cell>
          <cell r="F316" t="str">
            <v>successful</v>
          </cell>
        </row>
        <row r="317">
          <cell r="D317">
            <v>1000</v>
          </cell>
          <cell r="F317" t="str">
            <v>successful</v>
          </cell>
        </row>
        <row r="318">
          <cell r="D318">
            <v>25000</v>
          </cell>
          <cell r="F318" t="str">
            <v>successful</v>
          </cell>
        </row>
        <row r="319">
          <cell r="D319">
            <v>15000</v>
          </cell>
          <cell r="F319" t="str">
            <v>successful</v>
          </cell>
        </row>
        <row r="320">
          <cell r="D320">
            <v>30000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5000</v>
          </cell>
          <cell r="F322" t="str">
            <v>successful</v>
          </cell>
        </row>
        <row r="323">
          <cell r="D323">
            <v>20000</v>
          </cell>
          <cell r="F323" t="str">
            <v>successful</v>
          </cell>
        </row>
        <row r="324">
          <cell r="D324">
            <v>35000</v>
          </cell>
          <cell r="F324" t="str">
            <v>successful</v>
          </cell>
        </row>
        <row r="325">
          <cell r="D325">
            <v>25000</v>
          </cell>
          <cell r="F325" t="str">
            <v>successful</v>
          </cell>
        </row>
        <row r="326">
          <cell r="D326">
            <v>5400</v>
          </cell>
          <cell r="F326" t="str">
            <v>successful</v>
          </cell>
        </row>
        <row r="327">
          <cell r="D327">
            <v>8500</v>
          </cell>
          <cell r="F327" t="str">
            <v>successful</v>
          </cell>
        </row>
        <row r="328">
          <cell r="D328">
            <v>50000</v>
          </cell>
          <cell r="F328" t="str">
            <v>successful</v>
          </cell>
        </row>
        <row r="329">
          <cell r="D329">
            <v>150000</v>
          </cell>
          <cell r="F329" t="str">
            <v>successful</v>
          </cell>
        </row>
        <row r="330">
          <cell r="D330">
            <v>4000</v>
          </cell>
          <cell r="F330" t="str">
            <v>successful</v>
          </cell>
        </row>
        <row r="331">
          <cell r="D331">
            <v>75000</v>
          </cell>
          <cell r="F331" t="str">
            <v>successful</v>
          </cell>
        </row>
        <row r="332">
          <cell r="D332">
            <v>10000</v>
          </cell>
          <cell r="F332" t="str">
            <v>successful</v>
          </cell>
        </row>
        <row r="333">
          <cell r="D333">
            <v>35000</v>
          </cell>
          <cell r="F333" t="str">
            <v>successful</v>
          </cell>
        </row>
        <row r="334">
          <cell r="D334">
            <v>40000</v>
          </cell>
          <cell r="F334" t="str">
            <v>successful</v>
          </cell>
        </row>
        <row r="335">
          <cell r="D335">
            <v>100000</v>
          </cell>
          <cell r="F335" t="str">
            <v>successful</v>
          </cell>
        </row>
        <row r="336">
          <cell r="D336">
            <v>40000</v>
          </cell>
          <cell r="F336" t="str">
            <v>successful</v>
          </cell>
        </row>
        <row r="337">
          <cell r="D337">
            <v>10000</v>
          </cell>
          <cell r="F337" t="str">
            <v>successful</v>
          </cell>
        </row>
        <row r="338">
          <cell r="D338">
            <v>8500</v>
          </cell>
          <cell r="F338" t="str">
            <v>successful</v>
          </cell>
        </row>
        <row r="339">
          <cell r="D339">
            <v>25000</v>
          </cell>
          <cell r="F339" t="str">
            <v>successful</v>
          </cell>
        </row>
        <row r="340">
          <cell r="D340">
            <v>3000</v>
          </cell>
          <cell r="F340" t="str">
            <v>successful</v>
          </cell>
        </row>
        <row r="341">
          <cell r="D341">
            <v>15000</v>
          </cell>
          <cell r="F341" t="str">
            <v>successful</v>
          </cell>
        </row>
        <row r="342">
          <cell r="D342">
            <v>6000</v>
          </cell>
          <cell r="F342" t="str">
            <v>successful</v>
          </cell>
        </row>
        <row r="343">
          <cell r="D343">
            <v>35000</v>
          </cell>
          <cell r="F343" t="str">
            <v>successful</v>
          </cell>
        </row>
        <row r="344">
          <cell r="D344">
            <v>3500</v>
          </cell>
          <cell r="F344" t="str">
            <v>successful</v>
          </cell>
        </row>
        <row r="345">
          <cell r="D345">
            <v>55000</v>
          </cell>
          <cell r="F345" t="str">
            <v>successful</v>
          </cell>
        </row>
        <row r="346">
          <cell r="D346">
            <v>30000</v>
          </cell>
          <cell r="F346" t="str">
            <v>successful</v>
          </cell>
        </row>
        <row r="347">
          <cell r="D347">
            <v>33500</v>
          </cell>
          <cell r="F347" t="str">
            <v>successful</v>
          </cell>
        </row>
        <row r="348">
          <cell r="D348">
            <v>14500</v>
          </cell>
          <cell r="F348" t="str">
            <v>successful</v>
          </cell>
        </row>
        <row r="349">
          <cell r="D349">
            <v>10000</v>
          </cell>
          <cell r="F349" t="str">
            <v>successful</v>
          </cell>
        </row>
        <row r="350">
          <cell r="D350">
            <v>40000</v>
          </cell>
          <cell r="F350" t="str">
            <v>successful</v>
          </cell>
        </row>
        <row r="351">
          <cell r="D351">
            <v>10000</v>
          </cell>
          <cell r="F351" t="str">
            <v>successful</v>
          </cell>
        </row>
        <row r="352">
          <cell r="D352">
            <v>11260</v>
          </cell>
          <cell r="F352" t="str">
            <v>successful</v>
          </cell>
        </row>
        <row r="353">
          <cell r="D353">
            <v>25000</v>
          </cell>
          <cell r="F353" t="str">
            <v>successful</v>
          </cell>
        </row>
        <row r="354">
          <cell r="D354">
            <v>34000</v>
          </cell>
          <cell r="F354" t="str">
            <v>successful</v>
          </cell>
        </row>
        <row r="355">
          <cell r="D355">
            <v>10000</v>
          </cell>
          <cell r="F355" t="str">
            <v>successful</v>
          </cell>
        </row>
        <row r="356">
          <cell r="D356">
            <v>58425</v>
          </cell>
          <cell r="F356" t="str">
            <v>successful</v>
          </cell>
        </row>
        <row r="357">
          <cell r="D357">
            <v>3500</v>
          </cell>
          <cell r="F357" t="str">
            <v>successful</v>
          </cell>
        </row>
        <row r="358">
          <cell r="D358">
            <v>35000</v>
          </cell>
          <cell r="F358" t="str">
            <v>successful</v>
          </cell>
        </row>
        <row r="359">
          <cell r="D359">
            <v>7500</v>
          </cell>
          <cell r="F359" t="str">
            <v>successful</v>
          </cell>
        </row>
        <row r="360">
          <cell r="D360">
            <v>15000</v>
          </cell>
          <cell r="F360" t="str">
            <v>successful</v>
          </cell>
        </row>
        <row r="361">
          <cell r="D361">
            <v>50000</v>
          </cell>
          <cell r="F361" t="str">
            <v>successful</v>
          </cell>
        </row>
        <row r="362">
          <cell r="D362">
            <v>24200</v>
          </cell>
          <cell r="F362" t="str">
            <v>successful</v>
          </cell>
        </row>
        <row r="363">
          <cell r="D363">
            <v>12000</v>
          </cell>
          <cell r="F363" t="str">
            <v>successful</v>
          </cell>
        </row>
        <row r="364">
          <cell r="D364">
            <v>35000</v>
          </cell>
          <cell r="F364" t="str">
            <v>successful</v>
          </cell>
        </row>
        <row r="365">
          <cell r="D365">
            <v>9665</v>
          </cell>
          <cell r="F365" t="str">
            <v>successful</v>
          </cell>
        </row>
        <row r="366">
          <cell r="D366">
            <v>8925</v>
          </cell>
          <cell r="F366" t="str">
            <v>successful</v>
          </cell>
        </row>
        <row r="367">
          <cell r="D367">
            <v>7000</v>
          </cell>
          <cell r="F367" t="str">
            <v>successful</v>
          </cell>
        </row>
        <row r="368">
          <cell r="D368">
            <v>15000</v>
          </cell>
          <cell r="F368" t="str">
            <v>successful</v>
          </cell>
        </row>
        <row r="369">
          <cell r="D369">
            <v>38000</v>
          </cell>
          <cell r="F369" t="str">
            <v>successful</v>
          </cell>
        </row>
        <row r="370">
          <cell r="D370">
            <v>10000</v>
          </cell>
          <cell r="F370" t="str">
            <v>successful</v>
          </cell>
        </row>
        <row r="371">
          <cell r="D371">
            <v>12500</v>
          </cell>
          <cell r="F371" t="str">
            <v>successful</v>
          </cell>
        </row>
        <row r="372">
          <cell r="D372">
            <v>6500</v>
          </cell>
          <cell r="F372" t="str">
            <v>successful</v>
          </cell>
        </row>
        <row r="373">
          <cell r="D373">
            <v>25000</v>
          </cell>
          <cell r="F373" t="str">
            <v>successful</v>
          </cell>
        </row>
        <row r="374">
          <cell r="D374">
            <v>150000</v>
          </cell>
          <cell r="F374" t="str">
            <v>successful</v>
          </cell>
        </row>
        <row r="375">
          <cell r="D375">
            <v>300</v>
          </cell>
          <cell r="F375" t="str">
            <v>successful</v>
          </cell>
        </row>
        <row r="376">
          <cell r="D376">
            <v>7500</v>
          </cell>
          <cell r="F376" t="str">
            <v>successful</v>
          </cell>
        </row>
        <row r="377">
          <cell r="D377">
            <v>6000</v>
          </cell>
          <cell r="F377" t="str">
            <v>successful</v>
          </cell>
        </row>
        <row r="378">
          <cell r="D378">
            <v>500</v>
          </cell>
          <cell r="F378" t="str">
            <v>successful</v>
          </cell>
        </row>
        <row r="379">
          <cell r="D379">
            <v>2450</v>
          </cell>
          <cell r="F379" t="str">
            <v>successful</v>
          </cell>
        </row>
        <row r="380">
          <cell r="D380">
            <v>12000</v>
          </cell>
          <cell r="F380" t="str">
            <v>successful</v>
          </cell>
        </row>
        <row r="381">
          <cell r="D381">
            <v>3000</v>
          </cell>
          <cell r="F381" t="str">
            <v>successful</v>
          </cell>
        </row>
        <row r="382">
          <cell r="D382">
            <v>15000</v>
          </cell>
          <cell r="F382" t="str">
            <v>successful</v>
          </cell>
        </row>
        <row r="383">
          <cell r="D383">
            <v>4000</v>
          </cell>
          <cell r="F383" t="str">
            <v>successful</v>
          </cell>
        </row>
        <row r="384">
          <cell r="D384">
            <v>25000</v>
          </cell>
          <cell r="F384" t="str">
            <v>successful</v>
          </cell>
        </row>
        <row r="385">
          <cell r="D385">
            <v>600</v>
          </cell>
          <cell r="F385" t="str">
            <v>successful</v>
          </cell>
        </row>
        <row r="386">
          <cell r="D386">
            <v>999</v>
          </cell>
          <cell r="F386" t="str">
            <v>successful</v>
          </cell>
        </row>
        <row r="387">
          <cell r="D387">
            <v>20000</v>
          </cell>
          <cell r="F387" t="str">
            <v>successful</v>
          </cell>
        </row>
        <row r="388">
          <cell r="D388">
            <v>25000</v>
          </cell>
          <cell r="F388" t="str">
            <v>successful</v>
          </cell>
        </row>
        <row r="389">
          <cell r="D389">
            <v>600</v>
          </cell>
          <cell r="F389" t="str">
            <v>successful</v>
          </cell>
        </row>
        <row r="390">
          <cell r="D390">
            <v>38000</v>
          </cell>
          <cell r="F390" t="str">
            <v>successful</v>
          </cell>
        </row>
        <row r="391">
          <cell r="D391">
            <v>5000</v>
          </cell>
          <cell r="F391" t="str">
            <v>successful</v>
          </cell>
        </row>
        <row r="392">
          <cell r="D392">
            <v>68000</v>
          </cell>
          <cell r="F392" t="str">
            <v>successful</v>
          </cell>
        </row>
        <row r="393">
          <cell r="D393">
            <v>1000</v>
          </cell>
          <cell r="F393" t="str">
            <v>successful</v>
          </cell>
        </row>
        <row r="394">
          <cell r="D394">
            <v>20000</v>
          </cell>
          <cell r="F394" t="str">
            <v>successful</v>
          </cell>
        </row>
        <row r="395">
          <cell r="D395">
            <v>18500</v>
          </cell>
          <cell r="F395" t="str">
            <v>successful</v>
          </cell>
        </row>
        <row r="396">
          <cell r="D396">
            <v>50000</v>
          </cell>
          <cell r="F396" t="str">
            <v>successful</v>
          </cell>
        </row>
        <row r="397">
          <cell r="D397">
            <v>4700</v>
          </cell>
          <cell r="F397" t="str">
            <v>successful</v>
          </cell>
        </row>
        <row r="398">
          <cell r="D398">
            <v>10000</v>
          </cell>
          <cell r="F398" t="str">
            <v>successful</v>
          </cell>
        </row>
        <row r="399">
          <cell r="D399">
            <v>15000</v>
          </cell>
          <cell r="F399" t="str">
            <v>successful</v>
          </cell>
        </row>
        <row r="400">
          <cell r="D400">
            <v>12444</v>
          </cell>
          <cell r="F400" t="str">
            <v>successful</v>
          </cell>
        </row>
        <row r="401">
          <cell r="D401">
            <v>7500</v>
          </cell>
          <cell r="F401" t="str">
            <v>successful</v>
          </cell>
        </row>
        <row r="402">
          <cell r="D402">
            <v>20000</v>
          </cell>
          <cell r="F402" t="str">
            <v>successful</v>
          </cell>
        </row>
        <row r="403">
          <cell r="D403">
            <v>10000</v>
          </cell>
          <cell r="F403" t="str">
            <v>successful</v>
          </cell>
        </row>
        <row r="404">
          <cell r="D404">
            <v>50000</v>
          </cell>
          <cell r="F404" t="str">
            <v>successful</v>
          </cell>
        </row>
        <row r="405">
          <cell r="D405">
            <v>2000</v>
          </cell>
          <cell r="F405" t="str">
            <v>successful</v>
          </cell>
        </row>
        <row r="406">
          <cell r="D406">
            <v>5000</v>
          </cell>
          <cell r="F406" t="str">
            <v>successful</v>
          </cell>
        </row>
        <row r="407">
          <cell r="D407">
            <v>35000</v>
          </cell>
          <cell r="F407" t="str">
            <v>successful</v>
          </cell>
        </row>
        <row r="408">
          <cell r="D408">
            <v>2820</v>
          </cell>
          <cell r="F408" t="str">
            <v>successful</v>
          </cell>
        </row>
        <row r="409">
          <cell r="D409">
            <v>2800</v>
          </cell>
          <cell r="F409" t="str">
            <v>successful</v>
          </cell>
        </row>
        <row r="410">
          <cell r="D410">
            <v>2000</v>
          </cell>
          <cell r="F410" t="str">
            <v>successful</v>
          </cell>
        </row>
        <row r="411">
          <cell r="D411">
            <v>6000</v>
          </cell>
          <cell r="F411" t="str">
            <v>successful</v>
          </cell>
        </row>
        <row r="412">
          <cell r="D412">
            <v>500</v>
          </cell>
          <cell r="F412" t="str">
            <v>successful</v>
          </cell>
        </row>
        <row r="413">
          <cell r="D413">
            <v>1000</v>
          </cell>
          <cell r="F413" t="str">
            <v>successful</v>
          </cell>
        </row>
        <row r="414">
          <cell r="D414">
            <v>30000</v>
          </cell>
          <cell r="F414" t="str">
            <v>successful</v>
          </cell>
        </row>
        <row r="415">
          <cell r="D415">
            <v>2500</v>
          </cell>
          <cell r="F415" t="str">
            <v>successful</v>
          </cell>
        </row>
        <row r="416">
          <cell r="D416">
            <v>12800</v>
          </cell>
          <cell r="F416" t="str">
            <v>successful</v>
          </cell>
        </row>
        <row r="417">
          <cell r="D417">
            <v>18500</v>
          </cell>
          <cell r="F417" t="str">
            <v>successful</v>
          </cell>
        </row>
        <row r="418">
          <cell r="D418">
            <v>1400</v>
          </cell>
          <cell r="F418" t="str">
            <v>successful</v>
          </cell>
        </row>
        <row r="419">
          <cell r="D419">
            <v>1000</v>
          </cell>
          <cell r="F419" t="str">
            <v>successful</v>
          </cell>
        </row>
        <row r="420">
          <cell r="D420">
            <v>10500</v>
          </cell>
          <cell r="F420" t="str">
            <v>successful</v>
          </cell>
        </row>
        <row r="421">
          <cell r="D421">
            <v>22400</v>
          </cell>
          <cell r="F421" t="str">
            <v>successful</v>
          </cell>
        </row>
        <row r="422">
          <cell r="D422">
            <v>8000</v>
          </cell>
          <cell r="F422" t="str">
            <v>successful</v>
          </cell>
        </row>
        <row r="423">
          <cell r="D423">
            <v>3300</v>
          </cell>
          <cell r="F423" t="str">
            <v>failed</v>
          </cell>
        </row>
        <row r="424">
          <cell r="D424">
            <v>15000</v>
          </cell>
          <cell r="F424" t="str">
            <v>failed</v>
          </cell>
        </row>
        <row r="425">
          <cell r="D425">
            <v>40000</v>
          </cell>
          <cell r="F425" t="str">
            <v>failed</v>
          </cell>
        </row>
        <row r="426">
          <cell r="D426">
            <v>20000</v>
          </cell>
          <cell r="F426" t="str">
            <v>failed</v>
          </cell>
        </row>
        <row r="427">
          <cell r="D427">
            <v>3000</v>
          </cell>
          <cell r="F427" t="str">
            <v>failed</v>
          </cell>
        </row>
        <row r="428">
          <cell r="D428">
            <v>50000</v>
          </cell>
          <cell r="F428" t="str">
            <v>failed</v>
          </cell>
        </row>
        <row r="429">
          <cell r="D429">
            <v>10000</v>
          </cell>
          <cell r="F429" t="str">
            <v>failed</v>
          </cell>
        </row>
        <row r="430">
          <cell r="D430">
            <v>6500</v>
          </cell>
          <cell r="F430" t="str">
            <v>failed</v>
          </cell>
        </row>
        <row r="431">
          <cell r="D431">
            <v>12000</v>
          </cell>
          <cell r="F431" t="str">
            <v>failed</v>
          </cell>
        </row>
        <row r="432">
          <cell r="D432">
            <v>5000</v>
          </cell>
          <cell r="F432" t="str">
            <v>failed</v>
          </cell>
        </row>
        <row r="433">
          <cell r="D433">
            <v>1000</v>
          </cell>
          <cell r="F433" t="str">
            <v>failed</v>
          </cell>
        </row>
        <row r="434">
          <cell r="D434">
            <v>3000</v>
          </cell>
          <cell r="F434" t="str">
            <v>failed</v>
          </cell>
        </row>
        <row r="435">
          <cell r="D435">
            <v>6000</v>
          </cell>
          <cell r="F435" t="str">
            <v>failed</v>
          </cell>
        </row>
        <row r="436">
          <cell r="D436">
            <v>3000</v>
          </cell>
          <cell r="F436" t="str">
            <v>failed</v>
          </cell>
        </row>
        <row r="437">
          <cell r="D437">
            <v>2500</v>
          </cell>
          <cell r="F437" t="str">
            <v>failed</v>
          </cell>
        </row>
        <row r="438">
          <cell r="D438">
            <v>110000</v>
          </cell>
          <cell r="F438" t="str">
            <v>failed</v>
          </cell>
        </row>
        <row r="439">
          <cell r="D439">
            <v>1000</v>
          </cell>
          <cell r="F439" t="str">
            <v>failed</v>
          </cell>
        </row>
        <row r="440">
          <cell r="D440">
            <v>7000</v>
          </cell>
          <cell r="F440" t="str">
            <v>failed</v>
          </cell>
        </row>
        <row r="441">
          <cell r="D441">
            <v>20000</v>
          </cell>
          <cell r="F441" t="str">
            <v>failed</v>
          </cell>
        </row>
        <row r="442">
          <cell r="D442">
            <v>450</v>
          </cell>
          <cell r="F442" t="str">
            <v>failed</v>
          </cell>
        </row>
        <row r="443">
          <cell r="D443">
            <v>5000</v>
          </cell>
          <cell r="F443" t="str">
            <v>failed</v>
          </cell>
        </row>
        <row r="444">
          <cell r="D444">
            <v>400</v>
          </cell>
          <cell r="F444" t="str">
            <v>failed</v>
          </cell>
        </row>
        <row r="445">
          <cell r="D445">
            <v>17000</v>
          </cell>
          <cell r="F445" t="str">
            <v>failed</v>
          </cell>
        </row>
        <row r="446">
          <cell r="D446">
            <v>10000</v>
          </cell>
          <cell r="F446" t="str">
            <v>failed</v>
          </cell>
        </row>
        <row r="447">
          <cell r="D447">
            <v>1000</v>
          </cell>
          <cell r="F447" t="str">
            <v>failed</v>
          </cell>
        </row>
        <row r="448">
          <cell r="D448">
            <v>60000</v>
          </cell>
          <cell r="F448" t="str">
            <v>failed</v>
          </cell>
        </row>
        <row r="449">
          <cell r="D449">
            <v>10500</v>
          </cell>
          <cell r="F449" t="str">
            <v>failed</v>
          </cell>
        </row>
        <row r="450">
          <cell r="D450">
            <v>30000</v>
          </cell>
          <cell r="F450" t="str">
            <v>failed</v>
          </cell>
        </row>
        <row r="451">
          <cell r="D451">
            <v>2500</v>
          </cell>
          <cell r="F451" t="str">
            <v>failed</v>
          </cell>
        </row>
        <row r="452">
          <cell r="D452">
            <v>2000</v>
          </cell>
          <cell r="F452" t="str">
            <v>failed</v>
          </cell>
        </row>
        <row r="453">
          <cell r="D453">
            <v>50000</v>
          </cell>
          <cell r="F453" t="str">
            <v>failed</v>
          </cell>
        </row>
        <row r="454">
          <cell r="D454">
            <v>20000</v>
          </cell>
          <cell r="F454" t="str">
            <v>failed</v>
          </cell>
        </row>
        <row r="455">
          <cell r="D455">
            <v>750</v>
          </cell>
          <cell r="F455" t="str">
            <v>failed</v>
          </cell>
        </row>
        <row r="456">
          <cell r="D456">
            <v>94875</v>
          </cell>
          <cell r="F456" t="str">
            <v>failed</v>
          </cell>
        </row>
        <row r="457">
          <cell r="D457">
            <v>10000</v>
          </cell>
          <cell r="F457" t="str">
            <v>failed</v>
          </cell>
        </row>
        <row r="458">
          <cell r="D458">
            <v>65000</v>
          </cell>
          <cell r="F458" t="str">
            <v>failed</v>
          </cell>
        </row>
        <row r="459">
          <cell r="D459">
            <v>8888</v>
          </cell>
          <cell r="F459" t="str">
            <v>failed</v>
          </cell>
        </row>
        <row r="460">
          <cell r="D460">
            <v>20000</v>
          </cell>
          <cell r="F460" t="str">
            <v>failed</v>
          </cell>
        </row>
        <row r="461">
          <cell r="D461">
            <v>10000</v>
          </cell>
          <cell r="F461" t="str">
            <v>failed</v>
          </cell>
        </row>
        <row r="462">
          <cell r="D462">
            <v>39000</v>
          </cell>
          <cell r="F462" t="str">
            <v>failed</v>
          </cell>
        </row>
        <row r="463">
          <cell r="D463">
            <v>8500</v>
          </cell>
          <cell r="F463" t="str">
            <v>failed</v>
          </cell>
        </row>
        <row r="464">
          <cell r="D464">
            <v>550</v>
          </cell>
          <cell r="F464" t="str">
            <v>failed</v>
          </cell>
        </row>
        <row r="465">
          <cell r="D465">
            <v>100000</v>
          </cell>
          <cell r="F465" t="str">
            <v>failed</v>
          </cell>
        </row>
        <row r="466">
          <cell r="D466">
            <v>55000</v>
          </cell>
          <cell r="F466" t="str">
            <v>failed</v>
          </cell>
        </row>
        <row r="467">
          <cell r="D467">
            <v>1010</v>
          </cell>
          <cell r="F467" t="str">
            <v>failed</v>
          </cell>
        </row>
        <row r="468">
          <cell r="D468">
            <v>512</v>
          </cell>
          <cell r="F468" t="str">
            <v>failed</v>
          </cell>
        </row>
        <row r="469">
          <cell r="D469">
            <v>10000</v>
          </cell>
          <cell r="F469" t="str">
            <v>failed</v>
          </cell>
        </row>
        <row r="470">
          <cell r="D470">
            <v>20000</v>
          </cell>
          <cell r="F470" t="str">
            <v>failed</v>
          </cell>
        </row>
        <row r="471">
          <cell r="D471">
            <v>7500</v>
          </cell>
          <cell r="F471" t="str">
            <v>failed</v>
          </cell>
        </row>
        <row r="472">
          <cell r="D472">
            <v>6000</v>
          </cell>
          <cell r="F472" t="str">
            <v>failed</v>
          </cell>
        </row>
        <row r="473">
          <cell r="D473">
            <v>5000</v>
          </cell>
          <cell r="F473" t="str">
            <v>failed</v>
          </cell>
        </row>
        <row r="474">
          <cell r="D474">
            <v>55000</v>
          </cell>
          <cell r="F474" t="str">
            <v>failed</v>
          </cell>
        </row>
        <row r="475">
          <cell r="D475">
            <v>800</v>
          </cell>
          <cell r="F475" t="str">
            <v>failed</v>
          </cell>
        </row>
        <row r="476">
          <cell r="D476">
            <v>30000</v>
          </cell>
          <cell r="F476" t="str">
            <v>failed</v>
          </cell>
        </row>
        <row r="477">
          <cell r="D477">
            <v>3300</v>
          </cell>
          <cell r="F477" t="str">
            <v>failed</v>
          </cell>
        </row>
        <row r="478">
          <cell r="D478">
            <v>2000</v>
          </cell>
          <cell r="F478" t="str">
            <v>failed</v>
          </cell>
        </row>
        <row r="479">
          <cell r="D479">
            <v>220000</v>
          </cell>
          <cell r="F479" t="str">
            <v>failed</v>
          </cell>
        </row>
        <row r="480">
          <cell r="D480">
            <v>1500</v>
          </cell>
          <cell r="F480" t="str">
            <v>failed</v>
          </cell>
        </row>
        <row r="481">
          <cell r="D481">
            <v>10000</v>
          </cell>
          <cell r="F481" t="str">
            <v>failed</v>
          </cell>
        </row>
        <row r="482">
          <cell r="D482">
            <v>15000</v>
          </cell>
          <cell r="F482" t="str">
            <v>failed</v>
          </cell>
        </row>
        <row r="483">
          <cell r="D483">
            <v>40000</v>
          </cell>
          <cell r="F483" t="str">
            <v>failed</v>
          </cell>
        </row>
        <row r="484">
          <cell r="D484">
            <v>30000</v>
          </cell>
          <cell r="F484" t="str">
            <v>failed</v>
          </cell>
        </row>
        <row r="485">
          <cell r="D485">
            <v>10000</v>
          </cell>
          <cell r="F485" t="str">
            <v>failed</v>
          </cell>
        </row>
        <row r="486">
          <cell r="D486">
            <v>15000</v>
          </cell>
          <cell r="F486" t="str">
            <v>failed</v>
          </cell>
        </row>
        <row r="487">
          <cell r="D487">
            <v>80000</v>
          </cell>
          <cell r="F487" t="str">
            <v>failed</v>
          </cell>
        </row>
        <row r="488">
          <cell r="D488">
            <v>37956</v>
          </cell>
          <cell r="F488" t="str">
            <v>failed</v>
          </cell>
        </row>
        <row r="489">
          <cell r="D489">
            <v>550000</v>
          </cell>
          <cell r="F489" t="str">
            <v>failed</v>
          </cell>
        </row>
        <row r="490">
          <cell r="D490">
            <v>50000</v>
          </cell>
          <cell r="F490" t="str">
            <v>failed</v>
          </cell>
        </row>
        <row r="491">
          <cell r="D491">
            <v>12000</v>
          </cell>
          <cell r="F491" t="str">
            <v>failed</v>
          </cell>
        </row>
        <row r="492">
          <cell r="D492">
            <v>74997</v>
          </cell>
          <cell r="F492" t="str">
            <v>failed</v>
          </cell>
        </row>
        <row r="493">
          <cell r="D493">
            <v>1000</v>
          </cell>
          <cell r="F493" t="str">
            <v>failed</v>
          </cell>
        </row>
        <row r="494">
          <cell r="D494">
            <v>10000</v>
          </cell>
          <cell r="F494" t="str">
            <v>failed</v>
          </cell>
        </row>
        <row r="495">
          <cell r="D495">
            <v>10000000</v>
          </cell>
          <cell r="F495" t="str">
            <v>failed</v>
          </cell>
        </row>
        <row r="496">
          <cell r="D496">
            <v>30000</v>
          </cell>
          <cell r="F496" t="str">
            <v>failed</v>
          </cell>
        </row>
        <row r="497">
          <cell r="D497">
            <v>20000</v>
          </cell>
          <cell r="F497" t="str">
            <v>failed</v>
          </cell>
        </row>
        <row r="498">
          <cell r="D498">
            <v>7000</v>
          </cell>
          <cell r="F498" t="str">
            <v>failed</v>
          </cell>
        </row>
        <row r="499">
          <cell r="D499">
            <v>60000</v>
          </cell>
          <cell r="F499" t="str">
            <v>failed</v>
          </cell>
        </row>
        <row r="500">
          <cell r="D500">
            <v>4480</v>
          </cell>
          <cell r="F500" t="str">
            <v>failed</v>
          </cell>
        </row>
        <row r="501">
          <cell r="D501">
            <v>65108</v>
          </cell>
          <cell r="F501" t="str">
            <v>failed</v>
          </cell>
        </row>
        <row r="502">
          <cell r="D502">
            <v>20000</v>
          </cell>
          <cell r="F502" t="str">
            <v>failed</v>
          </cell>
        </row>
        <row r="503">
          <cell r="D503">
            <v>6500</v>
          </cell>
          <cell r="F503" t="str">
            <v>failed</v>
          </cell>
        </row>
        <row r="504">
          <cell r="D504">
            <v>10000</v>
          </cell>
          <cell r="F504" t="str">
            <v>failed</v>
          </cell>
        </row>
        <row r="505">
          <cell r="D505">
            <v>20000</v>
          </cell>
          <cell r="F505" t="str">
            <v>failed</v>
          </cell>
        </row>
        <row r="506">
          <cell r="D506">
            <v>6500</v>
          </cell>
          <cell r="F506" t="str">
            <v>failed</v>
          </cell>
        </row>
        <row r="507">
          <cell r="D507">
            <v>24500</v>
          </cell>
          <cell r="F507" t="str">
            <v>failed</v>
          </cell>
        </row>
        <row r="508">
          <cell r="D508">
            <v>12000</v>
          </cell>
          <cell r="F508" t="str">
            <v>failed</v>
          </cell>
        </row>
        <row r="509">
          <cell r="D509">
            <v>200000</v>
          </cell>
          <cell r="F509" t="str">
            <v>failed</v>
          </cell>
        </row>
        <row r="510">
          <cell r="D510">
            <v>20000</v>
          </cell>
          <cell r="F510" t="str">
            <v>failed</v>
          </cell>
        </row>
        <row r="511">
          <cell r="D511">
            <v>50000</v>
          </cell>
          <cell r="F511" t="str">
            <v>failed</v>
          </cell>
        </row>
        <row r="512">
          <cell r="D512">
            <v>5000</v>
          </cell>
          <cell r="F512" t="str">
            <v>failed</v>
          </cell>
        </row>
        <row r="513">
          <cell r="D513">
            <v>14000</v>
          </cell>
          <cell r="F513" t="str">
            <v>failed</v>
          </cell>
        </row>
        <row r="514">
          <cell r="D514">
            <v>5000</v>
          </cell>
          <cell r="F514" t="str">
            <v>failed</v>
          </cell>
        </row>
        <row r="515">
          <cell r="D515">
            <v>8000</v>
          </cell>
          <cell r="F515" t="str">
            <v>failed</v>
          </cell>
        </row>
        <row r="516">
          <cell r="D516">
            <v>50000</v>
          </cell>
          <cell r="F516" t="str">
            <v>failed</v>
          </cell>
        </row>
        <row r="517">
          <cell r="D517">
            <v>1500</v>
          </cell>
          <cell r="F517" t="str">
            <v>failed</v>
          </cell>
        </row>
        <row r="518">
          <cell r="D518">
            <v>97000</v>
          </cell>
          <cell r="F518" t="str">
            <v>failed</v>
          </cell>
        </row>
        <row r="519">
          <cell r="D519">
            <v>5000</v>
          </cell>
          <cell r="F519" t="str">
            <v>failed</v>
          </cell>
        </row>
        <row r="520">
          <cell r="D520">
            <v>15000</v>
          </cell>
          <cell r="F520" t="str">
            <v>failed</v>
          </cell>
        </row>
        <row r="521">
          <cell r="D521">
            <v>7175</v>
          </cell>
          <cell r="F521" t="str">
            <v>failed</v>
          </cell>
        </row>
        <row r="522">
          <cell r="D522">
            <v>12001</v>
          </cell>
          <cell r="F522" t="str">
            <v>failed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5000</v>
          </cell>
          <cell r="F524" t="str">
            <v>successful</v>
          </cell>
        </row>
        <row r="525">
          <cell r="D525">
            <v>3000</v>
          </cell>
          <cell r="F525" t="str">
            <v>successful</v>
          </cell>
        </row>
        <row r="526">
          <cell r="D526">
            <v>5000</v>
          </cell>
          <cell r="F526" t="str">
            <v>successful</v>
          </cell>
        </row>
        <row r="527">
          <cell r="D527">
            <v>3500</v>
          </cell>
          <cell r="F527" t="str">
            <v>successful</v>
          </cell>
        </row>
        <row r="528">
          <cell r="D528">
            <v>12000</v>
          </cell>
          <cell r="F528" t="str">
            <v>successful</v>
          </cell>
        </row>
        <row r="529">
          <cell r="D529">
            <v>1500</v>
          </cell>
          <cell r="F529" t="str">
            <v>successful</v>
          </cell>
        </row>
        <row r="530">
          <cell r="D530">
            <v>10000</v>
          </cell>
          <cell r="F530" t="str">
            <v>successful</v>
          </cell>
        </row>
        <row r="531">
          <cell r="D531">
            <v>1150</v>
          </cell>
          <cell r="F531" t="str">
            <v>successful</v>
          </cell>
        </row>
        <row r="532">
          <cell r="D532">
            <v>1200</v>
          </cell>
          <cell r="F532" t="str">
            <v>successful</v>
          </cell>
        </row>
        <row r="533">
          <cell r="D533">
            <v>3405</v>
          </cell>
          <cell r="F533" t="str">
            <v>successful</v>
          </cell>
        </row>
        <row r="534">
          <cell r="D534">
            <v>4000</v>
          </cell>
          <cell r="F534" t="str">
            <v>successful</v>
          </cell>
        </row>
        <row r="535">
          <cell r="D535">
            <v>10000</v>
          </cell>
          <cell r="F535" t="str">
            <v>successful</v>
          </cell>
        </row>
        <row r="536">
          <cell r="D536">
            <v>2000</v>
          </cell>
          <cell r="F536" t="str">
            <v>successful</v>
          </cell>
        </row>
        <row r="537">
          <cell r="D537">
            <v>15000</v>
          </cell>
          <cell r="F537" t="str">
            <v>successful</v>
          </cell>
        </row>
        <row r="538">
          <cell r="D538">
            <v>2000</v>
          </cell>
          <cell r="F538" t="str">
            <v>successful</v>
          </cell>
        </row>
        <row r="539">
          <cell r="D539">
            <v>3300</v>
          </cell>
          <cell r="F539" t="str">
            <v>successful</v>
          </cell>
        </row>
        <row r="540">
          <cell r="D540">
            <v>2000</v>
          </cell>
          <cell r="F540" t="str">
            <v>successful</v>
          </cell>
        </row>
        <row r="541">
          <cell r="D541">
            <v>5000</v>
          </cell>
          <cell r="F541" t="str">
            <v>successful</v>
          </cell>
        </row>
        <row r="542">
          <cell r="D542">
            <v>500</v>
          </cell>
          <cell r="F542" t="str">
            <v>successful</v>
          </cell>
        </row>
        <row r="543">
          <cell r="D543">
            <v>15000</v>
          </cell>
          <cell r="F543" t="str">
            <v>failed</v>
          </cell>
        </row>
        <row r="544">
          <cell r="D544">
            <v>4500</v>
          </cell>
          <cell r="F544" t="str">
            <v>failed</v>
          </cell>
        </row>
        <row r="545">
          <cell r="D545">
            <v>250000</v>
          </cell>
          <cell r="F545" t="str">
            <v>failed</v>
          </cell>
        </row>
        <row r="546">
          <cell r="D546">
            <v>22000</v>
          </cell>
          <cell r="F546" t="str">
            <v>failed</v>
          </cell>
        </row>
        <row r="547">
          <cell r="D547">
            <v>500</v>
          </cell>
          <cell r="F547" t="str">
            <v>failed</v>
          </cell>
        </row>
        <row r="548">
          <cell r="D548">
            <v>50000</v>
          </cell>
          <cell r="F548" t="str">
            <v>failed</v>
          </cell>
        </row>
        <row r="549">
          <cell r="D549">
            <v>60000</v>
          </cell>
          <cell r="F549" t="str">
            <v>failed</v>
          </cell>
        </row>
        <row r="550">
          <cell r="D550">
            <v>7500</v>
          </cell>
          <cell r="F550" t="str">
            <v>failed</v>
          </cell>
        </row>
        <row r="551">
          <cell r="D551">
            <v>10000</v>
          </cell>
          <cell r="F551" t="str">
            <v>failed</v>
          </cell>
        </row>
        <row r="552">
          <cell r="D552">
            <v>2500</v>
          </cell>
          <cell r="F552" t="str">
            <v>failed</v>
          </cell>
        </row>
        <row r="553">
          <cell r="D553">
            <v>5000</v>
          </cell>
          <cell r="F553" t="str">
            <v>failed</v>
          </cell>
        </row>
        <row r="554">
          <cell r="D554">
            <v>75000</v>
          </cell>
          <cell r="F554" t="str">
            <v>failed</v>
          </cell>
        </row>
        <row r="555">
          <cell r="D555">
            <v>45000</v>
          </cell>
          <cell r="F555" t="str">
            <v>failed</v>
          </cell>
        </row>
        <row r="556">
          <cell r="D556">
            <v>25000</v>
          </cell>
          <cell r="F556" t="str">
            <v>failed</v>
          </cell>
        </row>
        <row r="557">
          <cell r="D557">
            <v>3870</v>
          </cell>
          <cell r="F557" t="str">
            <v>failed</v>
          </cell>
        </row>
        <row r="558">
          <cell r="D558">
            <v>7500</v>
          </cell>
          <cell r="F558" t="str">
            <v>failed</v>
          </cell>
        </row>
        <row r="559">
          <cell r="D559">
            <v>8000</v>
          </cell>
          <cell r="F559" t="str">
            <v>failed</v>
          </cell>
        </row>
        <row r="560">
          <cell r="D560">
            <v>150000</v>
          </cell>
          <cell r="F560" t="str">
            <v>failed</v>
          </cell>
        </row>
        <row r="561">
          <cell r="D561">
            <v>750</v>
          </cell>
          <cell r="F561" t="str">
            <v>failed</v>
          </cell>
        </row>
        <row r="562">
          <cell r="D562">
            <v>240000</v>
          </cell>
          <cell r="F562" t="str">
            <v>failed</v>
          </cell>
        </row>
        <row r="563">
          <cell r="D563">
            <v>100000</v>
          </cell>
          <cell r="F563" t="str">
            <v>failed</v>
          </cell>
        </row>
        <row r="564">
          <cell r="D564">
            <v>15000</v>
          </cell>
          <cell r="F564" t="str">
            <v>failed</v>
          </cell>
        </row>
        <row r="565">
          <cell r="D565">
            <v>50000</v>
          </cell>
          <cell r="F565" t="str">
            <v>failed</v>
          </cell>
        </row>
        <row r="566">
          <cell r="D566">
            <v>75000</v>
          </cell>
          <cell r="F566" t="str">
            <v>failed</v>
          </cell>
        </row>
        <row r="567">
          <cell r="D567">
            <v>18000</v>
          </cell>
          <cell r="F567" t="str">
            <v>failed</v>
          </cell>
        </row>
        <row r="568">
          <cell r="D568">
            <v>25000</v>
          </cell>
          <cell r="F568" t="str">
            <v>failed</v>
          </cell>
        </row>
        <row r="569">
          <cell r="D569">
            <v>5000</v>
          </cell>
          <cell r="F569" t="str">
            <v>failed</v>
          </cell>
        </row>
        <row r="570">
          <cell r="D570">
            <v>10000</v>
          </cell>
          <cell r="F570" t="str">
            <v>failed</v>
          </cell>
        </row>
        <row r="571">
          <cell r="D571">
            <v>24500</v>
          </cell>
          <cell r="F571" t="str">
            <v>failed</v>
          </cell>
        </row>
        <row r="572">
          <cell r="D572">
            <v>2500</v>
          </cell>
          <cell r="F572" t="str">
            <v>failed</v>
          </cell>
        </row>
        <row r="573">
          <cell r="D573">
            <v>85000</v>
          </cell>
          <cell r="F573" t="str">
            <v>failed</v>
          </cell>
        </row>
        <row r="574">
          <cell r="D574">
            <v>25000</v>
          </cell>
          <cell r="F574" t="str">
            <v>failed</v>
          </cell>
        </row>
        <row r="575">
          <cell r="D575">
            <v>2500</v>
          </cell>
          <cell r="F575" t="str">
            <v>failed</v>
          </cell>
        </row>
        <row r="576">
          <cell r="D576">
            <v>88888</v>
          </cell>
          <cell r="F576" t="str">
            <v>failed</v>
          </cell>
        </row>
        <row r="577">
          <cell r="D577">
            <v>11180</v>
          </cell>
          <cell r="F577" t="str">
            <v>failed</v>
          </cell>
        </row>
        <row r="578">
          <cell r="D578">
            <v>60000</v>
          </cell>
          <cell r="F578" t="str">
            <v>failed</v>
          </cell>
        </row>
        <row r="579">
          <cell r="D579">
            <v>80000</v>
          </cell>
          <cell r="F579" t="str">
            <v>failed</v>
          </cell>
        </row>
        <row r="580">
          <cell r="D580">
            <v>5000</v>
          </cell>
          <cell r="F580" t="str">
            <v>failed</v>
          </cell>
        </row>
        <row r="581">
          <cell r="D581">
            <v>125000</v>
          </cell>
          <cell r="F581" t="str">
            <v>failed</v>
          </cell>
        </row>
        <row r="582">
          <cell r="D582">
            <v>12000</v>
          </cell>
          <cell r="F582" t="str">
            <v>failed</v>
          </cell>
        </row>
        <row r="583">
          <cell r="D583">
            <v>3000</v>
          </cell>
          <cell r="F583" t="str">
            <v>failed</v>
          </cell>
        </row>
        <row r="584">
          <cell r="D584">
            <v>400</v>
          </cell>
          <cell r="F584" t="str">
            <v>failed</v>
          </cell>
        </row>
        <row r="585">
          <cell r="D585">
            <v>100000</v>
          </cell>
          <cell r="F585" t="str">
            <v>failed</v>
          </cell>
        </row>
        <row r="586">
          <cell r="D586">
            <v>9000</v>
          </cell>
          <cell r="F586" t="str">
            <v>failed</v>
          </cell>
        </row>
        <row r="587">
          <cell r="D587">
            <v>1000</v>
          </cell>
          <cell r="F587" t="str">
            <v>failed</v>
          </cell>
        </row>
        <row r="588">
          <cell r="D588">
            <v>9000</v>
          </cell>
          <cell r="F588" t="str">
            <v>failed</v>
          </cell>
        </row>
        <row r="589">
          <cell r="D589">
            <v>10000</v>
          </cell>
          <cell r="F589" t="str">
            <v>failed</v>
          </cell>
        </row>
        <row r="590">
          <cell r="D590">
            <v>30000</v>
          </cell>
          <cell r="F590" t="str">
            <v>failed</v>
          </cell>
        </row>
        <row r="591">
          <cell r="D591">
            <v>9000</v>
          </cell>
          <cell r="F591" t="str">
            <v>failed</v>
          </cell>
        </row>
        <row r="592">
          <cell r="D592">
            <v>7500</v>
          </cell>
          <cell r="F592" t="str">
            <v>failed</v>
          </cell>
        </row>
        <row r="593">
          <cell r="D593">
            <v>5000</v>
          </cell>
          <cell r="F593" t="str">
            <v>failed</v>
          </cell>
        </row>
        <row r="594">
          <cell r="D594">
            <v>100000</v>
          </cell>
          <cell r="F594" t="str">
            <v>failed</v>
          </cell>
        </row>
        <row r="595">
          <cell r="D595">
            <v>7500</v>
          </cell>
          <cell r="F595" t="str">
            <v>failed</v>
          </cell>
        </row>
        <row r="596">
          <cell r="D596">
            <v>500</v>
          </cell>
          <cell r="F596" t="str">
            <v>failed</v>
          </cell>
        </row>
        <row r="597">
          <cell r="D597">
            <v>25000</v>
          </cell>
          <cell r="F597" t="str">
            <v>failed</v>
          </cell>
        </row>
        <row r="598">
          <cell r="D598">
            <v>100000</v>
          </cell>
          <cell r="F598" t="str">
            <v>failed</v>
          </cell>
        </row>
        <row r="599">
          <cell r="D599">
            <v>20000</v>
          </cell>
          <cell r="F599" t="str">
            <v>failed</v>
          </cell>
        </row>
        <row r="600">
          <cell r="D600">
            <v>7500</v>
          </cell>
          <cell r="F600" t="str">
            <v>failed</v>
          </cell>
        </row>
        <row r="601">
          <cell r="D601">
            <v>2500</v>
          </cell>
          <cell r="F601" t="str">
            <v>failed</v>
          </cell>
        </row>
        <row r="602">
          <cell r="D602">
            <v>50000</v>
          </cell>
          <cell r="F602" t="str">
            <v>failed</v>
          </cell>
        </row>
        <row r="603">
          <cell r="D603">
            <v>5000</v>
          </cell>
          <cell r="F603" t="str">
            <v>canceled</v>
          </cell>
        </row>
        <row r="604">
          <cell r="D604">
            <v>10000</v>
          </cell>
          <cell r="F604" t="str">
            <v>canceled</v>
          </cell>
        </row>
        <row r="605">
          <cell r="D605">
            <v>70000</v>
          </cell>
          <cell r="F605" t="str">
            <v>canceled</v>
          </cell>
        </row>
        <row r="606">
          <cell r="D606">
            <v>15000</v>
          </cell>
          <cell r="F606" t="str">
            <v>canceled</v>
          </cell>
        </row>
        <row r="607">
          <cell r="D607">
            <v>1500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5000</v>
          </cell>
          <cell r="F609" t="str">
            <v>canceled</v>
          </cell>
        </row>
        <row r="610">
          <cell r="D610">
            <v>250</v>
          </cell>
          <cell r="F610" t="str">
            <v>canceled</v>
          </cell>
        </row>
        <row r="611">
          <cell r="D611">
            <v>150000</v>
          </cell>
          <cell r="F611" t="str">
            <v>canceled</v>
          </cell>
        </row>
        <row r="612">
          <cell r="D612">
            <v>780</v>
          </cell>
          <cell r="F612" t="str">
            <v>canceled</v>
          </cell>
        </row>
        <row r="613">
          <cell r="D613">
            <v>13803</v>
          </cell>
          <cell r="F613" t="str">
            <v>canceled</v>
          </cell>
        </row>
        <row r="614">
          <cell r="D614">
            <v>80000</v>
          </cell>
          <cell r="F614" t="str">
            <v>canceled</v>
          </cell>
        </row>
        <row r="615">
          <cell r="D615">
            <v>10000</v>
          </cell>
          <cell r="F615" t="str">
            <v>canceled</v>
          </cell>
        </row>
        <row r="616">
          <cell r="D616">
            <v>60000</v>
          </cell>
          <cell r="F616" t="str">
            <v>canceled</v>
          </cell>
        </row>
        <row r="617">
          <cell r="D617">
            <v>10000</v>
          </cell>
          <cell r="F617" t="str">
            <v>canceled</v>
          </cell>
        </row>
        <row r="618">
          <cell r="D618">
            <v>515</v>
          </cell>
          <cell r="F618" t="str">
            <v>canceled</v>
          </cell>
        </row>
        <row r="619">
          <cell r="D619">
            <v>5000</v>
          </cell>
          <cell r="F619" t="str">
            <v>canceled</v>
          </cell>
        </row>
        <row r="620">
          <cell r="D620">
            <v>2000</v>
          </cell>
          <cell r="F620" t="str">
            <v>canceled</v>
          </cell>
        </row>
        <row r="621">
          <cell r="D621">
            <v>400</v>
          </cell>
          <cell r="F621" t="str">
            <v>canceled</v>
          </cell>
        </row>
        <row r="622">
          <cell r="D622">
            <v>2500000</v>
          </cell>
          <cell r="F622" t="str">
            <v>canceled</v>
          </cell>
        </row>
        <row r="623">
          <cell r="D623">
            <v>30000</v>
          </cell>
          <cell r="F623" t="str">
            <v>canceled</v>
          </cell>
        </row>
        <row r="624">
          <cell r="D624">
            <v>25000</v>
          </cell>
          <cell r="F624" t="str">
            <v>canceled</v>
          </cell>
        </row>
        <row r="625">
          <cell r="D625">
            <v>6000</v>
          </cell>
          <cell r="F625" t="str">
            <v>canceled</v>
          </cell>
        </row>
        <row r="626">
          <cell r="D626">
            <v>75000</v>
          </cell>
          <cell r="F626" t="str">
            <v>canceled</v>
          </cell>
        </row>
        <row r="627">
          <cell r="D627">
            <v>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25000</v>
          </cell>
          <cell r="F629" t="str">
            <v>canceled</v>
          </cell>
        </row>
        <row r="630">
          <cell r="D630">
            <v>450000</v>
          </cell>
          <cell r="F630" t="str">
            <v>canceled</v>
          </cell>
        </row>
        <row r="631">
          <cell r="D631">
            <v>5000</v>
          </cell>
          <cell r="F631" t="str">
            <v>canceled</v>
          </cell>
        </row>
        <row r="632">
          <cell r="D632">
            <v>200000</v>
          </cell>
          <cell r="F632" t="str">
            <v>canceled</v>
          </cell>
        </row>
        <row r="633">
          <cell r="D633">
            <v>11999</v>
          </cell>
          <cell r="F633" t="str">
            <v>canceled</v>
          </cell>
        </row>
        <row r="634">
          <cell r="D634">
            <v>50000</v>
          </cell>
          <cell r="F634" t="str">
            <v>canceled</v>
          </cell>
        </row>
        <row r="635">
          <cell r="D635">
            <v>20000</v>
          </cell>
          <cell r="F635" t="str">
            <v>canceled</v>
          </cell>
        </row>
        <row r="636">
          <cell r="D636">
            <v>10000</v>
          </cell>
          <cell r="F636" t="str">
            <v>canceled</v>
          </cell>
        </row>
        <row r="637">
          <cell r="D637">
            <v>5000</v>
          </cell>
          <cell r="F637" t="str">
            <v>canceled</v>
          </cell>
        </row>
        <row r="638">
          <cell r="D638">
            <v>25000</v>
          </cell>
          <cell r="F638" t="str">
            <v>canceled</v>
          </cell>
        </row>
        <row r="639">
          <cell r="D639">
            <v>2000</v>
          </cell>
          <cell r="F639" t="str">
            <v>canceled</v>
          </cell>
        </row>
        <row r="640">
          <cell r="D640">
            <v>100000</v>
          </cell>
          <cell r="F640" t="str">
            <v>canceled</v>
          </cell>
        </row>
        <row r="641">
          <cell r="D641">
            <v>200000</v>
          </cell>
          <cell r="F641" t="str">
            <v>canceled</v>
          </cell>
        </row>
        <row r="642">
          <cell r="D642">
            <v>1000000</v>
          </cell>
          <cell r="F642" t="str">
            <v>canceled</v>
          </cell>
        </row>
        <row r="643">
          <cell r="D643">
            <v>70</v>
          </cell>
          <cell r="F643" t="str">
            <v>successful</v>
          </cell>
        </row>
        <row r="644">
          <cell r="D644">
            <v>40000</v>
          </cell>
          <cell r="F644" t="str">
            <v>successful</v>
          </cell>
        </row>
        <row r="645">
          <cell r="D645">
            <v>20000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25000</v>
          </cell>
          <cell r="F647" t="str">
            <v>successful</v>
          </cell>
        </row>
        <row r="648">
          <cell r="D648">
            <v>2000</v>
          </cell>
          <cell r="F648" t="str">
            <v>successful</v>
          </cell>
        </row>
        <row r="649">
          <cell r="D649">
            <v>800</v>
          </cell>
          <cell r="F649" t="str">
            <v>successful</v>
          </cell>
        </row>
        <row r="650">
          <cell r="D650">
            <v>2000</v>
          </cell>
          <cell r="F650" t="str">
            <v>successful</v>
          </cell>
        </row>
        <row r="651">
          <cell r="D651">
            <v>35000</v>
          </cell>
          <cell r="F651" t="str">
            <v>successful</v>
          </cell>
        </row>
        <row r="652">
          <cell r="D652">
            <v>2500</v>
          </cell>
          <cell r="F652" t="str">
            <v>successful</v>
          </cell>
        </row>
        <row r="653">
          <cell r="D653">
            <v>1500</v>
          </cell>
          <cell r="F653" t="str">
            <v>successful</v>
          </cell>
        </row>
        <row r="654">
          <cell r="D654">
            <v>25000</v>
          </cell>
          <cell r="F654" t="str">
            <v>successful</v>
          </cell>
        </row>
        <row r="655">
          <cell r="D655">
            <v>3000</v>
          </cell>
          <cell r="F655" t="str">
            <v>successful</v>
          </cell>
        </row>
        <row r="656">
          <cell r="D656">
            <v>75000</v>
          </cell>
          <cell r="F656" t="str">
            <v>successful</v>
          </cell>
        </row>
        <row r="657">
          <cell r="D657">
            <v>12000</v>
          </cell>
          <cell r="F657" t="str">
            <v>successful</v>
          </cell>
        </row>
        <row r="658">
          <cell r="D658">
            <v>8000</v>
          </cell>
          <cell r="F658" t="str">
            <v>successful</v>
          </cell>
        </row>
        <row r="659">
          <cell r="D659">
            <v>5000</v>
          </cell>
          <cell r="F659" t="str">
            <v>successful</v>
          </cell>
        </row>
        <row r="660">
          <cell r="D660">
            <v>15000</v>
          </cell>
          <cell r="F660" t="str">
            <v>successful</v>
          </cell>
        </row>
        <row r="661">
          <cell r="D661">
            <v>28888</v>
          </cell>
          <cell r="F661" t="str">
            <v>successful</v>
          </cell>
        </row>
        <row r="662">
          <cell r="D662">
            <v>3000</v>
          </cell>
          <cell r="F662" t="str">
            <v>successful</v>
          </cell>
        </row>
        <row r="663">
          <cell r="D663">
            <v>50000</v>
          </cell>
          <cell r="F663" t="str">
            <v>failed</v>
          </cell>
        </row>
        <row r="664">
          <cell r="D664">
            <v>10000</v>
          </cell>
          <cell r="F664" t="str">
            <v>failed</v>
          </cell>
        </row>
        <row r="665">
          <cell r="D665">
            <v>39000</v>
          </cell>
          <cell r="F665" t="str">
            <v>failed</v>
          </cell>
        </row>
        <row r="666">
          <cell r="D666">
            <v>200000</v>
          </cell>
          <cell r="F666" t="str">
            <v>failed</v>
          </cell>
        </row>
        <row r="667">
          <cell r="D667">
            <v>12000</v>
          </cell>
          <cell r="F667" t="str">
            <v>failed</v>
          </cell>
        </row>
        <row r="668">
          <cell r="D668">
            <v>10000</v>
          </cell>
          <cell r="F668" t="str">
            <v>failed</v>
          </cell>
        </row>
        <row r="669">
          <cell r="D669">
            <v>200000</v>
          </cell>
          <cell r="F669" t="str">
            <v>failed</v>
          </cell>
        </row>
        <row r="670">
          <cell r="D670">
            <v>50000</v>
          </cell>
          <cell r="F670" t="str">
            <v>failed</v>
          </cell>
        </row>
        <row r="671">
          <cell r="D671">
            <v>15000</v>
          </cell>
          <cell r="F671" t="str">
            <v>failed</v>
          </cell>
        </row>
        <row r="672">
          <cell r="D672">
            <v>200000</v>
          </cell>
          <cell r="F672" t="str">
            <v>failed</v>
          </cell>
        </row>
        <row r="673">
          <cell r="D673">
            <v>90000</v>
          </cell>
          <cell r="F673" t="str">
            <v>failed</v>
          </cell>
        </row>
        <row r="674">
          <cell r="D674">
            <v>30000</v>
          </cell>
          <cell r="F674" t="str">
            <v>failed</v>
          </cell>
        </row>
        <row r="675">
          <cell r="D675">
            <v>50000</v>
          </cell>
          <cell r="F675" t="str">
            <v>failed</v>
          </cell>
        </row>
        <row r="676">
          <cell r="D676">
            <v>100000</v>
          </cell>
          <cell r="F676" t="str">
            <v>failed</v>
          </cell>
        </row>
        <row r="677">
          <cell r="D677">
            <v>50000</v>
          </cell>
          <cell r="F677" t="str">
            <v>failed</v>
          </cell>
        </row>
        <row r="678">
          <cell r="D678">
            <v>6000</v>
          </cell>
          <cell r="F678" t="str">
            <v>failed</v>
          </cell>
        </row>
        <row r="679">
          <cell r="D679">
            <v>100000</v>
          </cell>
          <cell r="F679" t="str">
            <v>failed</v>
          </cell>
        </row>
        <row r="680">
          <cell r="D680">
            <v>50000</v>
          </cell>
          <cell r="F680" t="str">
            <v>failed</v>
          </cell>
        </row>
        <row r="681">
          <cell r="D681">
            <v>29000</v>
          </cell>
          <cell r="F681" t="str">
            <v>failed</v>
          </cell>
        </row>
        <row r="682">
          <cell r="D682">
            <v>57000</v>
          </cell>
          <cell r="F682" t="str">
            <v>failed</v>
          </cell>
        </row>
        <row r="683">
          <cell r="D683">
            <v>75000</v>
          </cell>
          <cell r="F683" t="str">
            <v>failed</v>
          </cell>
        </row>
        <row r="684">
          <cell r="D684">
            <v>2500</v>
          </cell>
          <cell r="F684" t="str">
            <v>failed</v>
          </cell>
        </row>
        <row r="685">
          <cell r="D685">
            <v>50000</v>
          </cell>
          <cell r="F685" t="str">
            <v>failed</v>
          </cell>
        </row>
        <row r="686">
          <cell r="D686">
            <v>35000</v>
          </cell>
          <cell r="F686" t="str">
            <v>failed</v>
          </cell>
        </row>
        <row r="687">
          <cell r="D687">
            <v>320000</v>
          </cell>
          <cell r="F687" t="str">
            <v>failed</v>
          </cell>
        </row>
        <row r="688">
          <cell r="D688">
            <v>2000</v>
          </cell>
          <cell r="F688" t="str">
            <v>failed</v>
          </cell>
        </row>
        <row r="689">
          <cell r="D689">
            <v>500000</v>
          </cell>
          <cell r="F689" t="str">
            <v>failed</v>
          </cell>
        </row>
        <row r="690">
          <cell r="D690">
            <v>100000</v>
          </cell>
          <cell r="F690" t="str">
            <v>failed</v>
          </cell>
        </row>
        <row r="691">
          <cell r="D691">
            <v>20000</v>
          </cell>
          <cell r="F691" t="str">
            <v>failed</v>
          </cell>
        </row>
        <row r="692">
          <cell r="D692">
            <v>200000</v>
          </cell>
          <cell r="F692" t="str">
            <v>failed</v>
          </cell>
        </row>
        <row r="693">
          <cell r="D693">
            <v>20000</v>
          </cell>
          <cell r="F693" t="str">
            <v>failed</v>
          </cell>
        </row>
        <row r="694">
          <cell r="D694">
            <v>50000</v>
          </cell>
          <cell r="F694" t="str">
            <v>failed</v>
          </cell>
        </row>
        <row r="695">
          <cell r="D695">
            <v>20000</v>
          </cell>
          <cell r="F695" t="str">
            <v>failed</v>
          </cell>
        </row>
        <row r="696">
          <cell r="D696">
            <v>100000</v>
          </cell>
          <cell r="F696" t="str">
            <v>failed</v>
          </cell>
        </row>
        <row r="697">
          <cell r="D697">
            <v>150000</v>
          </cell>
          <cell r="F697" t="str">
            <v>failed</v>
          </cell>
        </row>
        <row r="698">
          <cell r="D698">
            <v>60000</v>
          </cell>
          <cell r="F698" t="str">
            <v>failed</v>
          </cell>
        </row>
        <row r="699">
          <cell r="D699">
            <v>175000</v>
          </cell>
          <cell r="F699" t="str">
            <v>failed</v>
          </cell>
        </row>
        <row r="700">
          <cell r="D700">
            <v>5000</v>
          </cell>
          <cell r="F700" t="str">
            <v>failed</v>
          </cell>
        </row>
        <row r="701">
          <cell r="D701">
            <v>100000</v>
          </cell>
          <cell r="F701" t="str">
            <v>failed</v>
          </cell>
        </row>
        <row r="702">
          <cell r="D702">
            <v>130000</v>
          </cell>
          <cell r="F702" t="str">
            <v>failed</v>
          </cell>
        </row>
        <row r="703">
          <cell r="D703">
            <v>15000</v>
          </cell>
          <cell r="F703" t="str">
            <v>failed</v>
          </cell>
        </row>
        <row r="704">
          <cell r="D704">
            <v>23000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15000</v>
          </cell>
          <cell r="F706" t="str">
            <v>failed</v>
          </cell>
        </row>
        <row r="707">
          <cell r="D707">
            <v>55000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100000</v>
          </cell>
          <cell r="F709" t="str">
            <v>failed</v>
          </cell>
        </row>
        <row r="710">
          <cell r="D710">
            <v>68000</v>
          </cell>
          <cell r="F710" t="str">
            <v>failed</v>
          </cell>
        </row>
        <row r="711">
          <cell r="D711">
            <v>40000</v>
          </cell>
          <cell r="F711" t="str">
            <v>failed</v>
          </cell>
        </row>
        <row r="712">
          <cell r="D712">
            <v>15000</v>
          </cell>
          <cell r="F712" t="str">
            <v>failed</v>
          </cell>
        </row>
        <row r="713">
          <cell r="D713">
            <v>1200</v>
          </cell>
          <cell r="F713" t="str">
            <v>failed</v>
          </cell>
        </row>
        <row r="714">
          <cell r="D714">
            <v>100000</v>
          </cell>
          <cell r="F714" t="str">
            <v>failed</v>
          </cell>
        </row>
        <row r="715">
          <cell r="D715">
            <v>48500</v>
          </cell>
          <cell r="F715" t="str">
            <v>failed</v>
          </cell>
        </row>
        <row r="716">
          <cell r="D716">
            <v>25000</v>
          </cell>
          <cell r="F716" t="str">
            <v>failed</v>
          </cell>
        </row>
        <row r="717">
          <cell r="D717">
            <v>15000</v>
          </cell>
          <cell r="F717" t="str">
            <v>failed</v>
          </cell>
        </row>
        <row r="718">
          <cell r="D718">
            <v>27500</v>
          </cell>
          <cell r="F718" t="str">
            <v>failed</v>
          </cell>
        </row>
        <row r="719">
          <cell r="D719">
            <v>7000</v>
          </cell>
          <cell r="F719" t="str">
            <v>failed</v>
          </cell>
        </row>
        <row r="720">
          <cell r="D720">
            <v>100000</v>
          </cell>
          <cell r="F720" t="str">
            <v>failed</v>
          </cell>
        </row>
        <row r="721">
          <cell r="D721">
            <v>12000</v>
          </cell>
          <cell r="F721" t="str">
            <v>failed</v>
          </cell>
        </row>
        <row r="722">
          <cell r="D722">
            <v>15000</v>
          </cell>
          <cell r="F722" t="str">
            <v>failed</v>
          </cell>
        </row>
        <row r="723">
          <cell r="D723">
            <v>1900</v>
          </cell>
          <cell r="F723" t="str">
            <v>successful</v>
          </cell>
        </row>
        <row r="724">
          <cell r="D724">
            <v>8200</v>
          </cell>
          <cell r="F724" t="str">
            <v>successful</v>
          </cell>
        </row>
        <row r="725">
          <cell r="D725">
            <v>25000</v>
          </cell>
          <cell r="F725" t="str">
            <v>successful</v>
          </cell>
        </row>
        <row r="726">
          <cell r="D726">
            <v>5000</v>
          </cell>
          <cell r="F726" t="str">
            <v>successful</v>
          </cell>
        </row>
        <row r="727">
          <cell r="D727">
            <v>7000</v>
          </cell>
          <cell r="F727" t="str">
            <v>successful</v>
          </cell>
        </row>
        <row r="728">
          <cell r="D728">
            <v>20000</v>
          </cell>
          <cell r="F728" t="str">
            <v>successful</v>
          </cell>
        </row>
        <row r="729">
          <cell r="D729">
            <v>2500</v>
          </cell>
          <cell r="F729" t="str">
            <v>successful</v>
          </cell>
        </row>
        <row r="730">
          <cell r="D730">
            <v>3500</v>
          </cell>
          <cell r="F730" t="str">
            <v>successful</v>
          </cell>
        </row>
        <row r="731">
          <cell r="D731">
            <v>7500</v>
          </cell>
          <cell r="F731" t="str">
            <v>successful</v>
          </cell>
        </row>
        <row r="732">
          <cell r="D732">
            <v>4000</v>
          </cell>
          <cell r="F732" t="str">
            <v>successful</v>
          </cell>
        </row>
        <row r="733">
          <cell r="D733">
            <v>20000</v>
          </cell>
          <cell r="F733" t="str">
            <v>successful</v>
          </cell>
        </row>
        <row r="734">
          <cell r="D734">
            <v>5000</v>
          </cell>
          <cell r="F734" t="str">
            <v>successful</v>
          </cell>
        </row>
        <row r="735">
          <cell r="D735">
            <v>40</v>
          </cell>
          <cell r="F735" t="str">
            <v>successful</v>
          </cell>
        </row>
        <row r="736">
          <cell r="D736">
            <v>2500</v>
          </cell>
          <cell r="F736" t="str">
            <v>successful</v>
          </cell>
        </row>
        <row r="737">
          <cell r="D737">
            <v>8500</v>
          </cell>
          <cell r="F737" t="str">
            <v>successful</v>
          </cell>
        </row>
        <row r="738">
          <cell r="D738">
            <v>47000</v>
          </cell>
          <cell r="F738" t="str">
            <v>successful</v>
          </cell>
        </row>
        <row r="739">
          <cell r="D739">
            <v>3600</v>
          </cell>
          <cell r="F739" t="str">
            <v>successful</v>
          </cell>
        </row>
        <row r="740">
          <cell r="D740">
            <v>5000</v>
          </cell>
          <cell r="F740" t="str">
            <v>successful</v>
          </cell>
        </row>
        <row r="741">
          <cell r="D741">
            <v>1500</v>
          </cell>
          <cell r="F741" t="str">
            <v>successful</v>
          </cell>
        </row>
        <row r="742">
          <cell r="D742">
            <v>6000</v>
          </cell>
          <cell r="F742" t="str">
            <v>successful</v>
          </cell>
        </row>
        <row r="743">
          <cell r="D743">
            <v>3000</v>
          </cell>
          <cell r="F743" t="str">
            <v>successful</v>
          </cell>
        </row>
        <row r="744">
          <cell r="D744">
            <v>13000</v>
          </cell>
          <cell r="F744" t="str">
            <v>successful</v>
          </cell>
        </row>
        <row r="745">
          <cell r="D745">
            <v>1400</v>
          </cell>
          <cell r="F745" t="str">
            <v>successful</v>
          </cell>
        </row>
        <row r="746">
          <cell r="D746">
            <v>550</v>
          </cell>
          <cell r="F746" t="str">
            <v>successful</v>
          </cell>
        </row>
        <row r="747">
          <cell r="D747">
            <v>5000</v>
          </cell>
          <cell r="F747" t="str">
            <v>successful</v>
          </cell>
        </row>
        <row r="748">
          <cell r="D748">
            <v>2220</v>
          </cell>
          <cell r="F748" t="str">
            <v>successful</v>
          </cell>
        </row>
        <row r="749">
          <cell r="D749">
            <v>2987</v>
          </cell>
          <cell r="F749" t="str">
            <v>successful</v>
          </cell>
        </row>
        <row r="750">
          <cell r="D750">
            <v>7000</v>
          </cell>
          <cell r="F750" t="str">
            <v>successful</v>
          </cell>
        </row>
        <row r="751">
          <cell r="D751">
            <v>2000</v>
          </cell>
          <cell r="F751" t="str">
            <v>successful</v>
          </cell>
        </row>
        <row r="752">
          <cell r="D752">
            <v>10000</v>
          </cell>
          <cell r="F752" t="str">
            <v>successful</v>
          </cell>
        </row>
        <row r="753">
          <cell r="D753">
            <v>4444</v>
          </cell>
          <cell r="F753" t="str">
            <v>successful</v>
          </cell>
        </row>
        <row r="754">
          <cell r="D754">
            <v>3000</v>
          </cell>
          <cell r="F754" t="str">
            <v>successful</v>
          </cell>
        </row>
        <row r="755">
          <cell r="D755">
            <v>5000</v>
          </cell>
          <cell r="F755" t="str">
            <v>successful</v>
          </cell>
        </row>
        <row r="756">
          <cell r="D756">
            <v>10000</v>
          </cell>
          <cell r="F756" t="str">
            <v>successful</v>
          </cell>
        </row>
        <row r="757">
          <cell r="D757">
            <v>2000</v>
          </cell>
          <cell r="F757" t="str">
            <v>successful</v>
          </cell>
        </row>
        <row r="758">
          <cell r="D758">
            <v>2500</v>
          </cell>
          <cell r="F758" t="str">
            <v>successful</v>
          </cell>
        </row>
        <row r="759">
          <cell r="D759">
            <v>700</v>
          </cell>
          <cell r="F759" t="str">
            <v>successful</v>
          </cell>
        </row>
        <row r="760">
          <cell r="D760">
            <v>250</v>
          </cell>
          <cell r="F760" t="str">
            <v>successful</v>
          </cell>
        </row>
        <row r="761">
          <cell r="D761">
            <v>2500</v>
          </cell>
          <cell r="F761" t="str">
            <v>successful</v>
          </cell>
        </row>
        <row r="762">
          <cell r="D762">
            <v>5000</v>
          </cell>
          <cell r="F762" t="str">
            <v>successful</v>
          </cell>
        </row>
        <row r="763">
          <cell r="D763">
            <v>2200</v>
          </cell>
          <cell r="F763" t="str">
            <v>failed</v>
          </cell>
        </row>
        <row r="764">
          <cell r="D764">
            <v>5000</v>
          </cell>
          <cell r="F764" t="str">
            <v>failed</v>
          </cell>
        </row>
        <row r="765">
          <cell r="D765">
            <v>3500</v>
          </cell>
          <cell r="F765" t="str">
            <v>failed</v>
          </cell>
        </row>
        <row r="766">
          <cell r="D766">
            <v>4290</v>
          </cell>
          <cell r="F766" t="str">
            <v>failed</v>
          </cell>
        </row>
        <row r="767">
          <cell r="D767">
            <v>5000</v>
          </cell>
          <cell r="F767" t="str">
            <v>failed</v>
          </cell>
        </row>
        <row r="768">
          <cell r="D768">
            <v>7000</v>
          </cell>
          <cell r="F768" t="str">
            <v>failed</v>
          </cell>
        </row>
        <row r="769">
          <cell r="D769">
            <v>4000</v>
          </cell>
          <cell r="F769" t="str">
            <v>failed</v>
          </cell>
        </row>
        <row r="770">
          <cell r="D770">
            <v>5000</v>
          </cell>
          <cell r="F770" t="str">
            <v>failed</v>
          </cell>
        </row>
        <row r="771">
          <cell r="D771">
            <v>2500</v>
          </cell>
          <cell r="F771" t="str">
            <v>failed</v>
          </cell>
        </row>
        <row r="772">
          <cell r="D772">
            <v>4000</v>
          </cell>
          <cell r="F772" t="str">
            <v>failed</v>
          </cell>
        </row>
        <row r="773">
          <cell r="D773">
            <v>17500</v>
          </cell>
          <cell r="F773" t="str">
            <v>failed</v>
          </cell>
        </row>
        <row r="774">
          <cell r="D774">
            <v>38000</v>
          </cell>
          <cell r="F774" t="str">
            <v>failed</v>
          </cell>
        </row>
        <row r="775">
          <cell r="D775">
            <v>1500</v>
          </cell>
          <cell r="F775" t="str">
            <v>failed</v>
          </cell>
        </row>
        <row r="776">
          <cell r="D776">
            <v>3759</v>
          </cell>
          <cell r="F776" t="str">
            <v>failed</v>
          </cell>
        </row>
        <row r="777">
          <cell r="D777">
            <v>500</v>
          </cell>
          <cell r="F777" t="str">
            <v>failed</v>
          </cell>
        </row>
        <row r="778">
          <cell r="D778">
            <v>10000</v>
          </cell>
          <cell r="F778" t="str">
            <v>failed</v>
          </cell>
        </row>
        <row r="779">
          <cell r="D779">
            <v>7000</v>
          </cell>
          <cell r="F779" t="str">
            <v>failed</v>
          </cell>
        </row>
        <row r="780">
          <cell r="D780">
            <v>3000</v>
          </cell>
          <cell r="F780" t="str">
            <v>failed</v>
          </cell>
        </row>
        <row r="781">
          <cell r="D781">
            <v>500</v>
          </cell>
          <cell r="F781" t="str">
            <v>failed</v>
          </cell>
        </row>
        <row r="782">
          <cell r="D782">
            <v>15000</v>
          </cell>
          <cell r="F782" t="str">
            <v>failed</v>
          </cell>
        </row>
        <row r="783">
          <cell r="D783">
            <v>1000</v>
          </cell>
          <cell r="F783" t="str">
            <v>successful</v>
          </cell>
        </row>
        <row r="784">
          <cell r="D784">
            <v>800</v>
          </cell>
          <cell r="F784" t="str">
            <v>successful</v>
          </cell>
        </row>
        <row r="785">
          <cell r="D785">
            <v>700</v>
          </cell>
          <cell r="F785" t="str">
            <v>successful</v>
          </cell>
        </row>
        <row r="786">
          <cell r="D786">
            <v>1500</v>
          </cell>
          <cell r="F786" t="str">
            <v>successful</v>
          </cell>
        </row>
        <row r="787">
          <cell r="D787">
            <v>1000</v>
          </cell>
          <cell r="F787" t="str">
            <v>successful</v>
          </cell>
        </row>
        <row r="788">
          <cell r="D788">
            <v>500</v>
          </cell>
          <cell r="F788" t="str">
            <v>successful</v>
          </cell>
        </row>
        <row r="789">
          <cell r="D789">
            <v>5000</v>
          </cell>
          <cell r="F789" t="str">
            <v>successful</v>
          </cell>
        </row>
        <row r="790">
          <cell r="D790">
            <v>1200</v>
          </cell>
          <cell r="F790" t="str">
            <v>successful</v>
          </cell>
        </row>
        <row r="791">
          <cell r="D791">
            <v>1000</v>
          </cell>
          <cell r="F791" t="str">
            <v>successful</v>
          </cell>
        </row>
        <row r="792">
          <cell r="D792">
            <v>1700</v>
          </cell>
          <cell r="F792" t="str">
            <v>successful</v>
          </cell>
        </row>
        <row r="793">
          <cell r="D793">
            <v>10000</v>
          </cell>
          <cell r="F793" t="str">
            <v>successful</v>
          </cell>
        </row>
        <row r="794">
          <cell r="D794">
            <v>7500</v>
          </cell>
          <cell r="F794" t="str">
            <v>successful</v>
          </cell>
        </row>
        <row r="795">
          <cell r="D795">
            <v>2500</v>
          </cell>
          <cell r="F795" t="str">
            <v>successful</v>
          </cell>
        </row>
        <row r="796">
          <cell r="D796">
            <v>2750</v>
          </cell>
          <cell r="F796" t="str">
            <v>successful</v>
          </cell>
        </row>
        <row r="797">
          <cell r="D797">
            <v>8000</v>
          </cell>
          <cell r="F797" t="str">
            <v>successful</v>
          </cell>
        </row>
        <row r="798">
          <cell r="D798">
            <v>14000</v>
          </cell>
          <cell r="F798" t="str">
            <v>successful</v>
          </cell>
        </row>
        <row r="799">
          <cell r="D799">
            <v>10000</v>
          </cell>
          <cell r="F799" t="str">
            <v>successful</v>
          </cell>
        </row>
        <row r="800">
          <cell r="D800">
            <v>3000</v>
          </cell>
          <cell r="F800" t="str">
            <v>successful</v>
          </cell>
        </row>
        <row r="801">
          <cell r="D801">
            <v>3500</v>
          </cell>
          <cell r="F801" t="str">
            <v>successful</v>
          </cell>
        </row>
        <row r="802">
          <cell r="D802">
            <v>5000</v>
          </cell>
          <cell r="F802" t="str">
            <v>successful</v>
          </cell>
        </row>
        <row r="803">
          <cell r="D803">
            <v>1500</v>
          </cell>
          <cell r="F803" t="str">
            <v>successful</v>
          </cell>
        </row>
        <row r="804">
          <cell r="D804">
            <v>2000</v>
          </cell>
          <cell r="F804" t="str">
            <v>successful</v>
          </cell>
        </row>
        <row r="805">
          <cell r="D805">
            <v>6000</v>
          </cell>
          <cell r="F805" t="str">
            <v>successful</v>
          </cell>
        </row>
        <row r="806">
          <cell r="D806">
            <v>2300</v>
          </cell>
          <cell r="F806" t="str">
            <v>successful</v>
          </cell>
        </row>
        <row r="807">
          <cell r="D807">
            <v>5500</v>
          </cell>
          <cell r="F807" t="str">
            <v>successful</v>
          </cell>
        </row>
        <row r="808">
          <cell r="D808">
            <v>3000</v>
          </cell>
          <cell r="F808" t="str">
            <v>successful</v>
          </cell>
        </row>
        <row r="809">
          <cell r="D809">
            <v>8000</v>
          </cell>
          <cell r="F809" t="str">
            <v>successful</v>
          </cell>
        </row>
        <row r="810">
          <cell r="D810">
            <v>4000</v>
          </cell>
          <cell r="F810" t="str">
            <v>successful</v>
          </cell>
        </row>
        <row r="811">
          <cell r="D811">
            <v>4500</v>
          </cell>
          <cell r="F811" t="str">
            <v>successful</v>
          </cell>
        </row>
        <row r="812">
          <cell r="D812">
            <v>4000</v>
          </cell>
          <cell r="F812" t="str">
            <v>successful</v>
          </cell>
        </row>
        <row r="813">
          <cell r="D813">
            <v>1500</v>
          </cell>
          <cell r="F813" t="str">
            <v>successful</v>
          </cell>
        </row>
        <row r="814">
          <cell r="D814">
            <v>1000</v>
          </cell>
          <cell r="F814" t="str">
            <v>successful</v>
          </cell>
        </row>
        <row r="815">
          <cell r="D815">
            <v>600</v>
          </cell>
          <cell r="F815" t="str">
            <v>successful</v>
          </cell>
        </row>
        <row r="816">
          <cell r="D816">
            <v>1500</v>
          </cell>
          <cell r="F816" t="str">
            <v>successful</v>
          </cell>
        </row>
        <row r="817">
          <cell r="D817">
            <v>1000</v>
          </cell>
          <cell r="F817" t="str">
            <v>successful</v>
          </cell>
        </row>
        <row r="818">
          <cell r="D818">
            <v>4000</v>
          </cell>
          <cell r="F818" t="str">
            <v>successful</v>
          </cell>
        </row>
        <row r="819">
          <cell r="D819">
            <v>7000</v>
          </cell>
          <cell r="F819" t="str">
            <v>successful</v>
          </cell>
        </row>
        <row r="820">
          <cell r="D820">
            <v>1500</v>
          </cell>
          <cell r="F820" t="str">
            <v>successful</v>
          </cell>
        </row>
        <row r="821">
          <cell r="D821">
            <v>350</v>
          </cell>
          <cell r="F821" t="str">
            <v>successful</v>
          </cell>
        </row>
        <row r="822">
          <cell r="D822">
            <v>400</v>
          </cell>
          <cell r="F822" t="str">
            <v>successful</v>
          </cell>
        </row>
        <row r="823">
          <cell r="D823">
            <v>2000</v>
          </cell>
          <cell r="F823" t="str">
            <v>successful</v>
          </cell>
        </row>
        <row r="824">
          <cell r="D824">
            <v>17482</v>
          </cell>
          <cell r="F824" t="str">
            <v>successful</v>
          </cell>
        </row>
        <row r="825">
          <cell r="D825">
            <v>3000</v>
          </cell>
          <cell r="F825" t="str">
            <v>successful</v>
          </cell>
        </row>
        <row r="826">
          <cell r="D826">
            <v>800</v>
          </cell>
          <cell r="F826" t="str">
            <v>successful</v>
          </cell>
        </row>
        <row r="827">
          <cell r="D827">
            <v>1600</v>
          </cell>
          <cell r="F827" t="str">
            <v>successful</v>
          </cell>
        </row>
        <row r="828">
          <cell r="D828">
            <v>12500</v>
          </cell>
          <cell r="F828" t="str">
            <v>successful</v>
          </cell>
        </row>
        <row r="829">
          <cell r="D829">
            <v>5500</v>
          </cell>
          <cell r="F829" t="str">
            <v>successful</v>
          </cell>
        </row>
        <row r="830">
          <cell r="D830">
            <v>300</v>
          </cell>
          <cell r="F830" t="str">
            <v>successful</v>
          </cell>
        </row>
        <row r="831">
          <cell r="D831">
            <v>1300</v>
          </cell>
          <cell r="F831" t="str">
            <v>successful</v>
          </cell>
        </row>
        <row r="832">
          <cell r="D832">
            <v>500</v>
          </cell>
          <cell r="F832" t="str">
            <v>successful</v>
          </cell>
        </row>
        <row r="833">
          <cell r="D833">
            <v>1800</v>
          </cell>
          <cell r="F833" t="str">
            <v>successful</v>
          </cell>
        </row>
        <row r="834">
          <cell r="D834">
            <v>1500</v>
          </cell>
          <cell r="F834" t="str">
            <v>successful</v>
          </cell>
        </row>
        <row r="835">
          <cell r="D835">
            <v>15000</v>
          </cell>
          <cell r="F835" t="str">
            <v>successful</v>
          </cell>
        </row>
        <row r="836">
          <cell r="D836">
            <v>6000</v>
          </cell>
          <cell r="F836" t="str">
            <v>successful</v>
          </cell>
        </row>
        <row r="837">
          <cell r="D837">
            <v>5500</v>
          </cell>
          <cell r="F837" t="str">
            <v>successful</v>
          </cell>
        </row>
        <row r="838">
          <cell r="D838">
            <v>2000</v>
          </cell>
          <cell r="F838" t="str">
            <v>successful</v>
          </cell>
        </row>
        <row r="839">
          <cell r="D839">
            <v>5000</v>
          </cell>
          <cell r="F839" t="str">
            <v>successful</v>
          </cell>
        </row>
        <row r="840">
          <cell r="D840">
            <v>2500</v>
          </cell>
          <cell r="F840" t="str">
            <v>successful</v>
          </cell>
        </row>
        <row r="841">
          <cell r="D841">
            <v>2000</v>
          </cell>
          <cell r="F841" t="str">
            <v>successful</v>
          </cell>
        </row>
        <row r="842">
          <cell r="D842">
            <v>5000</v>
          </cell>
          <cell r="F842" t="str">
            <v>successful</v>
          </cell>
        </row>
        <row r="843">
          <cell r="D843">
            <v>10000</v>
          </cell>
          <cell r="F843" t="str">
            <v>successful</v>
          </cell>
        </row>
        <row r="844">
          <cell r="D844">
            <v>5000</v>
          </cell>
          <cell r="F844" t="str">
            <v>successful</v>
          </cell>
        </row>
        <row r="845">
          <cell r="D845">
            <v>2500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3000</v>
          </cell>
          <cell r="F847" t="str">
            <v>successful</v>
          </cell>
        </row>
        <row r="848">
          <cell r="D848">
            <v>5000</v>
          </cell>
          <cell r="F848" t="str">
            <v>successful</v>
          </cell>
        </row>
        <row r="849">
          <cell r="D849">
            <v>1100</v>
          </cell>
          <cell r="F849" t="str">
            <v>successful</v>
          </cell>
        </row>
        <row r="850">
          <cell r="D850">
            <v>10</v>
          </cell>
          <cell r="F850" t="str">
            <v>successful</v>
          </cell>
        </row>
        <row r="851">
          <cell r="D851">
            <v>300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4000</v>
          </cell>
          <cell r="F853" t="str">
            <v>successful</v>
          </cell>
        </row>
        <row r="854">
          <cell r="D854">
            <v>2000</v>
          </cell>
          <cell r="F854" t="str">
            <v>successful</v>
          </cell>
        </row>
        <row r="855">
          <cell r="D855">
            <v>3500</v>
          </cell>
          <cell r="F855" t="str">
            <v>successful</v>
          </cell>
        </row>
        <row r="856">
          <cell r="D856">
            <v>300</v>
          </cell>
          <cell r="F856" t="str">
            <v>successful</v>
          </cell>
        </row>
        <row r="857">
          <cell r="D857">
            <v>27800</v>
          </cell>
          <cell r="F857" t="str">
            <v>successful</v>
          </cell>
        </row>
        <row r="858">
          <cell r="D858">
            <v>1450</v>
          </cell>
          <cell r="F858" t="str">
            <v>successful</v>
          </cell>
        </row>
        <row r="859">
          <cell r="D859">
            <v>250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1200</v>
          </cell>
          <cell r="F861" t="str">
            <v>successful</v>
          </cell>
        </row>
        <row r="862">
          <cell r="D862">
            <v>4000</v>
          </cell>
          <cell r="F862" t="str">
            <v>successful</v>
          </cell>
        </row>
        <row r="863">
          <cell r="D863">
            <v>14000</v>
          </cell>
          <cell r="F863" t="str">
            <v>failed</v>
          </cell>
        </row>
        <row r="864">
          <cell r="D864">
            <v>4500</v>
          </cell>
          <cell r="F864" t="str">
            <v>failed</v>
          </cell>
        </row>
        <row r="865">
          <cell r="D865">
            <v>50000</v>
          </cell>
          <cell r="F865" t="str">
            <v>failed</v>
          </cell>
        </row>
        <row r="866">
          <cell r="D866">
            <v>2000</v>
          </cell>
          <cell r="F866" t="str">
            <v>failed</v>
          </cell>
        </row>
        <row r="867">
          <cell r="D867">
            <v>6500</v>
          </cell>
          <cell r="F867" t="str">
            <v>failed</v>
          </cell>
        </row>
        <row r="868">
          <cell r="D868">
            <v>2200</v>
          </cell>
          <cell r="F868" t="str">
            <v>failed</v>
          </cell>
        </row>
        <row r="869">
          <cell r="D869">
            <v>3500</v>
          </cell>
          <cell r="F869" t="str">
            <v>failed</v>
          </cell>
        </row>
        <row r="870">
          <cell r="D870">
            <v>5000</v>
          </cell>
          <cell r="F870" t="str">
            <v>failed</v>
          </cell>
        </row>
        <row r="871">
          <cell r="D871">
            <v>45000</v>
          </cell>
          <cell r="F871" t="str">
            <v>failed</v>
          </cell>
        </row>
        <row r="872">
          <cell r="D872">
            <v>8800</v>
          </cell>
          <cell r="F872" t="str">
            <v>failed</v>
          </cell>
        </row>
        <row r="873">
          <cell r="D873">
            <v>20000</v>
          </cell>
          <cell r="F873" t="str">
            <v>failed</v>
          </cell>
        </row>
        <row r="874">
          <cell r="D874">
            <v>6000</v>
          </cell>
          <cell r="F874" t="str">
            <v>failed</v>
          </cell>
        </row>
        <row r="875">
          <cell r="D875">
            <v>8000</v>
          </cell>
          <cell r="F875" t="str">
            <v>failed</v>
          </cell>
        </row>
        <row r="876">
          <cell r="D876">
            <v>3500</v>
          </cell>
          <cell r="F876" t="str">
            <v>failed</v>
          </cell>
        </row>
        <row r="877">
          <cell r="D877">
            <v>3000</v>
          </cell>
          <cell r="F877" t="str">
            <v>failed</v>
          </cell>
        </row>
        <row r="878">
          <cell r="D878">
            <v>5000</v>
          </cell>
          <cell r="F878" t="str">
            <v>failed</v>
          </cell>
        </row>
        <row r="879">
          <cell r="D879">
            <v>3152</v>
          </cell>
          <cell r="F879" t="str">
            <v>failed</v>
          </cell>
        </row>
        <row r="880">
          <cell r="D880">
            <v>2000</v>
          </cell>
          <cell r="F880" t="str">
            <v>failed</v>
          </cell>
        </row>
        <row r="881">
          <cell r="D881">
            <v>5000</v>
          </cell>
          <cell r="F881" t="str">
            <v>failed</v>
          </cell>
        </row>
        <row r="882">
          <cell r="D882">
            <v>2100</v>
          </cell>
          <cell r="F882" t="str">
            <v>failed</v>
          </cell>
        </row>
        <row r="883">
          <cell r="D883">
            <v>3780</v>
          </cell>
          <cell r="F883" t="str">
            <v>failed</v>
          </cell>
        </row>
        <row r="884">
          <cell r="D884">
            <v>3750</v>
          </cell>
          <cell r="F884" t="str">
            <v>failed</v>
          </cell>
        </row>
        <row r="885">
          <cell r="D885">
            <v>1500</v>
          </cell>
          <cell r="F885" t="str">
            <v>failed</v>
          </cell>
        </row>
        <row r="886">
          <cell r="D886">
            <v>5000</v>
          </cell>
          <cell r="F886" t="str">
            <v>failed</v>
          </cell>
        </row>
        <row r="887">
          <cell r="D887">
            <v>2000</v>
          </cell>
          <cell r="F887" t="str">
            <v>failed</v>
          </cell>
        </row>
        <row r="888">
          <cell r="D888">
            <v>1000</v>
          </cell>
          <cell r="F888" t="str">
            <v>failed</v>
          </cell>
        </row>
        <row r="889">
          <cell r="D889">
            <v>500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1000</v>
          </cell>
          <cell r="F891" t="str">
            <v>failed</v>
          </cell>
        </row>
        <row r="892">
          <cell r="D892">
            <v>25000</v>
          </cell>
          <cell r="F892" t="str">
            <v>failed</v>
          </cell>
        </row>
        <row r="893">
          <cell r="D893">
            <v>3000</v>
          </cell>
          <cell r="F893" t="str">
            <v>failed</v>
          </cell>
        </row>
        <row r="894">
          <cell r="D894">
            <v>8000</v>
          </cell>
          <cell r="F894" t="str">
            <v>failed</v>
          </cell>
        </row>
        <row r="895">
          <cell r="D895">
            <v>6000</v>
          </cell>
          <cell r="F895" t="str">
            <v>failed</v>
          </cell>
        </row>
        <row r="896">
          <cell r="D896">
            <v>2000</v>
          </cell>
          <cell r="F896" t="str">
            <v>failed</v>
          </cell>
        </row>
        <row r="897">
          <cell r="D897">
            <v>20000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8000</v>
          </cell>
          <cell r="F899" t="str">
            <v>failed</v>
          </cell>
        </row>
        <row r="900">
          <cell r="D900">
            <v>3000</v>
          </cell>
          <cell r="F900" t="str">
            <v>failed</v>
          </cell>
        </row>
        <row r="901">
          <cell r="D901">
            <v>2500</v>
          </cell>
          <cell r="F901" t="str">
            <v>failed</v>
          </cell>
        </row>
        <row r="902">
          <cell r="D902">
            <v>750</v>
          </cell>
          <cell r="F902" t="str">
            <v>failed</v>
          </cell>
        </row>
        <row r="903">
          <cell r="D903">
            <v>5000</v>
          </cell>
          <cell r="F903" t="str">
            <v>failed</v>
          </cell>
        </row>
        <row r="904">
          <cell r="D904">
            <v>6500</v>
          </cell>
          <cell r="F904" t="str">
            <v>failed</v>
          </cell>
        </row>
        <row r="905">
          <cell r="D905">
            <v>30000</v>
          </cell>
          <cell r="F905" t="str">
            <v>failed</v>
          </cell>
        </row>
        <row r="906">
          <cell r="D906">
            <v>5000</v>
          </cell>
          <cell r="F906" t="str">
            <v>failed</v>
          </cell>
        </row>
        <row r="907">
          <cell r="D907">
            <v>50000</v>
          </cell>
          <cell r="F907" t="str">
            <v>failed</v>
          </cell>
        </row>
        <row r="908">
          <cell r="D908">
            <v>6500</v>
          </cell>
          <cell r="F908" t="str">
            <v>failed</v>
          </cell>
        </row>
        <row r="909">
          <cell r="D909">
            <v>15000</v>
          </cell>
          <cell r="F909" t="str">
            <v>failed</v>
          </cell>
        </row>
        <row r="910">
          <cell r="D910">
            <v>2900</v>
          </cell>
          <cell r="F910" t="str">
            <v>failed</v>
          </cell>
        </row>
        <row r="911">
          <cell r="D911">
            <v>2500</v>
          </cell>
          <cell r="F911" t="str">
            <v>failed</v>
          </cell>
        </row>
        <row r="912">
          <cell r="D912">
            <v>16000</v>
          </cell>
          <cell r="F912" t="str">
            <v>failed</v>
          </cell>
        </row>
        <row r="913">
          <cell r="D913">
            <v>550</v>
          </cell>
          <cell r="F913" t="str">
            <v>failed</v>
          </cell>
        </row>
        <row r="914">
          <cell r="D914">
            <v>100000</v>
          </cell>
          <cell r="F914" t="str">
            <v>failed</v>
          </cell>
        </row>
        <row r="915">
          <cell r="D915">
            <v>3500</v>
          </cell>
          <cell r="F915" t="str">
            <v>failed</v>
          </cell>
        </row>
        <row r="916">
          <cell r="D916">
            <v>30000</v>
          </cell>
          <cell r="F916" t="str">
            <v>failed</v>
          </cell>
        </row>
        <row r="917">
          <cell r="D917">
            <v>1500</v>
          </cell>
          <cell r="F917" t="str">
            <v>failed</v>
          </cell>
        </row>
        <row r="918">
          <cell r="D918">
            <v>6500</v>
          </cell>
          <cell r="F918" t="str">
            <v>failed</v>
          </cell>
        </row>
        <row r="919">
          <cell r="D919">
            <v>3300</v>
          </cell>
          <cell r="F919" t="str">
            <v>failed</v>
          </cell>
        </row>
        <row r="920">
          <cell r="D920">
            <v>5000</v>
          </cell>
          <cell r="F920" t="str">
            <v>failed</v>
          </cell>
        </row>
        <row r="921">
          <cell r="D921">
            <v>3900</v>
          </cell>
          <cell r="F921" t="str">
            <v>failed</v>
          </cell>
        </row>
        <row r="922">
          <cell r="D922">
            <v>20000</v>
          </cell>
          <cell r="F922" t="str">
            <v>failed</v>
          </cell>
        </row>
        <row r="923">
          <cell r="D923">
            <v>5500</v>
          </cell>
          <cell r="F923" t="str">
            <v>failed</v>
          </cell>
        </row>
        <row r="924">
          <cell r="D924">
            <v>15000</v>
          </cell>
          <cell r="F924" t="str">
            <v>failed</v>
          </cell>
        </row>
        <row r="925">
          <cell r="D925">
            <v>27000</v>
          </cell>
          <cell r="F925" t="str">
            <v>failed</v>
          </cell>
        </row>
        <row r="926">
          <cell r="D926">
            <v>15000</v>
          </cell>
          <cell r="F926" t="str">
            <v>failed</v>
          </cell>
        </row>
        <row r="927">
          <cell r="D927">
            <v>3000</v>
          </cell>
          <cell r="F927" t="str">
            <v>failed</v>
          </cell>
        </row>
        <row r="928">
          <cell r="D928">
            <v>6000</v>
          </cell>
          <cell r="F928" t="str">
            <v>failed</v>
          </cell>
        </row>
        <row r="929">
          <cell r="D929">
            <v>7000</v>
          </cell>
          <cell r="F929" t="str">
            <v>failed</v>
          </cell>
        </row>
        <row r="930">
          <cell r="D930">
            <v>20000</v>
          </cell>
          <cell r="F930" t="str">
            <v>failed</v>
          </cell>
        </row>
        <row r="931">
          <cell r="D931">
            <v>14500</v>
          </cell>
          <cell r="F931" t="str">
            <v>failed</v>
          </cell>
        </row>
        <row r="932">
          <cell r="D932">
            <v>500</v>
          </cell>
          <cell r="F932" t="str">
            <v>failed</v>
          </cell>
        </row>
        <row r="933">
          <cell r="D933">
            <v>900</v>
          </cell>
          <cell r="F933" t="str">
            <v>failed</v>
          </cell>
        </row>
        <row r="934">
          <cell r="D934">
            <v>2000</v>
          </cell>
          <cell r="F934" t="str">
            <v>failed</v>
          </cell>
        </row>
        <row r="935">
          <cell r="D935">
            <v>9500</v>
          </cell>
          <cell r="F935" t="str">
            <v>failed</v>
          </cell>
        </row>
        <row r="936">
          <cell r="D936">
            <v>2000</v>
          </cell>
          <cell r="F936" t="str">
            <v>failed</v>
          </cell>
        </row>
        <row r="937">
          <cell r="D937">
            <v>5000</v>
          </cell>
          <cell r="F937" t="str">
            <v>failed</v>
          </cell>
        </row>
        <row r="938">
          <cell r="D938">
            <v>3500</v>
          </cell>
          <cell r="F938" t="str">
            <v>failed</v>
          </cell>
        </row>
        <row r="939">
          <cell r="D939">
            <v>1400</v>
          </cell>
          <cell r="F939" t="str">
            <v>failed</v>
          </cell>
        </row>
        <row r="940">
          <cell r="D940">
            <v>3500</v>
          </cell>
          <cell r="F940" t="str">
            <v>failed</v>
          </cell>
        </row>
        <row r="941">
          <cell r="D941">
            <v>7000</v>
          </cell>
          <cell r="F941" t="str">
            <v>failed</v>
          </cell>
        </row>
        <row r="942">
          <cell r="D942">
            <v>2750</v>
          </cell>
          <cell r="F942" t="str">
            <v>failed</v>
          </cell>
        </row>
        <row r="943">
          <cell r="D943">
            <v>9000</v>
          </cell>
          <cell r="F943" t="str">
            <v>failed</v>
          </cell>
        </row>
        <row r="944">
          <cell r="D944">
            <v>50000</v>
          </cell>
          <cell r="F944" t="str">
            <v>failed</v>
          </cell>
        </row>
        <row r="945">
          <cell r="D945">
            <v>7500</v>
          </cell>
          <cell r="F945" t="str">
            <v>failed</v>
          </cell>
        </row>
        <row r="946">
          <cell r="D946">
            <v>3000</v>
          </cell>
          <cell r="F946" t="str">
            <v>failed</v>
          </cell>
        </row>
        <row r="947">
          <cell r="D947">
            <v>50000</v>
          </cell>
          <cell r="F947" t="str">
            <v>failed</v>
          </cell>
        </row>
        <row r="948">
          <cell r="D948">
            <v>100000</v>
          </cell>
          <cell r="F948" t="str">
            <v>failed</v>
          </cell>
        </row>
        <row r="949">
          <cell r="D949">
            <v>15000</v>
          </cell>
          <cell r="F949" t="str">
            <v>failed</v>
          </cell>
        </row>
        <row r="950">
          <cell r="D950">
            <v>850</v>
          </cell>
          <cell r="F950" t="str">
            <v>failed</v>
          </cell>
        </row>
        <row r="951">
          <cell r="D951">
            <v>4000</v>
          </cell>
          <cell r="F951" t="str">
            <v>failed</v>
          </cell>
        </row>
        <row r="952">
          <cell r="D952">
            <v>20000</v>
          </cell>
          <cell r="F952" t="str">
            <v>failed</v>
          </cell>
        </row>
        <row r="953">
          <cell r="D953">
            <v>5000</v>
          </cell>
          <cell r="F953" t="str">
            <v>failed</v>
          </cell>
        </row>
        <row r="954">
          <cell r="D954">
            <v>50000</v>
          </cell>
          <cell r="F954" t="str">
            <v>failed</v>
          </cell>
        </row>
        <row r="955">
          <cell r="D955">
            <v>49000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15000</v>
          </cell>
          <cell r="F957" t="str">
            <v>failed</v>
          </cell>
        </row>
        <row r="958">
          <cell r="D958">
            <v>300000</v>
          </cell>
          <cell r="F958" t="str">
            <v>failed</v>
          </cell>
        </row>
        <row r="959">
          <cell r="D959">
            <v>50000</v>
          </cell>
          <cell r="F959" t="str">
            <v>failed</v>
          </cell>
        </row>
        <row r="960">
          <cell r="D960">
            <v>12000</v>
          </cell>
          <cell r="F960" t="str">
            <v>failed</v>
          </cell>
        </row>
        <row r="961">
          <cell r="D961">
            <v>7777</v>
          </cell>
          <cell r="F961" t="str">
            <v>failed</v>
          </cell>
        </row>
        <row r="962">
          <cell r="D962">
            <v>50000</v>
          </cell>
          <cell r="F962" t="str">
            <v>failed</v>
          </cell>
        </row>
        <row r="963">
          <cell r="D963">
            <v>55650</v>
          </cell>
          <cell r="F963" t="str">
            <v>failed</v>
          </cell>
        </row>
        <row r="964">
          <cell r="D964">
            <v>95000</v>
          </cell>
          <cell r="F964" t="str">
            <v>failed</v>
          </cell>
        </row>
        <row r="965">
          <cell r="D965">
            <v>2500</v>
          </cell>
          <cell r="F965" t="str">
            <v>failed</v>
          </cell>
        </row>
        <row r="966">
          <cell r="D966">
            <v>35000</v>
          </cell>
          <cell r="F966" t="str">
            <v>failed</v>
          </cell>
        </row>
        <row r="967">
          <cell r="D967">
            <v>110000</v>
          </cell>
          <cell r="F967" t="str">
            <v>failed</v>
          </cell>
        </row>
        <row r="968">
          <cell r="D968">
            <v>25000</v>
          </cell>
          <cell r="F968" t="str">
            <v>failed</v>
          </cell>
        </row>
        <row r="969">
          <cell r="D969">
            <v>12000</v>
          </cell>
          <cell r="F969" t="str">
            <v>failed</v>
          </cell>
        </row>
        <row r="970">
          <cell r="D970">
            <v>20000</v>
          </cell>
          <cell r="F970" t="str">
            <v>failed</v>
          </cell>
        </row>
        <row r="971">
          <cell r="D971">
            <v>8000</v>
          </cell>
          <cell r="F971" t="str">
            <v>failed</v>
          </cell>
        </row>
        <row r="972">
          <cell r="D972">
            <v>30000</v>
          </cell>
          <cell r="F972" t="str">
            <v>failed</v>
          </cell>
        </row>
        <row r="973">
          <cell r="D973">
            <v>5000</v>
          </cell>
          <cell r="F973" t="str">
            <v>failed</v>
          </cell>
        </row>
        <row r="974">
          <cell r="D974">
            <v>100000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20000</v>
          </cell>
          <cell r="F976" t="str">
            <v>failed</v>
          </cell>
        </row>
        <row r="977">
          <cell r="D977">
            <v>50000</v>
          </cell>
          <cell r="F977" t="str">
            <v>failed</v>
          </cell>
        </row>
        <row r="978">
          <cell r="D978">
            <v>100000</v>
          </cell>
          <cell r="F978" t="str">
            <v>failed</v>
          </cell>
        </row>
        <row r="979">
          <cell r="D979">
            <v>150000</v>
          </cell>
          <cell r="F979" t="str">
            <v>failed</v>
          </cell>
        </row>
        <row r="980">
          <cell r="D980">
            <v>2700</v>
          </cell>
          <cell r="F980" t="str">
            <v>failed</v>
          </cell>
        </row>
        <row r="981">
          <cell r="D981">
            <v>172889</v>
          </cell>
          <cell r="F981" t="str">
            <v>failed</v>
          </cell>
        </row>
        <row r="982">
          <cell r="D982">
            <v>35000</v>
          </cell>
          <cell r="F982" t="str">
            <v>failed</v>
          </cell>
        </row>
        <row r="983">
          <cell r="D983">
            <v>10000</v>
          </cell>
          <cell r="F983" t="str">
            <v>failed</v>
          </cell>
        </row>
        <row r="984">
          <cell r="D984">
            <v>88888</v>
          </cell>
          <cell r="F984" t="str">
            <v>failed</v>
          </cell>
        </row>
        <row r="985">
          <cell r="D985">
            <v>17500</v>
          </cell>
          <cell r="F985" t="str">
            <v>failed</v>
          </cell>
        </row>
        <row r="986">
          <cell r="D986">
            <v>104219</v>
          </cell>
          <cell r="F986" t="str">
            <v>failed</v>
          </cell>
        </row>
        <row r="987">
          <cell r="D987">
            <v>10000</v>
          </cell>
          <cell r="F987" t="str">
            <v>failed</v>
          </cell>
        </row>
        <row r="988">
          <cell r="D988">
            <v>30000</v>
          </cell>
          <cell r="F988" t="str">
            <v>failed</v>
          </cell>
        </row>
        <row r="989">
          <cell r="D989">
            <v>20000</v>
          </cell>
          <cell r="F989" t="str">
            <v>failed</v>
          </cell>
        </row>
        <row r="990">
          <cell r="D990">
            <v>50000</v>
          </cell>
          <cell r="F990" t="str">
            <v>failed</v>
          </cell>
        </row>
        <row r="991">
          <cell r="D991">
            <v>5000</v>
          </cell>
          <cell r="F991" t="str">
            <v>failed</v>
          </cell>
        </row>
        <row r="992">
          <cell r="D992">
            <v>10000</v>
          </cell>
          <cell r="F992" t="str">
            <v>failed</v>
          </cell>
        </row>
        <row r="993">
          <cell r="D993">
            <v>25000</v>
          </cell>
          <cell r="F993" t="str">
            <v>failed</v>
          </cell>
        </row>
        <row r="994">
          <cell r="D994">
            <v>5000</v>
          </cell>
          <cell r="F994" t="str">
            <v>failed</v>
          </cell>
        </row>
        <row r="995">
          <cell r="D995">
            <v>100000</v>
          </cell>
          <cell r="F995" t="str">
            <v>failed</v>
          </cell>
        </row>
        <row r="996">
          <cell r="D996">
            <v>70000</v>
          </cell>
          <cell r="F996" t="str">
            <v>failed</v>
          </cell>
        </row>
        <row r="997">
          <cell r="D997">
            <v>200000</v>
          </cell>
          <cell r="F997" t="str">
            <v>failed</v>
          </cell>
        </row>
        <row r="998">
          <cell r="D998">
            <v>10000</v>
          </cell>
          <cell r="F998" t="str">
            <v>failed</v>
          </cell>
        </row>
        <row r="999">
          <cell r="D999">
            <v>4000</v>
          </cell>
          <cell r="F999" t="str">
            <v>failed</v>
          </cell>
        </row>
        <row r="1000">
          <cell r="D1000">
            <v>5000</v>
          </cell>
          <cell r="F1000" t="str">
            <v>failed</v>
          </cell>
        </row>
        <row r="1001">
          <cell r="D1001">
            <v>60000</v>
          </cell>
          <cell r="F1001" t="str">
            <v>failed</v>
          </cell>
        </row>
        <row r="1002">
          <cell r="D1002">
            <v>150000</v>
          </cell>
          <cell r="F1002" t="str">
            <v>failed</v>
          </cell>
        </row>
        <row r="1003">
          <cell r="D1003">
            <v>894700</v>
          </cell>
          <cell r="F1003" t="str">
            <v>canceled</v>
          </cell>
        </row>
        <row r="1004">
          <cell r="D1004">
            <v>5000</v>
          </cell>
          <cell r="F1004" t="str">
            <v>canceled</v>
          </cell>
        </row>
        <row r="1005">
          <cell r="D1005">
            <v>9999</v>
          </cell>
          <cell r="F1005" t="str">
            <v>canceled</v>
          </cell>
        </row>
        <row r="1006">
          <cell r="D1006">
            <v>20000</v>
          </cell>
          <cell r="F1006" t="str">
            <v>canceled</v>
          </cell>
        </row>
        <row r="1007">
          <cell r="D1007">
            <v>25000</v>
          </cell>
          <cell r="F1007" t="str">
            <v>canceled</v>
          </cell>
        </row>
        <row r="1008">
          <cell r="D1008">
            <v>200000</v>
          </cell>
          <cell r="F1008" t="str">
            <v>canceled</v>
          </cell>
        </row>
        <row r="1009">
          <cell r="D1009">
            <v>4000</v>
          </cell>
          <cell r="F1009" t="str">
            <v>canceled</v>
          </cell>
        </row>
        <row r="1010">
          <cell r="D1010">
            <v>30000</v>
          </cell>
          <cell r="F1010" t="str">
            <v>canceled</v>
          </cell>
        </row>
        <row r="1011">
          <cell r="D1011">
            <v>93500</v>
          </cell>
          <cell r="F1011" t="str">
            <v>canceled</v>
          </cell>
        </row>
        <row r="1012">
          <cell r="D1012">
            <v>50000</v>
          </cell>
          <cell r="F1012" t="str">
            <v>canceled</v>
          </cell>
        </row>
        <row r="1013">
          <cell r="D1013">
            <v>115250</v>
          </cell>
          <cell r="F1013" t="str">
            <v>canceled</v>
          </cell>
        </row>
        <row r="1014">
          <cell r="D1014">
            <v>20000</v>
          </cell>
          <cell r="F1014" t="str">
            <v>canceled</v>
          </cell>
        </row>
        <row r="1015">
          <cell r="D1015">
            <v>5000</v>
          </cell>
          <cell r="F1015" t="str">
            <v>canceled</v>
          </cell>
        </row>
        <row r="1016">
          <cell r="D1016">
            <v>25000</v>
          </cell>
          <cell r="F1016" t="str">
            <v>canceled</v>
          </cell>
        </row>
        <row r="1017">
          <cell r="D1017">
            <v>10000</v>
          </cell>
          <cell r="F1017" t="str">
            <v>canceled</v>
          </cell>
        </row>
        <row r="1018">
          <cell r="D1018">
            <v>9000</v>
          </cell>
          <cell r="F1018" t="str">
            <v>canceled</v>
          </cell>
        </row>
        <row r="1019">
          <cell r="D1019">
            <v>100000</v>
          </cell>
          <cell r="F1019" t="str">
            <v>canceled</v>
          </cell>
        </row>
        <row r="1020">
          <cell r="D1020">
            <v>250000</v>
          </cell>
          <cell r="F1020" t="str">
            <v>canceled</v>
          </cell>
        </row>
        <row r="1021">
          <cell r="D1021">
            <v>20000</v>
          </cell>
          <cell r="F1021" t="str">
            <v>canceled</v>
          </cell>
        </row>
        <row r="1022">
          <cell r="D1022">
            <v>45000</v>
          </cell>
          <cell r="F1022" t="str">
            <v>canceled</v>
          </cell>
        </row>
        <row r="1023">
          <cell r="D1023">
            <v>1550</v>
          </cell>
          <cell r="F1023" t="str">
            <v>successful</v>
          </cell>
        </row>
        <row r="1024">
          <cell r="D1024">
            <v>3000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</v>
          </cell>
          <cell r="F1026" t="str">
            <v>successful</v>
          </cell>
        </row>
        <row r="1027">
          <cell r="D1027">
            <v>20000</v>
          </cell>
          <cell r="F1027" t="str">
            <v>successful</v>
          </cell>
        </row>
        <row r="1028">
          <cell r="D1028">
            <v>70000</v>
          </cell>
          <cell r="F1028" t="str">
            <v>successful</v>
          </cell>
        </row>
        <row r="1029">
          <cell r="D1029">
            <v>7000</v>
          </cell>
          <cell r="F1029" t="str">
            <v>successful</v>
          </cell>
        </row>
        <row r="1030">
          <cell r="D1030">
            <v>7501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10000</v>
          </cell>
          <cell r="F1032" t="str">
            <v>successful</v>
          </cell>
        </row>
        <row r="1033">
          <cell r="D1033">
            <v>2000</v>
          </cell>
          <cell r="F1033" t="str">
            <v>successful</v>
          </cell>
        </row>
        <row r="1034">
          <cell r="D1034">
            <v>10000</v>
          </cell>
          <cell r="F1034" t="str">
            <v>successful</v>
          </cell>
        </row>
        <row r="1035">
          <cell r="D1035">
            <v>5400</v>
          </cell>
          <cell r="F1035" t="str">
            <v>successful</v>
          </cell>
        </row>
        <row r="1036">
          <cell r="D1036">
            <v>1328</v>
          </cell>
          <cell r="F1036" t="str">
            <v>successful</v>
          </cell>
        </row>
        <row r="1037">
          <cell r="D1037">
            <v>5000</v>
          </cell>
          <cell r="F1037" t="str">
            <v>successful</v>
          </cell>
        </row>
        <row r="1038">
          <cell r="D1038">
            <v>4600</v>
          </cell>
          <cell r="F1038" t="str">
            <v>successful</v>
          </cell>
        </row>
        <row r="1039">
          <cell r="D1039">
            <v>4500</v>
          </cell>
          <cell r="F1039" t="str">
            <v>successful</v>
          </cell>
        </row>
        <row r="1040">
          <cell r="D1040">
            <v>1000</v>
          </cell>
          <cell r="F1040" t="str">
            <v>successful</v>
          </cell>
        </row>
        <row r="1041">
          <cell r="D1041">
            <v>1500</v>
          </cell>
          <cell r="F1041" t="str">
            <v>successful</v>
          </cell>
        </row>
        <row r="1042">
          <cell r="D1042">
            <v>500</v>
          </cell>
          <cell r="F1042" t="str">
            <v>successful</v>
          </cell>
        </row>
        <row r="1043">
          <cell r="D1043">
            <v>85000</v>
          </cell>
          <cell r="F1043" t="str">
            <v>canceled</v>
          </cell>
        </row>
        <row r="1044">
          <cell r="D1044">
            <v>50</v>
          </cell>
          <cell r="F1044" t="str">
            <v>canceled</v>
          </cell>
        </row>
        <row r="1045">
          <cell r="D1045">
            <v>650</v>
          </cell>
          <cell r="F1045" t="str">
            <v>canceled</v>
          </cell>
        </row>
        <row r="1046">
          <cell r="D1046">
            <v>100000</v>
          </cell>
          <cell r="F1046" t="str">
            <v>canceled</v>
          </cell>
        </row>
        <row r="1047">
          <cell r="D1047">
            <v>7000</v>
          </cell>
          <cell r="F1047" t="str">
            <v>canceled</v>
          </cell>
        </row>
        <row r="1048">
          <cell r="D1048">
            <v>10000</v>
          </cell>
          <cell r="F1048" t="str">
            <v>canceled</v>
          </cell>
        </row>
        <row r="1049">
          <cell r="D1049">
            <v>3000</v>
          </cell>
          <cell r="F1049" t="str">
            <v>canceled</v>
          </cell>
        </row>
        <row r="1050">
          <cell r="D1050">
            <v>2000</v>
          </cell>
          <cell r="F1050" t="str">
            <v>canceled</v>
          </cell>
        </row>
        <row r="1051">
          <cell r="D1051">
            <v>15000</v>
          </cell>
          <cell r="F1051" t="str">
            <v>canceled</v>
          </cell>
        </row>
        <row r="1052">
          <cell r="D1052">
            <v>12000</v>
          </cell>
          <cell r="F1052" t="str">
            <v>canceled</v>
          </cell>
        </row>
        <row r="1053">
          <cell r="D1053">
            <v>2500</v>
          </cell>
          <cell r="F1053" t="str">
            <v>canceled</v>
          </cell>
        </row>
        <row r="1054">
          <cell r="D1054">
            <v>500</v>
          </cell>
          <cell r="F1054" t="str">
            <v>canceled</v>
          </cell>
        </row>
        <row r="1055">
          <cell r="D1055">
            <v>4336</v>
          </cell>
          <cell r="F1055" t="str">
            <v>canceled</v>
          </cell>
        </row>
        <row r="1056">
          <cell r="D1056">
            <v>1500</v>
          </cell>
          <cell r="F1056" t="str">
            <v>canceled</v>
          </cell>
        </row>
        <row r="1057">
          <cell r="D1057">
            <v>2500</v>
          </cell>
          <cell r="F1057" t="str">
            <v>canceled</v>
          </cell>
        </row>
        <row r="1058">
          <cell r="D1058">
            <v>3500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10000</v>
          </cell>
          <cell r="F1060" t="str">
            <v>canceled</v>
          </cell>
        </row>
        <row r="1061">
          <cell r="D1061">
            <v>40000</v>
          </cell>
          <cell r="F1061" t="str">
            <v>canceled</v>
          </cell>
        </row>
        <row r="1062">
          <cell r="D1062">
            <v>1100</v>
          </cell>
          <cell r="F1062" t="str">
            <v>canceled</v>
          </cell>
        </row>
        <row r="1063">
          <cell r="D1063">
            <v>5000</v>
          </cell>
          <cell r="F1063" t="str">
            <v>canceled</v>
          </cell>
        </row>
        <row r="1064">
          <cell r="D1064">
            <v>4000</v>
          </cell>
          <cell r="F1064" t="str">
            <v>canceled</v>
          </cell>
        </row>
        <row r="1065">
          <cell r="D1065">
            <v>199</v>
          </cell>
          <cell r="F1065" t="str">
            <v>canceled</v>
          </cell>
        </row>
        <row r="1066">
          <cell r="D1066">
            <v>1000</v>
          </cell>
          <cell r="F1066" t="str">
            <v>canceled</v>
          </cell>
        </row>
        <row r="1067">
          <cell r="D1067">
            <v>90000</v>
          </cell>
          <cell r="F1067" t="str">
            <v>failed</v>
          </cell>
        </row>
        <row r="1068">
          <cell r="D1068">
            <v>3000</v>
          </cell>
          <cell r="F1068" t="str">
            <v>failed</v>
          </cell>
        </row>
        <row r="1069">
          <cell r="D1069">
            <v>150000</v>
          </cell>
          <cell r="F1069" t="str">
            <v>failed</v>
          </cell>
        </row>
        <row r="1070">
          <cell r="D1070">
            <v>500</v>
          </cell>
          <cell r="F1070" t="str">
            <v>failed</v>
          </cell>
        </row>
        <row r="1071">
          <cell r="D1071">
            <v>30000</v>
          </cell>
          <cell r="F1071" t="str">
            <v>failed</v>
          </cell>
        </row>
        <row r="1072">
          <cell r="D1072">
            <v>2200</v>
          </cell>
          <cell r="F1072" t="str">
            <v>failed</v>
          </cell>
        </row>
        <row r="1073">
          <cell r="D1073">
            <v>10000</v>
          </cell>
          <cell r="F1073" t="str">
            <v>failed</v>
          </cell>
        </row>
        <row r="1074">
          <cell r="D1074">
            <v>100</v>
          </cell>
          <cell r="F1074" t="str">
            <v>failed</v>
          </cell>
        </row>
        <row r="1075">
          <cell r="D1075">
            <v>75000</v>
          </cell>
          <cell r="F1075" t="str">
            <v>failed</v>
          </cell>
        </row>
        <row r="1076">
          <cell r="D1076">
            <v>750</v>
          </cell>
          <cell r="F1076" t="str">
            <v>failed</v>
          </cell>
        </row>
        <row r="1077">
          <cell r="D1077">
            <v>54000</v>
          </cell>
          <cell r="F1077" t="str">
            <v>failed</v>
          </cell>
        </row>
        <row r="1078">
          <cell r="D1078">
            <v>1000</v>
          </cell>
          <cell r="F1078" t="str">
            <v>failed</v>
          </cell>
        </row>
        <row r="1079">
          <cell r="D1079">
            <v>75000</v>
          </cell>
          <cell r="F1079" t="str">
            <v>failed</v>
          </cell>
        </row>
        <row r="1080">
          <cell r="D1080">
            <v>25000</v>
          </cell>
          <cell r="F1080" t="str">
            <v>failed</v>
          </cell>
        </row>
        <row r="1081">
          <cell r="D1081">
            <v>600</v>
          </cell>
          <cell r="F1081" t="str">
            <v>failed</v>
          </cell>
        </row>
        <row r="1082">
          <cell r="D1082">
            <v>26000</v>
          </cell>
          <cell r="F1082" t="str">
            <v>failed</v>
          </cell>
        </row>
        <row r="1083">
          <cell r="D1083">
            <v>20000</v>
          </cell>
          <cell r="F1083" t="str">
            <v>failed</v>
          </cell>
        </row>
        <row r="1084">
          <cell r="D1084">
            <v>68000</v>
          </cell>
          <cell r="F1084" t="str">
            <v>failed</v>
          </cell>
        </row>
        <row r="1085">
          <cell r="D1085">
            <v>10000</v>
          </cell>
          <cell r="F1085" t="str">
            <v>failed</v>
          </cell>
        </row>
        <row r="1086">
          <cell r="D1086">
            <v>50000</v>
          </cell>
          <cell r="F1086" t="str">
            <v>failed</v>
          </cell>
        </row>
        <row r="1087">
          <cell r="D1087">
            <v>550</v>
          </cell>
          <cell r="F1087" t="str">
            <v>failed</v>
          </cell>
        </row>
        <row r="1088">
          <cell r="D1088">
            <v>30000</v>
          </cell>
          <cell r="F1088" t="str">
            <v>failed</v>
          </cell>
        </row>
        <row r="1089">
          <cell r="D1089">
            <v>18000</v>
          </cell>
          <cell r="F1089" t="str">
            <v>failed</v>
          </cell>
        </row>
        <row r="1090">
          <cell r="D1090">
            <v>1100</v>
          </cell>
          <cell r="F1090" t="str">
            <v>failed</v>
          </cell>
        </row>
        <row r="1091">
          <cell r="D1091">
            <v>45000</v>
          </cell>
          <cell r="F1091" t="str">
            <v>failed</v>
          </cell>
        </row>
        <row r="1092">
          <cell r="D1092">
            <v>15000</v>
          </cell>
          <cell r="F1092" t="str">
            <v>failed</v>
          </cell>
        </row>
        <row r="1093">
          <cell r="D1093">
            <v>12999</v>
          </cell>
          <cell r="F1093" t="str">
            <v>failed</v>
          </cell>
        </row>
        <row r="1094">
          <cell r="D1094">
            <v>200</v>
          </cell>
          <cell r="F1094" t="str">
            <v>failed</v>
          </cell>
        </row>
        <row r="1095">
          <cell r="D1095">
            <v>2000</v>
          </cell>
          <cell r="F1095" t="str">
            <v>failed</v>
          </cell>
        </row>
        <row r="1096">
          <cell r="D1096">
            <v>300</v>
          </cell>
          <cell r="F1096" t="str">
            <v>failed</v>
          </cell>
        </row>
        <row r="1097">
          <cell r="D1097">
            <v>18000</v>
          </cell>
          <cell r="F1097" t="str">
            <v>failed</v>
          </cell>
        </row>
        <row r="1098">
          <cell r="D1098">
            <v>500000</v>
          </cell>
          <cell r="F1098" t="str">
            <v>failed</v>
          </cell>
        </row>
        <row r="1099">
          <cell r="D1099">
            <v>12000</v>
          </cell>
          <cell r="F1099" t="str">
            <v>failed</v>
          </cell>
        </row>
        <row r="1100">
          <cell r="D1100">
            <v>100000</v>
          </cell>
          <cell r="F1100" t="str">
            <v>failed</v>
          </cell>
        </row>
        <row r="1101">
          <cell r="D1101">
            <v>25000</v>
          </cell>
          <cell r="F1101" t="str">
            <v>failed</v>
          </cell>
        </row>
        <row r="1102">
          <cell r="D1102">
            <v>5000</v>
          </cell>
          <cell r="F1102" t="str">
            <v>failed</v>
          </cell>
        </row>
        <row r="1103">
          <cell r="D1103">
            <v>4000</v>
          </cell>
          <cell r="F1103" t="str">
            <v>failed</v>
          </cell>
        </row>
        <row r="1104">
          <cell r="D1104">
            <v>100000</v>
          </cell>
          <cell r="F1104" t="str">
            <v>failed</v>
          </cell>
        </row>
        <row r="1105">
          <cell r="D1105">
            <v>8000</v>
          </cell>
          <cell r="F1105" t="str">
            <v>failed</v>
          </cell>
        </row>
        <row r="1106">
          <cell r="D1106">
            <v>15000</v>
          </cell>
          <cell r="F1106" t="str">
            <v>failed</v>
          </cell>
        </row>
        <row r="1107">
          <cell r="D1107">
            <v>60000</v>
          </cell>
          <cell r="F1107" t="str">
            <v>failed</v>
          </cell>
        </row>
        <row r="1108">
          <cell r="D1108">
            <v>900000</v>
          </cell>
          <cell r="F1108" t="str">
            <v>failed</v>
          </cell>
        </row>
        <row r="1109">
          <cell r="D1109">
            <v>400</v>
          </cell>
          <cell r="F1109" t="str">
            <v>failed</v>
          </cell>
        </row>
        <row r="1110">
          <cell r="D1110">
            <v>10000</v>
          </cell>
          <cell r="F1110" t="str">
            <v>failed</v>
          </cell>
        </row>
        <row r="1111">
          <cell r="D1111">
            <v>25000</v>
          </cell>
          <cell r="F1111" t="str">
            <v>failed</v>
          </cell>
        </row>
        <row r="1112">
          <cell r="D1112">
            <v>10000</v>
          </cell>
          <cell r="F1112" t="str">
            <v>failed</v>
          </cell>
        </row>
        <row r="1113">
          <cell r="D1113">
            <v>50000</v>
          </cell>
          <cell r="F1113" t="str">
            <v>failed</v>
          </cell>
        </row>
        <row r="1114">
          <cell r="D1114">
            <v>2500</v>
          </cell>
          <cell r="F1114" t="str">
            <v>failed</v>
          </cell>
        </row>
        <row r="1115">
          <cell r="D1115">
            <v>88000</v>
          </cell>
          <cell r="F1115" t="str">
            <v>failed</v>
          </cell>
        </row>
        <row r="1116">
          <cell r="D1116">
            <v>1000</v>
          </cell>
          <cell r="F1116" t="str">
            <v>failed</v>
          </cell>
        </row>
        <row r="1117">
          <cell r="D1117">
            <v>6000</v>
          </cell>
          <cell r="F1117" t="str">
            <v>failed</v>
          </cell>
        </row>
        <row r="1118">
          <cell r="D1118">
            <v>40000</v>
          </cell>
          <cell r="F1118" t="str">
            <v>failed</v>
          </cell>
        </row>
        <row r="1119">
          <cell r="D1119">
            <v>500000</v>
          </cell>
          <cell r="F1119" t="str">
            <v>failed</v>
          </cell>
        </row>
        <row r="1120">
          <cell r="D1120">
            <v>1000</v>
          </cell>
          <cell r="F1120" t="str">
            <v>failed</v>
          </cell>
        </row>
        <row r="1121">
          <cell r="D1121">
            <v>4500</v>
          </cell>
          <cell r="F1121" t="str">
            <v>failed</v>
          </cell>
        </row>
        <row r="1122">
          <cell r="D1122">
            <v>2100</v>
          </cell>
          <cell r="F1122" t="str">
            <v>failed</v>
          </cell>
        </row>
        <row r="1123">
          <cell r="D1123">
            <v>25000</v>
          </cell>
          <cell r="F1123" t="str">
            <v>failed</v>
          </cell>
        </row>
        <row r="1124">
          <cell r="D1124">
            <v>250000</v>
          </cell>
          <cell r="F1124" t="str">
            <v>failed</v>
          </cell>
        </row>
        <row r="1125">
          <cell r="D1125">
            <v>3200</v>
          </cell>
          <cell r="F1125" t="str">
            <v>failed</v>
          </cell>
        </row>
        <row r="1126">
          <cell r="D1126">
            <v>5000</v>
          </cell>
          <cell r="F1126" t="str">
            <v>failed</v>
          </cell>
        </row>
        <row r="1127">
          <cell r="D1127">
            <v>90000</v>
          </cell>
          <cell r="F1127" t="str">
            <v>failed</v>
          </cell>
        </row>
        <row r="1128">
          <cell r="D1128">
            <v>3000</v>
          </cell>
          <cell r="F1128" t="str">
            <v>failed</v>
          </cell>
        </row>
        <row r="1129">
          <cell r="D1129">
            <v>2000</v>
          </cell>
          <cell r="F1129" t="str">
            <v>failed</v>
          </cell>
        </row>
        <row r="1130">
          <cell r="D1130">
            <v>35000</v>
          </cell>
          <cell r="F1130" t="str">
            <v>failed</v>
          </cell>
        </row>
        <row r="1131">
          <cell r="D1131">
            <v>1000</v>
          </cell>
          <cell r="F1131" t="str">
            <v>failed</v>
          </cell>
        </row>
        <row r="1132">
          <cell r="D1132">
            <v>20000</v>
          </cell>
          <cell r="F1132" t="str">
            <v>failed</v>
          </cell>
        </row>
        <row r="1133">
          <cell r="D1133">
            <v>5000</v>
          </cell>
          <cell r="F1133" t="str">
            <v>failed</v>
          </cell>
        </row>
        <row r="1134">
          <cell r="D1134">
            <v>40000</v>
          </cell>
          <cell r="F1134" t="str">
            <v>failed</v>
          </cell>
        </row>
        <row r="1135">
          <cell r="D1135">
            <v>10000</v>
          </cell>
          <cell r="F1135" t="str">
            <v>failed</v>
          </cell>
        </row>
        <row r="1136">
          <cell r="D1136">
            <v>3000</v>
          </cell>
          <cell r="F1136" t="str">
            <v>failed</v>
          </cell>
        </row>
        <row r="1137">
          <cell r="D1137">
            <v>25000</v>
          </cell>
          <cell r="F1137" t="str">
            <v>failed</v>
          </cell>
        </row>
        <row r="1138">
          <cell r="D1138">
            <v>1000</v>
          </cell>
          <cell r="F1138" t="str">
            <v>failed</v>
          </cell>
        </row>
        <row r="1139">
          <cell r="D1139">
            <v>4190</v>
          </cell>
          <cell r="F1139" t="str">
            <v>failed</v>
          </cell>
        </row>
        <row r="1140">
          <cell r="D1140">
            <v>25000</v>
          </cell>
          <cell r="F1140" t="str">
            <v>failed</v>
          </cell>
        </row>
        <row r="1141">
          <cell r="D1141">
            <v>35000</v>
          </cell>
          <cell r="F1141" t="str">
            <v>failed</v>
          </cell>
        </row>
        <row r="1142">
          <cell r="D1142">
            <v>8000</v>
          </cell>
          <cell r="F1142" t="str">
            <v>failed</v>
          </cell>
        </row>
        <row r="1143">
          <cell r="D1143">
            <v>5000</v>
          </cell>
          <cell r="F1143" t="str">
            <v>failed</v>
          </cell>
        </row>
        <row r="1144">
          <cell r="D1144">
            <v>500</v>
          </cell>
          <cell r="F1144" t="str">
            <v>failed</v>
          </cell>
        </row>
        <row r="1145">
          <cell r="D1145">
            <v>4000</v>
          </cell>
          <cell r="F1145" t="str">
            <v>failed</v>
          </cell>
        </row>
        <row r="1146">
          <cell r="D1146">
            <v>45000</v>
          </cell>
          <cell r="F1146" t="str">
            <v>failed</v>
          </cell>
        </row>
        <row r="1147">
          <cell r="D1147">
            <v>9300</v>
          </cell>
          <cell r="F1147" t="str">
            <v>failed</v>
          </cell>
        </row>
        <row r="1148">
          <cell r="D1148">
            <v>80000</v>
          </cell>
          <cell r="F1148" t="str">
            <v>failed</v>
          </cell>
        </row>
        <row r="1149">
          <cell r="D1149">
            <v>6000</v>
          </cell>
          <cell r="F1149" t="str">
            <v>failed</v>
          </cell>
        </row>
        <row r="1150">
          <cell r="D1150">
            <v>25000</v>
          </cell>
          <cell r="F1150" t="str">
            <v>failed</v>
          </cell>
        </row>
        <row r="1151">
          <cell r="D1151">
            <v>15000</v>
          </cell>
          <cell r="F1151" t="str">
            <v>failed</v>
          </cell>
        </row>
        <row r="1152">
          <cell r="D1152">
            <v>50000</v>
          </cell>
          <cell r="F1152" t="str">
            <v>failed</v>
          </cell>
        </row>
        <row r="1153">
          <cell r="D1153">
            <v>2500</v>
          </cell>
          <cell r="F1153" t="str">
            <v>failed</v>
          </cell>
        </row>
        <row r="1154">
          <cell r="D1154">
            <v>25000</v>
          </cell>
          <cell r="F1154" t="str">
            <v>failed</v>
          </cell>
        </row>
        <row r="1155">
          <cell r="D1155">
            <v>16000</v>
          </cell>
          <cell r="F1155" t="str">
            <v>failed</v>
          </cell>
        </row>
        <row r="1156">
          <cell r="D1156">
            <v>8000</v>
          </cell>
          <cell r="F1156" t="str">
            <v>failed</v>
          </cell>
        </row>
        <row r="1157">
          <cell r="D1157">
            <v>5000</v>
          </cell>
          <cell r="F1157" t="str">
            <v>failed</v>
          </cell>
        </row>
        <row r="1158">
          <cell r="D1158">
            <v>25000</v>
          </cell>
          <cell r="F1158" t="str">
            <v>failed</v>
          </cell>
        </row>
        <row r="1159">
          <cell r="D1159">
            <v>6500</v>
          </cell>
          <cell r="F1159" t="str">
            <v>failed</v>
          </cell>
        </row>
        <row r="1160">
          <cell r="D1160">
            <v>10000</v>
          </cell>
          <cell r="F1160" t="str">
            <v>failed</v>
          </cell>
        </row>
        <row r="1161">
          <cell r="D1161">
            <v>7500</v>
          </cell>
          <cell r="F1161" t="str">
            <v>failed</v>
          </cell>
        </row>
        <row r="1162">
          <cell r="D1162">
            <v>6750</v>
          </cell>
          <cell r="F1162" t="str">
            <v>failed</v>
          </cell>
        </row>
        <row r="1163">
          <cell r="D1163">
            <v>30000</v>
          </cell>
          <cell r="F1163" t="str">
            <v>failed</v>
          </cell>
        </row>
        <row r="1164">
          <cell r="D1164">
            <v>18000</v>
          </cell>
          <cell r="F1164" t="str">
            <v>failed</v>
          </cell>
        </row>
        <row r="1165">
          <cell r="D1165">
            <v>60000</v>
          </cell>
          <cell r="F1165" t="str">
            <v>failed</v>
          </cell>
        </row>
        <row r="1166">
          <cell r="D1166">
            <v>5200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10000</v>
          </cell>
          <cell r="F1168" t="str">
            <v>failed</v>
          </cell>
        </row>
        <row r="1169">
          <cell r="D1169">
            <v>15000</v>
          </cell>
          <cell r="F1169" t="str">
            <v>failed</v>
          </cell>
        </row>
        <row r="1170">
          <cell r="D1170">
            <v>60000</v>
          </cell>
          <cell r="F1170" t="str">
            <v>failed</v>
          </cell>
        </row>
        <row r="1171">
          <cell r="D1171">
            <v>18000</v>
          </cell>
          <cell r="F1171" t="str">
            <v>failed</v>
          </cell>
        </row>
        <row r="1172">
          <cell r="D1172">
            <v>10000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25000</v>
          </cell>
          <cell r="F1174" t="str">
            <v>failed</v>
          </cell>
        </row>
        <row r="1175">
          <cell r="D1175">
            <v>9000</v>
          </cell>
          <cell r="F1175" t="str">
            <v>failed</v>
          </cell>
        </row>
        <row r="1176">
          <cell r="D1176">
            <v>125000</v>
          </cell>
          <cell r="F1176" t="str">
            <v>failed</v>
          </cell>
        </row>
        <row r="1177">
          <cell r="D1177">
            <v>15000</v>
          </cell>
          <cell r="F1177" t="str">
            <v>failed</v>
          </cell>
        </row>
        <row r="1178">
          <cell r="D1178">
            <v>20000</v>
          </cell>
          <cell r="F1178" t="str">
            <v>failed</v>
          </cell>
        </row>
        <row r="1179">
          <cell r="D1179">
            <v>175000</v>
          </cell>
          <cell r="F1179" t="str">
            <v>failed</v>
          </cell>
        </row>
        <row r="1180">
          <cell r="D1180">
            <v>6000</v>
          </cell>
          <cell r="F1180" t="str">
            <v>failed</v>
          </cell>
        </row>
        <row r="1181">
          <cell r="D1181">
            <v>75000</v>
          </cell>
          <cell r="F1181" t="str">
            <v>failed</v>
          </cell>
        </row>
        <row r="1182">
          <cell r="D1182">
            <v>60000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50000</v>
          </cell>
          <cell r="F1184" t="str">
            <v>failed</v>
          </cell>
        </row>
        <row r="1185">
          <cell r="D1185">
            <v>1000</v>
          </cell>
          <cell r="F1185" t="str">
            <v>failed</v>
          </cell>
        </row>
        <row r="1186">
          <cell r="D1186">
            <v>2500</v>
          </cell>
          <cell r="F1186" t="str">
            <v>failed</v>
          </cell>
        </row>
        <row r="1187">
          <cell r="D1187">
            <v>22000</v>
          </cell>
          <cell r="F1187" t="str">
            <v>successful</v>
          </cell>
        </row>
        <row r="1188">
          <cell r="D1188">
            <v>12500</v>
          </cell>
          <cell r="F1188" t="str">
            <v>successful</v>
          </cell>
        </row>
        <row r="1189">
          <cell r="D1189">
            <v>7500</v>
          </cell>
          <cell r="F1189" t="str">
            <v>successful</v>
          </cell>
        </row>
        <row r="1190">
          <cell r="D1190">
            <v>8750</v>
          </cell>
          <cell r="F1190" t="str">
            <v>successful</v>
          </cell>
        </row>
        <row r="1191">
          <cell r="D1191">
            <v>2000</v>
          </cell>
          <cell r="F1191" t="str">
            <v>successful</v>
          </cell>
        </row>
        <row r="1192">
          <cell r="D1192">
            <v>9000</v>
          </cell>
          <cell r="F1192" t="str">
            <v>successful</v>
          </cell>
        </row>
        <row r="1193">
          <cell r="D1193">
            <v>500</v>
          </cell>
          <cell r="F1193" t="str">
            <v>successful</v>
          </cell>
        </row>
        <row r="1194">
          <cell r="D1194">
            <v>2700</v>
          </cell>
          <cell r="F1194" t="str">
            <v>successful</v>
          </cell>
        </row>
        <row r="1195">
          <cell r="D1195">
            <v>100</v>
          </cell>
          <cell r="F1195" t="str">
            <v>successful</v>
          </cell>
        </row>
        <row r="1196">
          <cell r="D1196">
            <v>21000</v>
          </cell>
          <cell r="F1196" t="str">
            <v>successful</v>
          </cell>
        </row>
        <row r="1197">
          <cell r="D1197">
            <v>12500</v>
          </cell>
          <cell r="F1197" t="str">
            <v>successful</v>
          </cell>
        </row>
        <row r="1198">
          <cell r="D1198">
            <v>10000</v>
          </cell>
          <cell r="F1198" t="str">
            <v>successful</v>
          </cell>
        </row>
        <row r="1199">
          <cell r="D1199">
            <v>14500</v>
          </cell>
          <cell r="F1199" t="str">
            <v>successful</v>
          </cell>
        </row>
        <row r="1200">
          <cell r="D1200">
            <v>15000</v>
          </cell>
          <cell r="F1200" t="str">
            <v>successful</v>
          </cell>
        </row>
        <row r="1201">
          <cell r="D1201">
            <v>3500</v>
          </cell>
          <cell r="F1201" t="str">
            <v>successful</v>
          </cell>
        </row>
        <row r="1202">
          <cell r="D1202">
            <v>2658</v>
          </cell>
          <cell r="F1202" t="str">
            <v>successful</v>
          </cell>
        </row>
        <row r="1203">
          <cell r="D1203">
            <v>4800</v>
          </cell>
          <cell r="F1203" t="str">
            <v>successful</v>
          </cell>
        </row>
        <row r="1204">
          <cell r="D1204">
            <v>6000</v>
          </cell>
          <cell r="F1204" t="str">
            <v>successful</v>
          </cell>
        </row>
        <row r="1205">
          <cell r="D1205">
            <v>25000</v>
          </cell>
          <cell r="F1205" t="str">
            <v>successful</v>
          </cell>
        </row>
        <row r="1206">
          <cell r="D1206">
            <v>16300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13000</v>
          </cell>
          <cell r="F1208" t="str">
            <v>successful</v>
          </cell>
        </row>
        <row r="1209">
          <cell r="D1209">
            <v>900</v>
          </cell>
          <cell r="F1209" t="str">
            <v>successful</v>
          </cell>
        </row>
        <row r="1210">
          <cell r="D1210">
            <v>16700</v>
          </cell>
          <cell r="F1210" t="str">
            <v>successful</v>
          </cell>
        </row>
        <row r="1211">
          <cell r="D1211">
            <v>10000</v>
          </cell>
          <cell r="F1211" t="str">
            <v>successful</v>
          </cell>
        </row>
        <row r="1212">
          <cell r="D1212">
            <v>6000</v>
          </cell>
          <cell r="F1212" t="str">
            <v>successful</v>
          </cell>
        </row>
        <row r="1213">
          <cell r="D1213">
            <v>20000</v>
          </cell>
          <cell r="F1213" t="str">
            <v>successful</v>
          </cell>
        </row>
        <row r="1214">
          <cell r="D1214">
            <v>1000</v>
          </cell>
          <cell r="F1214" t="str">
            <v>successful</v>
          </cell>
        </row>
        <row r="1215">
          <cell r="D1215">
            <v>2500</v>
          </cell>
          <cell r="F1215" t="str">
            <v>successful</v>
          </cell>
        </row>
        <row r="1216">
          <cell r="D1216">
            <v>6500</v>
          </cell>
          <cell r="F1216" t="str">
            <v>successful</v>
          </cell>
        </row>
        <row r="1217">
          <cell r="D1217">
            <v>2000</v>
          </cell>
          <cell r="F1217" t="str">
            <v>successful</v>
          </cell>
        </row>
        <row r="1218">
          <cell r="D1218">
            <v>5000</v>
          </cell>
          <cell r="F1218" t="str">
            <v>successful</v>
          </cell>
        </row>
        <row r="1219">
          <cell r="D1219">
            <v>14000</v>
          </cell>
          <cell r="F1219" t="str">
            <v>successful</v>
          </cell>
        </row>
        <row r="1220">
          <cell r="D1220">
            <v>26500</v>
          </cell>
          <cell r="F1220" t="str">
            <v>successful</v>
          </cell>
        </row>
        <row r="1221">
          <cell r="D1221">
            <v>9000</v>
          </cell>
          <cell r="F1221" t="str">
            <v>successful</v>
          </cell>
        </row>
        <row r="1222">
          <cell r="D1222">
            <v>16350</v>
          </cell>
          <cell r="F1222" t="str">
            <v>successful</v>
          </cell>
        </row>
        <row r="1223">
          <cell r="D1223">
            <v>15000</v>
          </cell>
          <cell r="F1223" t="str">
            <v>successful</v>
          </cell>
        </row>
        <row r="1224">
          <cell r="D1224">
            <v>2200</v>
          </cell>
          <cell r="F1224" t="str">
            <v>successful</v>
          </cell>
        </row>
        <row r="1225">
          <cell r="D1225">
            <v>4000</v>
          </cell>
          <cell r="F1225" t="str">
            <v>successful</v>
          </cell>
        </row>
        <row r="1226">
          <cell r="D1226">
            <v>19800</v>
          </cell>
          <cell r="F1226" t="str">
            <v>successful</v>
          </cell>
        </row>
        <row r="1227">
          <cell r="D1227">
            <v>15000</v>
          </cell>
          <cell r="F1227" t="str">
            <v>canceled</v>
          </cell>
        </row>
        <row r="1228">
          <cell r="D1228">
            <v>3000</v>
          </cell>
          <cell r="F1228" t="str">
            <v>canceled</v>
          </cell>
        </row>
        <row r="1229">
          <cell r="D1229">
            <v>50000</v>
          </cell>
          <cell r="F1229" t="str">
            <v>canceled</v>
          </cell>
        </row>
        <row r="1230">
          <cell r="D1230">
            <v>2000</v>
          </cell>
          <cell r="F1230" t="str">
            <v>canceled</v>
          </cell>
        </row>
        <row r="1231">
          <cell r="D1231">
            <v>5000</v>
          </cell>
          <cell r="F1231" t="str">
            <v>canceled</v>
          </cell>
        </row>
        <row r="1232">
          <cell r="D1232">
            <v>2750</v>
          </cell>
          <cell r="F1232" t="str">
            <v>canceled</v>
          </cell>
        </row>
        <row r="1233">
          <cell r="D1233">
            <v>500000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5000</v>
          </cell>
          <cell r="F1235" t="str">
            <v>canceled</v>
          </cell>
        </row>
        <row r="1236">
          <cell r="D1236">
            <v>1000</v>
          </cell>
          <cell r="F1236" t="str">
            <v>canceled</v>
          </cell>
        </row>
        <row r="1237">
          <cell r="D1237">
            <v>50000</v>
          </cell>
          <cell r="F1237" t="str">
            <v>canceled</v>
          </cell>
        </row>
        <row r="1238">
          <cell r="D1238">
            <v>7534</v>
          </cell>
          <cell r="F1238" t="str">
            <v>canceled</v>
          </cell>
        </row>
        <row r="1239">
          <cell r="D1239">
            <v>2500</v>
          </cell>
          <cell r="F1239" t="str">
            <v>canceled</v>
          </cell>
        </row>
        <row r="1240">
          <cell r="D1240">
            <v>25000</v>
          </cell>
          <cell r="F1240" t="str">
            <v>canceled</v>
          </cell>
        </row>
        <row r="1241">
          <cell r="D1241">
            <v>1000</v>
          </cell>
          <cell r="F1241" t="str">
            <v>canceled</v>
          </cell>
        </row>
        <row r="1242">
          <cell r="D1242">
            <v>2500</v>
          </cell>
          <cell r="F1242" t="str">
            <v>canceled</v>
          </cell>
        </row>
        <row r="1243">
          <cell r="D1243">
            <v>8000</v>
          </cell>
          <cell r="F1243" t="str">
            <v>canceled</v>
          </cell>
        </row>
        <row r="1244">
          <cell r="D1244">
            <v>5000</v>
          </cell>
          <cell r="F1244" t="str">
            <v>canceled</v>
          </cell>
        </row>
        <row r="1245">
          <cell r="D1245">
            <v>911</v>
          </cell>
          <cell r="F1245" t="str">
            <v>canceled</v>
          </cell>
        </row>
        <row r="1246">
          <cell r="D1246">
            <v>12000</v>
          </cell>
          <cell r="F1246" t="str">
            <v>canceled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2000</v>
          </cell>
          <cell r="F1249" t="str">
            <v>successful</v>
          </cell>
        </row>
        <row r="1250">
          <cell r="D1250">
            <v>3500</v>
          </cell>
          <cell r="F1250" t="str">
            <v>successful</v>
          </cell>
        </row>
        <row r="1251">
          <cell r="D1251">
            <v>2500</v>
          </cell>
          <cell r="F1251" t="str">
            <v>successful</v>
          </cell>
        </row>
        <row r="1252">
          <cell r="D1252">
            <v>5000</v>
          </cell>
          <cell r="F1252" t="str">
            <v>successful</v>
          </cell>
        </row>
        <row r="1253">
          <cell r="D1253">
            <v>30000</v>
          </cell>
          <cell r="F1253" t="str">
            <v>successful</v>
          </cell>
        </row>
        <row r="1254">
          <cell r="D1254">
            <v>6000</v>
          </cell>
          <cell r="F1254" t="str">
            <v>successful</v>
          </cell>
        </row>
        <row r="1255">
          <cell r="D1255">
            <v>3500</v>
          </cell>
          <cell r="F1255" t="str">
            <v>successful</v>
          </cell>
        </row>
        <row r="1256">
          <cell r="D1256">
            <v>10</v>
          </cell>
          <cell r="F1256" t="str">
            <v>successful</v>
          </cell>
        </row>
        <row r="1257">
          <cell r="D1257">
            <v>6700</v>
          </cell>
          <cell r="F1257" t="str">
            <v>successful</v>
          </cell>
        </row>
        <row r="1258">
          <cell r="D1258">
            <v>3000</v>
          </cell>
          <cell r="F1258" t="str">
            <v>successful</v>
          </cell>
        </row>
        <row r="1259">
          <cell r="D1259">
            <v>30000</v>
          </cell>
          <cell r="F1259" t="str">
            <v>successful</v>
          </cell>
        </row>
        <row r="1260">
          <cell r="D1260">
            <v>5500</v>
          </cell>
          <cell r="F1260" t="str">
            <v>successful</v>
          </cell>
        </row>
        <row r="1261">
          <cell r="D1261">
            <v>12000</v>
          </cell>
          <cell r="F1261" t="str">
            <v>successful</v>
          </cell>
        </row>
        <row r="1262">
          <cell r="D1262">
            <v>2500</v>
          </cell>
          <cell r="F1262" t="str">
            <v>successful</v>
          </cell>
        </row>
        <row r="1263">
          <cell r="D1263">
            <v>3300</v>
          </cell>
          <cell r="F1263" t="str">
            <v>successful</v>
          </cell>
        </row>
        <row r="1264">
          <cell r="D1264">
            <v>2000</v>
          </cell>
          <cell r="F1264" t="str">
            <v>successful</v>
          </cell>
        </row>
        <row r="1265">
          <cell r="D1265">
            <v>6500</v>
          </cell>
          <cell r="F1265" t="str">
            <v>successful</v>
          </cell>
        </row>
        <row r="1266">
          <cell r="D1266">
            <v>1500</v>
          </cell>
          <cell r="F1266" t="str">
            <v>successful</v>
          </cell>
        </row>
        <row r="1267">
          <cell r="D1267">
            <v>650</v>
          </cell>
          <cell r="F1267" t="str">
            <v>successful</v>
          </cell>
        </row>
        <row r="1268">
          <cell r="D1268">
            <v>3500</v>
          </cell>
          <cell r="F1268" t="str">
            <v>successful</v>
          </cell>
        </row>
        <row r="1269">
          <cell r="D1269">
            <v>9500</v>
          </cell>
          <cell r="F1269" t="str">
            <v>successful</v>
          </cell>
        </row>
        <row r="1270">
          <cell r="D1270">
            <v>22000</v>
          </cell>
          <cell r="F1270" t="str">
            <v>successful</v>
          </cell>
        </row>
        <row r="1271">
          <cell r="D1271">
            <v>12000</v>
          </cell>
          <cell r="F1271" t="str">
            <v>successful</v>
          </cell>
        </row>
        <row r="1272">
          <cell r="D1272">
            <v>18800</v>
          </cell>
          <cell r="F1272" t="str">
            <v>successful</v>
          </cell>
        </row>
        <row r="1273">
          <cell r="D1273">
            <v>10000</v>
          </cell>
          <cell r="F1273" t="str">
            <v>successful</v>
          </cell>
        </row>
        <row r="1274">
          <cell r="D1274">
            <v>7500</v>
          </cell>
          <cell r="F1274" t="str">
            <v>successful</v>
          </cell>
        </row>
        <row r="1275">
          <cell r="D1275">
            <v>5000</v>
          </cell>
          <cell r="F1275" t="str">
            <v>successful</v>
          </cell>
        </row>
        <row r="1276">
          <cell r="D1276">
            <v>4000</v>
          </cell>
          <cell r="F1276" t="str">
            <v>successful</v>
          </cell>
        </row>
        <row r="1277">
          <cell r="D1277">
            <v>25000</v>
          </cell>
          <cell r="F1277" t="str">
            <v>successful</v>
          </cell>
        </row>
        <row r="1278">
          <cell r="D1278">
            <v>15000</v>
          </cell>
          <cell r="F1278" t="str">
            <v>successful</v>
          </cell>
        </row>
        <row r="1279">
          <cell r="D1279">
            <v>3000</v>
          </cell>
          <cell r="F1279" t="str">
            <v>successful</v>
          </cell>
        </row>
        <row r="1280">
          <cell r="D1280">
            <v>15000</v>
          </cell>
          <cell r="F1280" t="str">
            <v>successful</v>
          </cell>
        </row>
        <row r="1281">
          <cell r="D1281">
            <v>6500</v>
          </cell>
          <cell r="F1281" t="str">
            <v>successful</v>
          </cell>
        </row>
        <row r="1282">
          <cell r="D1282">
            <v>12516</v>
          </cell>
          <cell r="F1282" t="str">
            <v>successful</v>
          </cell>
        </row>
        <row r="1283">
          <cell r="D1283">
            <v>15000</v>
          </cell>
          <cell r="F1283" t="str">
            <v>successful</v>
          </cell>
        </row>
        <row r="1284">
          <cell r="D1284">
            <v>7000</v>
          </cell>
          <cell r="F1284" t="str">
            <v>successful</v>
          </cell>
        </row>
        <row r="1285">
          <cell r="D1285">
            <v>15000</v>
          </cell>
          <cell r="F1285" t="str">
            <v>successful</v>
          </cell>
        </row>
        <row r="1286">
          <cell r="D1286">
            <v>1000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2000</v>
          </cell>
          <cell r="F1288" t="str">
            <v>successful</v>
          </cell>
        </row>
        <row r="1289">
          <cell r="D1289">
            <v>1500</v>
          </cell>
          <cell r="F1289" t="str">
            <v>successful</v>
          </cell>
        </row>
        <row r="1290">
          <cell r="D1290">
            <v>250</v>
          </cell>
          <cell r="F1290" t="str">
            <v>successful</v>
          </cell>
        </row>
        <row r="1291">
          <cell r="D1291">
            <v>4000</v>
          </cell>
          <cell r="F1291" t="str">
            <v>successful</v>
          </cell>
        </row>
        <row r="1292">
          <cell r="D1292">
            <v>1500</v>
          </cell>
          <cell r="F1292" t="str">
            <v>successful</v>
          </cell>
        </row>
        <row r="1293">
          <cell r="D1293">
            <v>3500</v>
          </cell>
          <cell r="F1293" t="str">
            <v>successful</v>
          </cell>
        </row>
        <row r="1294">
          <cell r="D1294">
            <v>3000</v>
          </cell>
          <cell r="F1294" t="str">
            <v>successful</v>
          </cell>
        </row>
        <row r="1295">
          <cell r="D1295">
            <v>1700</v>
          </cell>
          <cell r="F1295" t="str">
            <v>successful</v>
          </cell>
        </row>
        <row r="1296">
          <cell r="D1296">
            <v>15000</v>
          </cell>
          <cell r="F1296" t="str">
            <v>successful</v>
          </cell>
        </row>
        <row r="1297">
          <cell r="D1297">
            <v>500</v>
          </cell>
          <cell r="F1297" t="str">
            <v>successful</v>
          </cell>
        </row>
        <row r="1298">
          <cell r="D1298">
            <v>2500</v>
          </cell>
          <cell r="F1298" t="str">
            <v>successful</v>
          </cell>
        </row>
        <row r="1299">
          <cell r="D1299">
            <v>850</v>
          </cell>
          <cell r="F1299" t="str">
            <v>successful</v>
          </cell>
        </row>
        <row r="1300">
          <cell r="D1300">
            <v>20000</v>
          </cell>
          <cell r="F1300" t="str">
            <v>successful</v>
          </cell>
        </row>
        <row r="1301">
          <cell r="D1301">
            <v>2000</v>
          </cell>
          <cell r="F1301" t="str">
            <v>successful</v>
          </cell>
        </row>
        <row r="1302">
          <cell r="D1302">
            <v>3500</v>
          </cell>
          <cell r="F1302" t="str">
            <v>successful</v>
          </cell>
        </row>
        <row r="1303">
          <cell r="D1303">
            <v>3000</v>
          </cell>
          <cell r="F1303" t="str">
            <v>successful</v>
          </cell>
        </row>
        <row r="1304">
          <cell r="D1304">
            <v>2000</v>
          </cell>
          <cell r="F1304" t="str">
            <v>successful</v>
          </cell>
        </row>
        <row r="1305">
          <cell r="D1305">
            <v>2500</v>
          </cell>
          <cell r="F1305" t="str">
            <v>successful</v>
          </cell>
        </row>
        <row r="1306">
          <cell r="D1306">
            <v>3500</v>
          </cell>
          <cell r="F1306" t="str">
            <v>successful</v>
          </cell>
        </row>
        <row r="1307">
          <cell r="D1307">
            <v>40000</v>
          </cell>
          <cell r="F1307" t="str">
            <v>canceled</v>
          </cell>
        </row>
        <row r="1308">
          <cell r="D1308">
            <v>30000</v>
          </cell>
          <cell r="F1308" t="str">
            <v>canceled</v>
          </cell>
        </row>
        <row r="1309">
          <cell r="D1309">
            <v>110000</v>
          </cell>
          <cell r="F1309" t="str">
            <v>canceled</v>
          </cell>
        </row>
        <row r="1310">
          <cell r="D1310">
            <v>50000</v>
          </cell>
          <cell r="F1310" t="str">
            <v>canceled</v>
          </cell>
        </row>
        <row r="1311">
          <cell r="D1311">
            <v>10000</v>
          </cell>
          <cell r="F1311" t="str">
            <v>canceled</v>
          </cell>
        </row>
        <row r="1312">
          <cell r="D1312">
            <v>11500</v>
          </cell>
          <cell r="F1312" t="str">
            <v>canceled</v>
          </cell>
        </row>
        <row r="1313">
          <cell r="D1313">
            <v>20000</v>
          </cell>
          <cell r="F1313" t="str">
            <v>canceled</v>
          </cell>
        </row>
        <row r="1314">
          <cell r="D1314">
            <v>250000</v>
          </cell>
          <cell r="F1314" t="str">
            <v>canceled</v>
          </cell>
        </row>
        <row r="1315">
          <cell r="D1315">
            <v>4600</v>
          </cell>
          <cell r="F1315" t="str">
            <v>canceled</v>
          </cell>
        </row>
        <row r="1316">
          <cell r="D1316">
            <v>40000</v>
          </cell>
          <cell r="F1316" t="str">
            <v>canceled</v>
          </cell>
        </row>
        <row r="1317">
          <cell r="D1317">
            <v>180000</v>
          </cell>
          <cell r="F1317" t="str">
            <v>canceled</v>
          </cell>
        </row>
        <row r="1318">
          <cell r="D1318">
            <v>100000</v>
          </cell>
          <cell r="F1318" t="str">
            <v>canceled</v>
          </cell>
        </row>
        <row r="1319">
          <cell r="D1319">
            <v>75000</v>
          </cell>
          <cell r="F1319" t="str">
            <v>canceled</v>
          </cell>
        </row>
        <row r="1320">
          <cell r="D1320">
            <v>200000</v>
          </cell>
          <cell r="F1320" t="str">
            <v>canceled</v>
          </cell>
        </row>
        <row r="1321">
          <cell r="D1321">
            <v>40000</v>
          </cell>
          <cell r="F1321" t="str">
            <v>canceled</v>
          </cell>
        </row>
        <row r="1322">
          <cell r="D1322">
            <v>5800</v>
          </cell>
          <cell r="F1322" t="str">
            <v>canceled</v>
          </cell>
        </row>
        <row r="1323">
          <cell r="D1323">
            <v>100000</v>
          </cell>
          <cell r="F1323" t="str">
            <v>canceled</v>
          </cell>
        </row>
        <row r="1324">
          <cell r="D1324">
            <v>462000</v>
          </cell>
          <cell r="F1324" t="str">
            <v>canceled</v>
          </cell>
        </row>
        <row r="1325">
          <cell r="D1325">
            <v>35000</v>
          </cell>
          <cell r="F1325" t="str">
            <v>canceled</v>
          </cell>
        </row>
        <row r="1326">
          <cell r="D1326">
            <v>15000</v>
          </cell>
          <cell r="F1326" t="str">
            <v>canceled</v>
          </cell>
        </row>
        <row r="1327">
          <cell r="D1327">
            <v>50000</v>
          </cell>
          <cell r="F1327" t="str">
            <v>canceled</v>
          </cell>
        </row>
        <row r="1328">
          <cell r="D1328">
            <v>20000</v>
          </cell>
          <cell r="F1328" t="str">
            <v>canceled</v>
          </cell>
        </row>
        <row r="1329">
          <cell r="D1329">
            <v>100000</v>
          </cell>
          <cell r="F1329" t="str">
            <v>canceled</v>
          </cell>
        </row>
        <row r="1330">
          <cell r="D1330">
            <v>48000</v>
          </cell>
          <cell r="F1330" t="str">
            <v>canceled</v>
          </cell>
        </row>
        <row r="1331">
          <cell r="D1331">
            <v>75000</v>
          </cell>
          <cell r="F1331" t="str">
            <v>canceled</v>
          </cell>
        </row>
        <row r="1332">
          <cell r="D1332">
            <v>50000</v>
          </cell>
          <cell r="F1332" t="str">
            <v>canceled</v>
          </cell>
        </row>
        <row r="1333">
          <cell r="D1333">
            <v>35000</v>
          </cell>
          <cell r="F1333" t="str">
            <v>canceled</v>
          </cell>
        </row>
        <row r="1334">
          <cell r="D1334">
            <v>250000</v>
          </cell>
          <cell r="F1334" t="str">
            <v>canceled</v>
          </cell>
        </row>
        <row r="1335">
          <cell r="D1335">
            <v>10115</v>
          </cell>
          <cell r="F1335" t="str">
            <v>canceled</v>
          </cell>
        </row>
        <row r="1336">
          <cell r="D1336">
            <v>2500</v>
          </cell>
          <cell r="F1336" t="str">
            <v>canceled</v>
          </cell>
        </row>
        <row r="1337">
          <cell r="D1337">
            <v>133000</v>
          </cell>
          <cell r="F1337" t="str">
            <v>canceled</v>
          </cell>
        </row>
        <row r="1338">
          <cell r="D1338">
            <v>25000</v>
          </cell>
          <cell r="F1338" t="str">
            <v>canceled</v>
          </cell>
        </row>
        <row r="1339">
          <cell r="D1339">
            <v>100000</v>
          </cell>
          <cell r="F1339" t="str">
            <v>canceled</v>
          </cell>
        </row>
        <row r="1340">
          <cell r="D1340">
            <v>50000</v>
          </cell>
          <cell r="F1340" t="str">
            <v>canceled</v>
          </cell>
        </row>
        <row r="1341">
          <cell r="D1341">
            <v>30000</v>
          </cell>
          <cell r="F1341" t="str">
            <v>canceled</v>
          </cell>
        </row>
        <row r="1342">
          <cell r="D1342">
            <v>50000</v>
          </cell>
          <cell r="F1342" t="str">
            <v>canceled</v>
          </cell>
        </row>
        <row r="1343">
          <cell r="D1343">
            <v>1680</v>
          </cell>
          <cell r="F1343" t="str">
            <v>canceled</v>
          </cell>
        </row>
        <row r="1344">
          <cell r="D1344">
            <v>25000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50000</v>
          </cell>
          <cell r="F1346" t="str">
            <v>canceled</v>
          </cell>
        </row>
        <row r="1347">
          <cell r="D1347">
            <v>1500</v>
          </cell>
          <cell r="F1347" t="str">
            <v>successful</v>
          </cell>
        </row>
        <row r="1348">
          <cell r="D1348">
            <v>300</v>
          </cell>
          <cell r="F1348" t="str">
            <v>successful</v>
          </cell>
        </row>
        <row r="1349">
          <cell r="D1349">
            <v>4900</v>
          </cell>
          <cell r="F1349" t="str">
            <v>successful</v>
          </cell>
        </row>
        <row r="1350">
          <cell r="D1350">
            <v>2500</v>
          </cell>
          <cell r="F1350" t="str">
            <v>successful</v>
          </cell>
        </row>
        <row r="1351">
          <cell r="D1351">
            <v>5875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5000</v>
          </cell>
          <cell r="F1353" t="str">
            <v>successful</v>
          </cell>
        </row>
        <row r="1354">
          <cell r="D1354">
            <v>20000</v>
          </cell>
          <cell r="F1354" t="str">
            <v>successful</v>
          </cell>
        </row>
        <row r="1355">
          <cell r="D1355">
            <v>10000</v>
          </cell>
          <cell r="F1355" t="str">
            <v>successful</v>
          </cell>
        </row>
        <row r="1356">
          <cell r="D1356">
            <v>1000</v>
          </cell>
          <cell r="F1356" t="str">
            <v>successful</v>
          </cell>
        </row>
        <row r="1357">
          <cell r="D1357">
            <v>1200</v>
          </cell>
          <cell r="F1357" t="str">
            <v>successful</v>
          </cell>
        </row>
        <row r="1358">
          <cell r="D1358">
            <v>2500</v>
          </cell>
          <cell r="F1358" t="str">
            <v>successful</v>
          </cell>
        </row>
        <row r="1359">
          <cell r="D1359">
            <v>3400</v>
          </cell>
          <cell r="F1359" t="str">
            <v>successful</v>
          </cell>
        </row>
        <row r="1360">
          <cell r="D1360">
            <v>2000</v>
          </cell>
          <cell r="F1360" t="str">
            <v>successful</v>
          </cell>
        </row>
        <row r="1361">
          <cell r="D1361">
            <v>3000</v>
          </cell>
          <cell r="F1361" t="str">
            <v>successful</v>
          </cell>
        </row>
        <row r="1362">
          <cell r="D1362">
            <v>660</v>
          </cell>
          <cell r="F1362" t="str">
            <v>successful</v>
          </cell>
        </row>
        <row r="1363">
          <cell r="D1363">
            <v>1500</v>
          </cell>
          <cell r="F1363" t="str">
            <v>successful</v>
          </cell>
        </row>
        <row r="1364">
          <cell r="D1364">
            <v>6000</v>
          </cell>
          <cell r="F1364" t="str">
            <v>successful</v>
          </cell>
        </row>
        <row r="1365">
          <cell r="D1365">
            <v>1000</v>
          </cell>
          <cell r="F1365" t="str">
            <v>successful</v>
          </cell>
        </row>
        <row r="1366">
          <cell r="D1366">
            <v>200</v>
          </cell>
          <cell r="F1366" t="str">
            <v>successful</v>
          </cell>
        </row>
        <row r="1367">
          <cell r="D1367">
            <v>42000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7500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5000</v>
          </cell>
          <cell r="F1371" t="str">
            <v>successful</v>
          </cell>
        </row>
        <row r="1372">
          <cell r="D1372">
            <v>32360</v>
          </cell>
          <cell r="F1372" t="str">
            <v>successful</v>
          </cell>
        </row>
        <row r="1373">
          <cell r="D1373">
            <v>1500</v>
          </cell>
          <cell r="F1373" t="str">
            <v>successful</v>
          </cell>
        </row>
        <row r="1374">
          <cell r="D1374">
            <v>6999</v>
          </cell>
          <cell r="F1374" t="str">
            <v>successful</v>
          </cell>
        </row>
        <row r="1375">
          <cell r="D1375">
            <v>500</v>
          </cell>
          <cell r="F1375" t="str">
            <v>successful</v>
          </cell>
        </row>
        <row r="1376">
          <cell r="D1376">
            <v>10000</v>
          </cell>
          <cell r="F1376" t="str">
            <v>successful</v>
          </cell>
        </row>
        <row r="1377">
          <cell r="D1377">
            <v>1500</v>
          </cell>
          <cell r="F1377" t="str">
            <v>successful</v>
          </cell>
        </row>
        <row r="1378">
          <cell r="D1378">
            <v>4000</v>
          </cell>
          <cell r="F1378" t="str">
            <v>successful</v>
          </cell>
        </row>
        <row r="1379">
          <cell r="D1379">
            <v>3700</v>
          </cell>
          <cell r="F1379" t="str">
            <v>successful</v>
          </cell>
        </row>
        <row r="1380">
          <cell r="D1380">
            <v>1300</v>
          </cell>
          <cell r="F1380" t="str">
            <v>successful</v>
          </cell>
        </row>
        <row r="1381">
          <cell r="D1381">
            <v>2000</v>
          </cell>
          <cell r="F1381" t="str">
            <v>successful</v>
          </cell>
        </row>
        <row r="1382">
          <cell r="D1382">
            <v>10000</v>
          </cell>
          <cell r="F1382" t="str">
            <v>successful</v>
          </cell>
        </row>
        <row r="1383">
          <cell r="D1383">
            <v>25</v>
          </cell>
          <cell r="F1383" t="str">
            <v>successful</v>
          </cell>
        </row>
        <row r="1384">
          <cell r="D1384">
            <v>5000</v>
          </cell>
          <cell r="F1384" t="str">
            <v>successful</v>
          </cell>
        </row>
        <row r="1385">
          <cell r="D1385">
            <v>8000</v>
          </cell>
          <cell r="F1385" t="str">
            <v>successful</v>
          </cell>
        </row>
        <row r="1386">
          <cell r="D1386">
            <v>2200</v>
          </cell>
          <cell r="F1386" t="str">
            <v>successful</v>
          </cell>
        </row>
        <row r="1387">
          <cell r="D1387">
            <v>3500</v>
          </cell>
          <cell r="F1387" t="str">
            <v>successful</v>
          </cell>
        </row>
        <row r="1388">
          <cell r="D1388">
            <v>8000</v>
          </cell>
          <cell r="F1388" t="str">
            <v>successful</v>
          </cell>
        </row>
        <row r="1389">
          <cell r="D1389">
            <v>400</v>
          </cell>
          <cell r="F1389" t="str">
            <v>successful</v>
          </cell>
        </row>
        <row r="1390">
          <cell r="D1390">
            <v>4000</v>
          </cell>
          <cell r="F1390" t="str">
            <v>successful</v>
          </cell>
        </row>
        <row r="1391">
          <cell r="D1391">
            <v>5000</v>
          </cell>
          <cell r="F1391" t="str">
            <v>successful</v>
          </cell>
        </row>
        <row r="1392">
          <cell r="D1392">
            <v>500</v>
          </cell>
          <cell r="F1392" t="str">
            <v>successful</v>
          </cell>
        </row>
        <row r="1393">
          <cell r="D1393">
            <v>2800</v>
          </cell>
          <cell r="F1393" t="str">
            <v>successful</v>
          </cell>
        </row>
        <row r="1394">
          <cell r="D1394">
            <v>500</v>
          </cell>
          <cell r="F1394" t="str">
            <v>successful</v>
          </cell>
        </row>
        <row r="1395">
          <cell r="D1395">
            <v>2500</v>
          </cell>
          <cell r="F1395" t="str">
            <v>successful</v>
          </cell>
        </row>
        <row r="1396">
          <cell r="D1396">
            <v>10000</v>
          </cell>
          <cell r="F1396" t="str">
            <v>successful</v>
          </cell>
        </row>
        <row r="1397">
          <cell r="D1397">
            <v>750</v>
          </cell>
          <cell r="F1397" t="str">
            <v>successful</v>
          </cell>
        </row>
        <row r="1398">
          <cell r="D1398">
            <v>3500</v>
          </cell>
          <cell r="F1398" t="str">
            <v>successful</v>
          </cell>
        </row>
        <row r="1399">
          <cell r="D1399">
            <v>6000</v>
          </cell>
          <cell r="F1399" t="str">
            <v>successful</v>
          </cell>
        </row>
        <row r="1400">
          <cell r="D1400">
            <v>10000</v>
          </cell>
          <cell r="F1400" t="str">
            <v>successful</v>
          </cell>
        </row>
        <row r="1401">
          <cell r="D1401">
            <v>4400</v>
          </cell>
          <cell r="F1401" t="str">
            <v>successful</v>
          </cell>
        </row>
        <row r="1402">
          <cell r="D1402">
            <v>9000</v>
          </cell>
          <cell r="F1402" t="str">
            <v>successful</v>
          </cell>
        </row>
        <row r="1403">
          <cell r="D1403">
            <v>350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2500</v>
          </cell>
          <cell r="F1405" t="str">
            <v>successful</v>
          </cell>
        </row>
        <row r="1406">
          <cell r="D1406">
            <v>4000</v>
          </cell>
          <cell r="F1406" t="str">
            <v>successful</v>
          </cell>
        </row>
        <row r="1407">
          <cell r="D1407">
            <v>14500</v>
          </cell>
          <cell r="F1407" t="str">
            <v>failed</v>
          </cell>
        </row>
        <row r="1408">
          <cell r="D1408">
            <v>25000</v>
          </cell>
          <cell r="F1408" t="str">
            <v>failed</v>
          </cell>
        </row>
        <row r="1409">
          <cell r="D1409">
            <v>12000</v>
          </cell>
          <cell r="F1409" t="str">
            <v>failed</v>
          </cell>
        </row>
        <row r="1410">
          <cell r="D1410">
            <v>3000</v>
          </cell>
          <cell r="F1410" t="str">
            <v>failed</v>
          </cell>
        </row>
        <row r="1411">
          <cell r="D1411">
            <v>1000</v>
          </cell>
          <cell r="F1411" t="str">
            <v>failed</v>
          </cell>
        </row>
        <row r="1412">
          <cell r="D1412">
            <v>4000</v>
          </cell>
          <cell r="F1412" t="str">
            <v>failed</v>
          </cell>
        </row>
        <row r="1413">
          <cell r="D1413">
            <v>6000</v>
          </cell>
          <cell r="F1413" t="str">
            <v>failed</v>
          </cell>
        </row>
        <row r="1414">
          <cell r="D1414">
            <v>3000</v>
          </cell>
          <cell r="F1414" t="str">
            <v>failed</v>
          </cell>
        </row>
        <row r="1415">
          <cell r="D1415">
            <v>7000</v>
          </cell>
          <cell r="F1415" t="str">
            <v>failed</v>
          </cell>
        </row>
        <row r="1416">
          <cell r="D1416">
            <v>2000</v>
          </cell>
          <cell r="F1416" t="str">
            <v>failed</v>
          </cell>
        </row>
        <row r="1417">
          <cell r="D1417">
            <v>500</v>
          </cell>
          <cell r="F1417" t="str">
            <v>failed</v>
          </cell>
        </row>
        <row r="1418">
          <cell r="D1418">
            <v>4400</v>
          </cell>
          <cell r="F1418" t="str">
            <v>failed</v>
          </cell>
        </row>
        <row r="1419">
          <cell r="D1419">
            <v>50000</v>
          </cell>
          <cell r="F1419" t="str">
            <v>failed</v>
          </cell>
        </row>
        <row r="1420">
          <cell r="D1420">
            <v>4500</v>
          </cell>
          <cell r="F1420" t="str">
            <v>failed</v>
          </cell>
        </row>
        <row r="1421">
          <cell r="D1421">
            <v>3000</v>
          </cell>
          <cell r="F1421" t="str">
            <v>failed</v>
          </cell>
        </row>
        <row r="1422">
          <cell r="D1422">
            <v>6300</v>
          </cell>
          <cell r="F1422" t="str">
            <v>failed</v>
          </cell>
        </row>
        <row r="1423">
          <cell r="D1423">
            <v>110</v>
          </cell>
          <cell r="F1423" t="str">
            <v>failed</v>
          </cell>
        </row>
        <row r="1424">
          <cell r="D1424">
            <v>200000</v>
          </cell>
          <cell r="F1424" t="str">
            <v>failed</v>
          </cell>
        </row>
        <row r="1425">
          <cell r="D1425">
            <v>25000</v>
          </cell>
          <cell r="F1425" t="str">
            <v>failed</v>
          </cell>
        </row>
        <row r="1426">
          <cell r="D1426">
            <v>30000</v>
          </cell>
          <cell r="F1426" t="str">
            <v>failed</v>
          </cell>
        </row>
        <row r="1427">
          <cell r="D1427">
            <v>7500</v>
          </cell>
          <cell r="F1427" t="str">
            <v>failed</v>
          </cell>
        </row>
        <row r="1428">
          <cell r="D1428">
            <v>13000</v>
          </cell>
          <cell r="F1428" t="str">
            <v>failed</v>
          </cell>
        </row>
        <row r="1429">
          <cell r="D1429">
            <v>1000</v>
          </cell>
          <cell r="F1429" t="str">
            <v>failed</v>
          </cell>
        </row>
        <row r="1430">
          <cell r="D1430">
            <v>5000</v>
          </cell>
          <cell r="F1430" t="str">
            <v>failed</v>
          </cell>
        </row>
        <row r="1431">
          <cell r="D1431">
            <v>1000</v>
          </cell>
          <cell r="F1431" t="str">
            <v>failed</v>
          </cell>
        </row>
        <row r="1432">
          <cell r="D1432">
            <v>10000</v>
          </cell>
          <cell r="F1432" t="str">
            <v>failed</v>
          </cell>
        </row>
        <row r="1433">
          <cell r="D1433">
            <v>5000</v>
          </cell>
          <cell r="F1433" t="str">
            <v>failed</v>
          </cell>
        </row>
        <row r="1434">
          <cell r="D1434">
            <v>17000</v>
          </cell>
          <cell r="F1434" t="str">
            <v>failed</v>
          </cell>
        </row>
        <row r="1435">
          <cell r="D1435">
            <v>40000</v>
          </cell>
          <cell r="F1435" t="str">
            <v>failed</v>
          </cell>
        </row>
        <row r="1436">
          <cell r="D1436">
            <v>12000</v>
          </cell>
          <cell r="F1436" t="str">
            <v>failed</v>
          </cell>
        </row>
        <row r="1437">
          <cell r="D1437">
            <v>82000</v>
          </cell>
          <cell r="F1437" t="str">
            <v>failed</v>
          </cell>
        </row>
        <row r="1438">
          <cell r="D1438">
            <v>15000</v>
          </cell>
          <cell r="F1438" t="str">
            <v>failed</v>
          </cell>
        </row>
        <row r="1439">
          <cell r="D1439">
            <v>10000</v>
          </cell>
          <cell r="F1439" t="str">
            <v>failed</v>
          </cell>
        </row>
        <row r="1440">
          <cell r="D1440">
            <v>3000</v>
          </cell>
          <cell r="F1440" t="str">
            <v>failed</v>
          </cell>
        </row>
        <row r="1441">
          <cell r="D1441">
            <v>20000</v>
          </cell>
          <cell r="F1441" t="str">
            <v>failed</v>
          </cell>
        </row>
        <row r="1442">
          <cell r="D1442">
            <v>2725</v>
          </cell>
          <cell r="F1442" t="str">
            <v>failed</v>
          </cell>
        </row>
        <row r="1443">
          <cell r="D1443">
            <v>13000</v>
          </cell>
          <cell r="F1443" t="str">
            <v>failed</v>
          </cell>
        </row>
        <row r="1444">
          <cell r="D1444">
            <v>180000</v>
          </cell>
          <cell r="F1444" t="str">
            <v>failed</v>
          </cell>
        </row>
        <row r="1445">
          <cell r="D1445">
            <v>1500</v>
          </cell>
          <cell r="F1445" t="str">
            <v>failed</v>
          </cell>
        </row>
        <row r="1446">
          <cell r="D1446">
            <v>13000</v>
          </cell>
          <cell r="F1446" t="str">
            <v>failed</v>
          </cell>
        </row>
        <row r="1447">
          <cell r="D1447">
            <v>4950</v>
          </cell>
          <cell r="F1447" t="str">
            <v>failed</v>
          </cell>
        </row>
        <row r="1448">
          <cell r="D1448">
            <v>130000</v>
          </cell>
          <cell r="F1448" t="str">
            <v>failed</v>
          </cell>
        </row>
        <row r="1449">
          <cell r="D1449">
            <v>900</v>
          </cell>
          <cell r="F1449" t="str">
            <v>failed</v>
          </cell>
        </row>
        <row r="1450">
          <cell r="D1450">
            <v>500000</v>
          </cell>
          <cell r="F1450" t="str">
            <v>failed</v>
          </cell>
        </row>
        <row r="1451">
          <cell r="D1451">
            <v>200000</v>
          </cell>
          <cell r="F1451" t="str">
            <v>failed</v>
          </cell>
        </row>
        <row r="1452">
          <cell r="D1452">
            <v>8888</v>
          </cell>
          <cell r="F1452" t="str">
            <v>failed</v>
          </cell>
        </row>
        <row r="1453">
          <cell r="D1453">
            <v>100000</v>
          </cell>
          <cell r="F1453" t="str">
            <v>failed</v>
          </cell>
        </row>
        <row r="1454">
          <cell r="D1454">
            <v>18950</v>
          </cell>
          <cell r="F1454" t="str">
            <v>canceled</v>
          </cell>
        </row>
        <row r="1455">
          <cell r="D1455">
            <v>14000</v>
          </cell>
          <cell r="F1455" t="str">
            <v>canceled</v>
          </cell>
        </row>
        <row r="1456">
          <cell r="D1456">
            <v>25000</v>
          </cell>
          <cell r="F1456" t="str">
            <v>canceled</v>
          </cell>
        </row>
        <row r="1457">
          <cell r="D1457">
            <v>1750</v>
          </cell>
          <cell r="F1457" t="str">
            <v>canceled</v>
          </cell>
        </row>
        <row r="1458">
          <cell r="D1458">
            <v>15000</v>
          </cell>
          <cell r="F1458" t="str">
            <v>canceled</v>
          </cell>
        </row>
        <row r="1459">
          <cell r="D1459">
            <v>5000</v>
          </cell>
          <cell r="F1459" t="str">
            <v>canceled</v>
          </cell>
        </row>
        <row r="1460">
          <cell r="D1460">
            <v>6000</v>
          </cell>
          <cell r="F1460" t="str">
            <v>canceled</v>
          </cell>
        </row>
        <row r="1461">
          <cell r="D1461">
            <v>5000</v>
          </cell>
          <cell r="F1461" t="str">
            <v>canceled</v>
          </cell>
        </row>
        <row r="1462">
          <cell r="D1462">
            <v>37000</v>
          </cell>
          <cell r="F1462" t="str">
            <v>canceled</v>
          </cell>
        </row>
        <row r="1463">
          <cell r="D1463">
            <v>25000000</v>
          </cell>
          <cell r="F1463" t="str">
            <v>canceled</v>
          </cell>
        </row>
        <row r="1464">
          <cell r="D1464">
            <v>15000</v>
          </cell>
          <cell r="F1464" t="str">
            <v>successful</v>
          </cell>
        </row>
        <row r="1465">
          <cell r="D1465">
            <v>4000</v>
          </cell>
          <cell r="F1465" t="str">
            <v>successful</v>
          </cell>
        </row>
        <row r="1466">
          <cell r="D1466">
            <v>600</v>
          </cell>
          <cell r="F1466" t="str">
            <v>successful</v>
          </cell>
        </row>
        <row r="1467">
          <cell r="D1467">
            <v>5000</v>
          </cell>
          <cell r="F1467" t="str">
            <v>successful</v>
          </cell>
        </row>
        <row r="1468">
          <cell r="D1468">
            <v>30000</v>
          </cell>
          <cell r="F1468" t="str">
            <v>successful</v>
          </cell>
        </row>
        <row r="1469">
          <cell r="D1469">
            <v>16000</v>
          </cell>
          <cell r="F1469" t="str">
            <v>successful</v>
          </cell>
        </row>
        <row r="1470">
          <cell r="D1470">
            <v>40000</v>
          </cell>
          <cell r="F1470" t="str">
            <v>successful</v>
          </cell>
        </row>
        <row r="1471">
          <cell r="D1471">
            <v>9500</v>
          </cell>
          <cell r="F1471" t="str">
            <v>successful</v>
          </cell>
        </row>
        <row r="1472">
          <cell r="D1472">
            <v>44250</v>
          </cell>
          <cell r="F1472" t="str">
            <v>successful</v>
          </cell>
        </row>
        <row r="1473">
          <cell r="D1473">
            <v>1500</v>
          </cell>
          <cell r="F1473" t="str">
            <v>successful</v>
          </cell>
        </row>
        <row r="1474">
          <cell r="D1474">
            <v>32000</v>
          </cell>
          <cell r="F1474" t="str">
            <v>successful</v>
          </cell>
        </row>
        <row r="1475">
          <cell r="D1475">
            <v>25000</v>
          </cell>
          <cell r="F1475" t="str">
            <v>successful</v>
          </cell>
        </row>
        <row r="1476">
          <cell r="D1476">
            <v>1500</v>
          </cell>
          <cell r="F1476" t="str">
            <v>successful</v>
          </cell>
        </row>
        <row r="1477">
          <cell r="D1477">
            <v>3000</v>
          </cell>
          <cell r="F1477" t="str">
            <v>successful</v>
          </cell>
        </row>
        <row r="1478">
          <cell r="D1478">
            <v>15000</v>
          </cell>
          <cell r="F1478" t="str">
            <v>successful</v>
          </cell>
        </row>
        <row r="1479">
          <cell r="D1479">
            <v>6000</v>
          </cell>
          <cell r="F1479" t="str">
            <v>successful</v>
          </cell>
        </row>
        <row r="1480">
          <cell r="D1480">
            <v>30000</v>
          </cell>
          <cell r="F1480" t="str">
            <v>successful</v>
          </cell>
        </row>
        <row r="1481">
          <cell r="D1481">
            <v>50000</v>
          </cell>
          <cell r="F1481" t="str">
            <v>successful</v>
          </cell>
        </row>
        <row r="1482">
          <cell r="D1482">
            <v>1600</v>
          </cell>
          <cell r="F1482" t="str">
            <v>successful</v>
          </cell>
        </row>
        <row r="1483">
          <cell r="D1483">
            <v>50000</v>
          </cell>
          <cell r="F1483" t="str">
            <v>successful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5000</v>
          </cell>
          <cell r="F1485" t="str">
            <v>failed</v>
          </cell>
        </row>
        <row r="1486">
          <cell r="D1486">
            <v>7000</v>
          </cell>
          <cell r="F1486" t="str">
            <v>failed</v>
          </cell>
        </row>
        <row r="1487">
          <cell r="D1487">
            <v>2000</v>
          </cell>
          <cell r="F1487" t="str">
            <v>failed</v>
          </cell>
        </row>
        <row r="1488">
          <cell r="D1488">
            <v>6700</v>
          </cell>
          <cell r="F1488" t="str">
            <v>failed</v>
          </cell>
        </row>
        <row r="1489">
          <cell r="D1489">
            <v>20000</v>
          </cell>
          <cell r="F1489" t="str">
            <v>failed</v>
          </cell>
        </row>
        <row r="1490">
          <cell r="D1490">
            <v>10000</v>
          </cell>
          <cell r="F1490" t="str">
            <v>failed</v>
          </cell>
        </row>
        <row r="1491">
          <cell r="D1491">
            <v>15000</v>
          </cell>
          <cell r="F1491" t="str">
            <v>failed</v>
          </cell>
        </row>
        <row r="1492">
          <cell r="D1492">
            <v>5000</v>
          </cell>
          <cell r="F1492" t="str">
            <v>failed</v>
          </cell>
        </row>
        <row r="1493">
          <cell r="D1493">
            <v>2900</v>
          </cell>
          <cell r="F1493" t="str">
            <v>failed</v>
          </cell>
        </row>
        <row r="1494">
          <cell r="D1494">
            <v>1200</v>
          </cell>
          <cell r="F1494" t="str">
            <v>failed</v>
          </cell>
        </row>
        <row r="1495">
          <cell r="D1495">
            <v>4000</v>
          </cell>
          <cell r="F1495" t="str">
            <v>failed</v>
          </cell>
        </row>
        <row r="1496">
          <cell r="D1496">
            <v>2400</v>
          </cell>
          <cell r="F1496" t="str">
            <v>failed</v>
          </cell>
        </row>
        <row r="1497">
          <cell r="D1497">
            <v>5000</v>
          </cell>
          <cell r="F1497" t="str">
            <v>failed</v>
          </cell>
        </row>
        <row r="1498">
          <cell r="D1498">
            <v>2000</v>
          </cell>
          <cell r="F1498" t="str">
            <v>failed</v>
          </cell>
        </row>
        <row r="1499">
          <cell r="D1499">
            <v>1500</v>
          </cell>
          <cell r="F1499" t="str">
            <v>failed</v>
          </cell>
        </row>
        <row r="1500">
          <cell r="D1500">
            <v>15000</v>
          </cell>
          <cell r="F1500" t="str">
            <v>failed</v>
          </cell>
        </row>
        <row r="1501">
          <cell r="D1501">
            <v>3000</v>
          </cell>
          <cell r="F1501" t="str">
            <v>failed</v>
          </cell>
        </row>
        <row r="1502">
          <cell r="D1502">
            <v>2000</v>
          </cell>
          <cell r="F1502" t="str">
            <v>failed</v>
          </cell>
        </row>
        <row r="1503">
          <cell r="D1503">
            <v>2800</v>
          </cell>
          <cell r="F1503" t="str">
            <v>failed</v>
          </cell>
        </row>
        <row r="1504">
          <cell r="D1504">
            <v>52000</v>
          </cell>
          <cell r="F1504" t="str">
            <v>successful</v>
          </cell>
        </row>
        <row r="1505">
          <cell r="D1505">
            <v>22000</v>
          </cell>
          <cell r="F1505" t="str">
            <v>successful</v>
          </cell>
        </row>
        <row r="1506">
          <cell r="D1506">
            <v>3750</v>
          </cell>
          <cell r="F1506" t="str">
            <v>successful</v>
          </cell>
        </row>
        <row r="1507">
          <cell r="D1507">
            <v>6500</v>
          </cell>
          <cell r="F1507" t="str">
            <v>successful</v>
          </cell>
        </row>
        <row r="1508">
          <cell r="D1508">
            <v>16000</v>
          </cell>
          <cell r="F1508" t="str">
            <v>successful</v>
          </cell>
        </row>
        <row r="1509">
          <cell r="D1509">
            <v>1500</v>
          </cell>
          <cell r="F1509" t="str">
            <v>successful</v>
          </cell>
        </row>
        <row r="1510">
          <cell r="D1510">
            <v>1200</v>
          </cell>
          <cell r="F1510" t="str">
            <v>successful</v>
          </cell>
        </row>
        <row r="1511">
          <cell r="D1511">
            <v>18500</v>
          </cell>
          <cell r="F1511" t="str">
            <v>successful</v>
          </cell>
        </row>
        <row r="1512">
          <cell r="D1512">
            <v>17500</v>
          </cell>
          <cell r="F1512" t="str">
            <v>successful</v>
          </cell>
        </row>
        <row r="1513">
          <cell r="D1513">
            <v>16000</v>
          </cell>
          <cell r="F1513" t="str">
            <v>successful</v>
          </cell>
        </row>
        <row r="1514">
          <cell r="D1514">
            <v>14000</v>
          </cell>
          <cell r="F1514" t="str">
            <v>successful</v>
          </cell>
        </row>
        <row r="1515">
          <cell r="D1515">
            <v>3500</v>
          </cell>
          <cell r="F1515" t="str">
            <v>successful</v>
          </cell>
        </row>
        <row r="1516">
          <cell r="D1516">
            <v>8000</v>
          </cell>
          <cell r="F1516" t="str">
            <v>successful</v>
          </cell>
        </row>
        <row r="1517">
          <cell r="D1517">
            <v>25000</v>
          </cell>
          <cell r="F1517" t="str">
            <v>successful</v>
          </cell>
        </row>
        <row r="1518">
          <cell r="D1518">
            <v>300000</v>
          </cell>
          <cell r="F1518" t="str">
            <v>successful</v>
          </cell>
        </row>
        <row r="1519">
          <cell r="D1519">
            <v>17000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15000</v>
          </cell>
          <cell r="F1521" t="str">
            <v>successful</v>
          </cell>
        </row>
        <row r="1522">
          <cell r="D1522">
            <v>9000</v>
          </cell>
          <cell r="F1522" t="str">
            <v>successful</v>
          </cell>
        </row>
        <row r="1523">
          <cell r="D1523">
            <v>18000</v>
          </cell>
          <cell r="F1523" t="str">
            <v>successful</v>
          </cell>
        </row>
        <row r="1524">
          <cell r="D1524">
            <v>37500</v>
          </cell>
          <cell r="F1524" t="str">
            <v>successful</v>
          </cell>
        </row>
        <row r="1525">
          <cell r="D1525">
            <v>43500</v>
          </cell>
          <cell r="F1525" t="str">
            <v>successful</v>
          </cell>
        </row>
        <row r="1526">
          <cell r="D1526">
            <v>18500</v>
          </cell>
          <cell r="F1526" t="str">
            <v>successful</v>
          </cell>
        </row>
        <row r="1527">
          <cell r="D1527">
            <v>3000</v>
          </cell>
          <cell r="F1527" t="str">
            <v>successful</v>
          </cell>
        </row>
        <row r="1528">
          <cell r="D1528">
            <v>2600</v>
          </cell>
          <cell r="F1528" t="str">
            <v>successful</v>
          </cell>
        </row>
        <row r="1529">
          <cell r="D1529">
            <v>23000</v>
          </cell>
          <cell r="F1529" t="str">
            <v>successful</v>
          </cell>
        </row>
        <row r="1530">
          <cell r="D1530">
            <v>3500</v>
          </cell>
          <cell r="F1530" t="str">
            <v>successful</v>
          </cell>
        </row>
        <row r="1531">
          <cell r="D1531">
            <v>3000</v>
          </cell>
          <cell r="F1531" t="str">
            <v>successful</v>
          </cell>
        </row>
        <row r="1532">
          <cell r="D1532">
            <v>19000</v>
          </cell>
          <cell r="F1532" t="str">
            <v>successful</v>
          </cell>
        </row>
        <row r="1533">
          <cell r="D1533">
            <v>35000</v>
          </cell>
          <cell r="F1533" t="str">
            <v>successful</v>
          </cell>
        </row>
        <row r="1534">
          <cell r="D1534">
            <v>2350</v>
          </cell>
          <cell r="F1534" t="str">
            <v>successful</v>
          </cell>
        </row>
        <row r="1535">
          <cell r="D1535">
            <v>5000</v>
          </cell>
          <cell r="F1535" t="str">
            <v>successful</v>
          </cell>
        </row>
        <row r="1536">
          <cell r="D1536">
            <v>45000</v>
          </cell>
          <cell r="F1536" t="str">
            <v>successful</v>
          </cell>
        </row>
        <row r="1537">
          <cell r="D1537">
            <v>7500</v>
          </cell>
          <cell r="F1537" t="str">
            <v>successful</v>
          </cell>
        </row>
        <row r="1538">
          <cell r="D1538">
            <v>4000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12000</v>
          </cell>
          <cell r="F1540" t="str">
            <v>successful</v>
          </cell>
        </row>
        <row r="1541">
          <cell r="D1541">
            <v>7000</v>
          </cell>
          <cell r="F1541" t="str">
            <v>successful</v>
          </cell>
        </row>
        <row r="1542">
          <cell r="D1542">
            <v>20000</v>
          </cell>
          <cell r="F1542" t="str">
            <v>successful</v>
          </cell>
        </row>
        <row r="1543">
          <cell r="D1543">
            <v>15000</v>
          </cell>
          <cell r="F1543" t="str">
            <v>successful</v>
          </cell>
        </row>
        <row r="1544">
          <cell r="D1544">
            <v>18000</v>
          </cell>
          <cell r="F1544" t="str">
            <v>failed</v>
          </cell>
        </row>
        <row r="1545">
          <cell r="D1545">
            <v>500</v>
          </cell>
          <cell r="F1545" t="str">
            <v>failed</v>
          </cell>
        </row>
        <row r="1546">
          <cell r="D1546">
            <v>2250</v>
          </cell>
          <cell r="F1546" t="str">
            <v>failed</v>
          </cell>
        </row>
        <row r="1547">
          <cell r="D1547">
            <v>1000</v>
          </cell>
          <cell r="F1547" t="str">
            <v>failed</v>
          </cell>
        </row>
        <row r="1548">
          <cell r="D1548">
            <v>3000</v>
          </cell>
          <cell r="F1548" t="str">
            <v>failed</v>
          </cell>
        </row>
        <row r="1549">
          <cell r="D1549">
            <v>1000</v>
          </cell>
          <cell r="F1549" t="str">
            <v>failed</v>
          </cell>
        </row>
        <row r="1550">
          <cell r="D1550">
            <v>20</v>
          </cell>
          <cell r="F1550" t="str">
            <v>failed</v>
          </cell>
        </row>
        <row r="1551">
          <cell r="D1551">
            <v>700</v>
          </cell>
          <cell r="F1551" t="str">
            <v>failed</v>
          </cell>
        </row>
        <row r="1552">
          <cell r="D1552">
            <v>500</v>
          </cell>
          <cell r="F1552" t="str">
            <v>failed</v>
          </cell>
        </row>
        <row r="1553">
          <cell r="D1553">
            <v>750</v>
          </cell>
          <cell r="F1553" t="str">
            <v>failed</v>
          </cell>
        </row>
        <row r="1554">
          <cell r="D1554">
            <v>3500</v>
          </cell>
          <cell r="F1554" t="str">
            <v>failed</v>
          </cell>
        </row>
        <row r="1555">
          <cell r="D1555">
            <v>4300</v>
          </cell>
          <cell r="F1555" t="str">
            <v>failed</v>
          </cell>
        </row>
        <row r="1556">
          <cell r="D1556">
            <v>6000</v>
          </cell>
          <cell r="F1556" t="str">
            <v>failed</v>
          </cell>
        </row>
        <row r="1557">
          <cell r="D1557">
            <v>20000</v>
          </cell>
          <cell r="F1557" t="str">
            <v>failed</v>
          </cell>
        </row>
        <row r="1558">
          <cell r="D1558">
            <v>750</v>
          </cell>
          <cell r="F1558" t="str">
            <v>failed</v>
          </cell>
        </row>
        <row r="1559">
          <cell r="D1559">
            <v>1500</v>
          </cell>
          <cell r="F1559" t="str">
            <v>failed</v>
          </cell>
        </row>
        <row r="1560">
          <cell r="D1560">
            <v>2500</v>
          </cell>
          <cell r="F1560" t="str">
            <v>failed</v>
          </cell>
        </row>
        <row r="1561">
          <cell r="D1561">
            <v>750</v>
          </cell>
          <cell r="F1561" t="str">
            <v>failed</v>
          </cell>
        </row>
        <row r="1562">
          <cell r="D1562">
            <v>15000</v>
          </cell>
          <cell r="F1562" t="str">
            <v>failed</v>
          </cell>
        </row>
        <row r="1563">
          <cell r="D1563">
            <v>2500</v>
          </cell>
          <cell r="F1563" t="str">
            <v>failed</v>
          </cell>
        </row>
        <row r="1564">
          <cell r="D1564">
            <v>10000</v>
          </cell>
          <cell r="F1564" t="str">
            <v>canceled</v>
          </cell>
        </row>
        <row r="1565">
          <cell r="D1565">
            <v>4000</v>
          </cell>
          <cell r="F1565" t="str">
            <v>canceled</v>
          </cell>
        </row>
        <row r="1566">
          <cell r="D1566">
            <v>6000</v>
          </cell>
          <cell r="F1566" t="str">
            <v>canceled</v>
          </cell>
        </row>
        <row r="1567">
          <cell r="D1567">
            <v>10000</v>
          </cell>
          <cell r="F1567" t="str">
            <v>canceled</v>
          </cell>
        </row>
        <row r="1568">
          <cell r="D1568">
            <v>4000</v>
          </cell>
          <cell r="F1568" t="str">
            <v>canceled</v>
          </cell>
        </row>
        <row r="1569">
          <cell r="D1569">
            <v>30000</v>
          </cell>
          <cell r="F1569" t="str">
            <v>canceled</v>
          </cell>
        </row>
        <row r="1570">
          <cell r="D1570">
            <v>8500</v>
          </cell>
          <cell r="F1570" t="str">
            <v>canceled</v>
          </cell>
        </row>
        <row r="1571">
          <cell r="D1571">
            <v>25000</v>
          </cell>
          <cell r="F1571" t="str">
            <v>canceled</v>
          </cell>
        </row>
        <row r="1572">
          <cell r="D1572">
            <v>30000</v>
          </cell>
          <cell r="F1572" t="str">
            <v>canceled</v>
          </cell>
        </row>
        <row r="1573">
          <cell r="D1573">
            <v>6000</v>
          </cell>
          <cell r="F1573" t="str">
            <v>canceled</v>
          </cell>
        </row>
        <row r="1574">
          <cell r="D1574">
            <v>12100</v>
          </cell>
          <cell r="F1574" t="str">
            <v>canceled</v>
          </cell>
        </row>
        <row r="1575">
          <cell r="D1575">
            <v>2500</v>
          </cell>
          <cell r="F1575" t="str">
            <v>canceled</v>
          </cell>
        </row>
        <row r="1576">
          <cell r="D1576">
            <v>9000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10000</v>
          </cell>
          <cell r="F1578" t="str">
            <v>canceled</v>
          </cell>
        </row>
        <row r="1579">
          <cell r="D1579">
            <v>5000</v>
          </cell>
          <cell r="F1579" t="str">
            <v>canceled</v>
          </cell>
        </row>
        <row r="1580">
          <cell r="D1580">
            <v>10000</v>
          </cell>
          <cell r="F1580" t="str">
            <v>canceled</v>
          </cell>
        </row>
        <row r="1581">
          <cell r="D1581">
            <v>1897</v>
          </cell>
          <cell r="F1581" t="str">
            <v>canceled</v>
          </cell>
        </row>
        <row r="1582">
          <cell r="D1582">
            <v>3333</v>
          </cell>
          <cell r="F1582" t="str">
            <v>canceled</v>
          </cell>
        </row>
        <row r="1583">
          <cell r="D1583">
            <v>1750</v>
          </cell>
          <cell r="F1583" t="str">
            <v>canceled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1000</v>
          </cell>
          <cell r="F1585" t="str">
            <v>failed</v>
          </cell>
        </row>
        <row r="1586">
          <cell r="D1586">
            <v>20000</v>
          </cell>
          <cell r="F1586" t="str">
            <v>failed</v>
          </cell>
        </row>
        <row r="1587">
          <cell r="D1587">
            <v>1200</v>
          </cell>
          <cell r="F1587" t="str">
            <v>failed</v>
          </cell>
        </row>
        <row r="1588">
          <cell r="D1588">
            <v>2000</v>
          </cell>
          <cell r="F1588" t="str">
            <v>failed</v>
          </cell>
        </row>
        <row r="1589">
          <cell r="D1589">
            <v>1500</v>
          </cell>
          <cell r="F1589" t="str">
            <v>failed</v>
          </cell>
        </row>
        <row r="1590">
          <cell r="D1590">
            <v>7500</v>
          </cell>
          <cell r="F1590" t="str">
            <v>failed</v>
          </cell>
        </row>
        <row r="1591">
          <cell r="D1591">
            <v>516</v>
          </cell>
          <cell r="F1591" t="str">
            <v>failed</v>
          </cell>
        </row>
        <row r="1592">
          <cell r="D1592">
            <v>1200</v>
          </cell>
          <cell r="F1592" t="str">
            <v>failed</v>
          </cell>
        </row>
        <row r="1593">
          <cell r="D1593">
            <v>60000</v>
          </cell>
          <cell r="F1593" t="str">
            <v>failed</v>
          </cell>
        </row>
        <row r="1594">
          <cell r="D1594">
            <v>14000</v>
          </cell>
          <cell r="F1594" t="str">
            <v>failed</v>
          </cell>
        </row>
        <row r="1595">
          <cell r="D1595">
            <v>25</v>
          </cell>
          <cell r="F1595" t="str">
            <v>failed</v>
          </cell>
        </row>
        <row r="1596">
          <cell r="D1596">
            <v>22000</v>
          </cell>
          <cell r="F1596" t="str">
            <v>failed</v>
          </cell>
        </row>
        <row r="1597">
          <cell r="D1597">
            <v>1000</v>
          </cell>
          <cell r="F1597" t="str">
            <v>failed</v>
          </cell>
        </row>
        <row r="1598">
          <cell r="D1598">
            <v>100000</v>
          </cell>
          <cell r="F1598" t="str">
            <v>failed</v>
          </cell>
        </row>
        <row r="1599">
          <cell r="D1599">
            <v>3250</v>
          </cell>
          <cell r="F1599" t="str">
            <v>failed</v>
          </cell>
        </row>
        <row r="1600">
          <cell r="D1600">
            <v>15000</v>
          </cell>
          <cell r="F1600" t="str">
            <v>failed</v>
          </cell>
        </row>
        <row r="1601">
          <cell r="D1601">
            <v>800</v>
          </cell>
          <cell r="F1601" t="str">
            <v>failed</v>
          </cell>
        </row>
        <row r="1602">
          <cell r="D1602">
            <v>500</v>
          </cell>
          <cell r="F1602" t="str">
            <v>failed</v>
          </cell>
        </row>
        <row r="1603">
          <cell r="D1603">
            <v>5000</v>
          </cell>
          <cell r="F1603" t="str">
            <v>failed</v>
          </cell>
        </row>
        <row r="1604">
          <cell r="D1604">
            <v>2500</v>
          </cell>
          <cell r="F1604" t="str">
            <v>successful</v>
          </cell>
        </row>
        <row r="1605">
          <cell r="D1605">
            <v>1500</v>
          </cell>
          <cell r="F1605" t="str">
            <v>successful</v>
          </cell>
        </row>
        <row r="1606">
          <cell r="D1606">
            <v>2000</v>
          </cell>
          <cell r="F1606" t="str">
            <v>successful</v>
          </cell>
        </row>
        <row r="1607">
          <cell r="D1607">
            <v>2800</v>
          </cell>
          <cell r="F1607" t="str">
            <v>successful</v>
          </cell>
        </row>
        <row r="1608">
          <cell r="D1608">
            <v>6000</v>
          </cell>
          <cell r="F1608" t="str">
            <v>successful</v>
          </cell>
        </row>
        <row r="1609">
          <cell r="D1609">
            <v>8000</v>
          </cell>
          <cell r="F1609" t="str">
            <v>successful</v>
          </cell>
        </row>
        <row r="1610">
          <cell r="D1610">
            <v>10000</v>
          </cell>
          <cell r="F1610" t="str">
            <v>successful</v>
          </cell>
        </row>
        <row r="1611">
          <cell r="D1611">
            <v>1200</v>
          </cell>
          <cell r="F1611" t="str">
            <v>successful</v>
          </cell>
        </row>
        <row r="1612">
          <cell r="D1612">
            <v>1500</v>
          </cell>
          <cell r="F1612" t="str">
            <v>successful</v>
          </cell>
        </row>
        <row r="1613">
          <cell r="D1613">
            <v>2000</v>
          </cell>
          <cell r="F1613" t="str">
            <v>successful</v>
          </cell>
        </row>
        <row r="1614">
          <cell r="D1614">
            <v>800</v>
          </cell>
          <cell r="F1614" t="str">
            <v>successful</v>
          </cell>
        </row>
        <row r="1615">
          <cell r="D1615">
            <v>500</v>
          </cell>
          <cell r="F1615" t="str">
            <v>successful</v>
          </cell>
        </row>
        <row r="1616">
          <cell r="D1616">
            <v>1000</v>
          </cell>
          <cell r="F1616" t="str">
            <v>successful</v>
          </cell>
        </row>
        <row r="1617">
          <cell r="D1617">
            <v>5000</v>
          </cell>
          <cell r="F1617" t="str">
            <v>successful</v>
          </cell>
        </row>
        <row r="1618">
          <cell r="D1618">
            <v>8000</v>
          </cell>
          <cell r="F1618" t="str">
            <v>successful</v>
          </cell>
        </row>
        <row r="1619">
          <cell r="D1619">
            <v>10000</v>
          </cell>
          <cell r="F1619" t="str">
            <v>successful</v>
          </cell>
        </row>
        <row r="1620">
          <cell r="D1620">
            <v>7000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1500</v>
          </cell>
          <cell r="F1622" t="str">
            <v>successful</v>
          </cell>
        </row>
        <row r="1623">
          <cell r="D1623">
            <v>1000</v>
          </cell>
          <cell r="F1623" t="str">
            <v>successful</v>
          </cell>
        </row>
        <row r="1624">
          <cell r="D1624">
            <v>5000</v>
          </cell>
          <cell r="F1624" t="str">
            <v>successful</v>
          </cell>
        </row>
        <row r="1625">
          <cell r="D1625">
            <v>6900</v>
          </cell>
          <cell r="F1625" t="str">
            <v>successful</v>
          </cell>
        </row>
        <row r="1626">
          <cell r="D1626">
            <v>750</v>
          </cell>
          <cell r="F1626" t="str">
            <v>successful</v>
          </cell>
        </row>
        <row r="1627">
          <cell r="D1627">
            <v>1000</v>
          </cell>
          <cell r="F1627" t="str">
            <v>successful</v>
          </cell>
        </row>
        <row r="1628">
          <cell r="D1628">
            <v>7500</v>
          </cell>
          <cell r="F1628" t="str">
            <v>successful</v>
          </cell>
        </row>
        <row r="1629">
          <cell r="D1629">
            <v>8000</v>
          </cell>
          <cell r="F1629" t="str">
            <v>successful</v>
          </cell>
        </row>
        <row r="1630">
          <cell r="D1630">
            <v>2000</v>
          </cell>
          <cell r="F1630" t="str">
            <v>successful</v>
          </cell>
        </row>
        <row r="1631">
          <cell r="D1631">
            <v>4000</v>
          </cell>
          <cell r="F1631" t="str">
            <v>successful</v>
          </cell>
        </row>
        <row r="1632">
          <cell r="D1632">
            <v>6000</v>
          </cell>
          <cell r="F1632" t="str">
            <v>successful</v>
          </cell>
        </row>
        <row r="1633">
          <cell r="D1633">
            <v>4000</v>
          </cell>
          <cell r="F1633" t="str">
            <v>successful</v>
          </cell>
        </row>
        <row r="1634">
          <cell r="D1634">
            <v>10000</v>
          </cell>
          <cell r="F1634" t="str">
            <v>successful</v>
          </cell>
        </row>
        <row r="1635">
          <cell r="D1635">
            <v>4000</v>
          </cell>
          <cell r="F1635" t="str">
            <v>successful</v>
          </cell>
        </row>
        <row r="1636">
          <cell r="D1636">
            <v>10000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2000</v>
          </cell>
          <cell r="F1638" t="str">
            <v>successful</v>
          </cell>
        </row>
        <row r="1639">
          <cell r="D1639">
            <v>4500</v>
          </cell>
          <cell r="F1639" t="str">
            <v>successful</v>
          </cell>
        </row>
        <row r="1640">
          <cell r="D1640">
            <v>500</v>
          </cell>
          <cell r="F1640" t="str">
            <v>successful</v>
          </cell>
        </row>
        <row r="1641">
          <cell r="D1641">
            <v>1000</v>
          </cell>
          <cell r="F1641" t="str">
            <v>successful</v>
          </cell>
        </row>
        <row r="1642">
          <cell r="D1642">
            <v>1800</v>
          </cell>
          <cell r="F1642" t="str">
            <v>successful</v>
          </cell>
        </row>
        <row r="1643">
          <cell r="D1643">
            <v>400</v>
          </cell>
          <cell r="F1643" t="str">
            <v>successful</v>
          </cell>
        </row>
        <row r="1644">
          <cell r="D1644">
            <v>2500</v>
          </cell>
          <cell r="F1644" t="str">
            <v>successful</v>
          </cell>
        </row>
        <row r="1645">
          <cell r="D1645">
            <v>1200</v>
          </cell>
          <cell r="F1645" t="str">
            <v>successful</v>
          </cell>
        </row>
        <row r="1646">
          <cell r="D1646">
            <v>5000</v>
          </cell>
          <cell r="F1646" t="str">
            <v>successful</v>
          </cell>
        </row>
        <row r="1647">
          <cell r="D1647">
            <v>10000</v>
          </cell>
          <cell r="F1647" t="str">
            <v>successful</v>
          </cell>
        </row>
        <row r="1648">
          <cell r="D1648">
            <v>5000</v>
          </cell>
          <cell r="F1648" t="str">
            <v>successful</v>
          </cell>
        </row>
        <row r="1649">
          <cell r="D1649">
            <v>2000</v>
          </cell>
          <cell r="F1649" t="str">
            <v>successful</v>
          </cell>
        </row>
        <row r="1650">
          <cell r="D1650">
            <v>5000</v>
          </cell>
          <cell r="F1650" t="str">
            <v>successful</v>
          </cell>
        </row>
        <row r="1651">
          <cell r="D1651">
            <v>2300</v>
          </cell>
          <cell r="F1651" t="str">
            <v>successful</v>
          </cell>
        </row>
        <row r="1652">
          <cell r="D1652">
            <v>3800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2000</v>
          </cell>
          <cell r="F1654" t="str">
            <v>successful</v>
          </cell>
        </row>
        <row r="1655">
          <cell r="D1655">
            <v>4500</v>
          </cell>
          <cell r="F1655" t="str">
            <v>successful</v>
          </cell>
        </row>
        <row r="1656">
          <cell r="D1656">
            <v>5000</v>
          </cell>
          <cell r="F1656" t="str">
            <v>successful</v>
          </cell>
        </row>
        <row r="1657">
          <cell r="D1657">
            <v>1100</v>
          </cell>
          <cell r="F1657" t="str">
            <v>successful</v>
          </cell>
        </row>
        <row r="1658">
          <cell r="D1658">
            <v>1500</v>
          </cell>
          <cell r="F1658" t="str">
            <v>successful</v>
          </cell>
        </row>
        <row r="1659">
          <cell r="D1659">
            <v>7500</v>
          </cell>
          <cell r="F1659" t="str">
            <v>successful</v>
          </cell>
        </row>
        <row r="1660">
          <cell r="D1660">
            <v>25000</v>
          </cell>
          <cell r="F1660" t="str">
            <v>successful</v>
          </cell>
        </row>
        <row r="1661">
          <cell r="D1661">
            <v>6000</v>
          </cell>
          <cell r="F1661" t="str">
            <v>successful</v>
          </cell>
        </row>
        <row r="1662">
          <cell r="D1662">
            <v>500</v>
          </cell>
          <cell r="F1662" t="str">
            <v>successful</v>
          </cell>
        </row>
        <row r="1663">
          <cell r="D1663">
            <v>80</v>
          </cell>
          <cell r="F1663" t="str">
            <v>successful</v>
          </cell>
        </row>
        <row r="1664">
          <cell r="D1664">
            <v>7900</v>
          </cell>
          <cell r="F1664" t="str">
            <v>successful</v>
          </cell>
        </row>
        <row r="1665">
          <cell r="D1665">
            <v>8000</v>
          </cell>
          <cell r="F1665" t="str">
            <v>successful</v>
          </cell>
        </row>
        <row r="1666">
          <cell r="D1666">
            <v>1000</v>
          </cell>
          <cell r="F1666" t="str">
            <v>successful</v>
          </cell>
        </row>
        <row r="1667">
          <cell r="D1667">
            <v>2500</v>
          </cell>
          <cell r="F1667" t="str">
            <v>successful</v>
          </cell>
        </row>
        <row r="1668">
          <cell r="D1668">
            <v>3500</v>
          </cell>
          <cell r="F1668" t="str">
            <v>successful</v>
          </cell>
        </row>
        <row r="1669">
          <cell r="D1669">
            <v>2500</v>
          </cell>
          <cell r="F1669" t="str">
            <v>successful</v>
          </cell>
        </row>
        <row r="1670">
          <cell r="D1670">
            <v>3400</v>
          </cell>
          <cell r="F1670" t="str">
            <v>successful</v>
          </cell>
        </row>
        <row r="1671">
          <cell r="D1671">
            <v>8000</v>
          </cell>
          <cell r="F1671" t="str">
            <v>successful</v>
          </cell>
        </row>
        <row r="1672">
          <cell r="D1672">
            <v>2000</v>
          </cell>
          <cell r="F1672" t="str">
            <v>successful</v>
          </cell>
        </row>
        <row r="1673">
          <cell r="D1673">
            <v>1000</v>
          </cell>
          <cell r="F1673" t="str">
            <v>successful</v>
          </cell>
        </row>
        <row r="1674">
          <cell r="D1674">
            <v>2000</v>
          </cell>
          <cell r="F1674" t="str">
            <v>successful</v>
          </cell>
        </row>
        <row r="1675">
          <cell r="D1675">
            <v>1700</v>
          </cell>
          <cell r="F1675" t="str">
            <v>successful</v>
          </cell>
        </row>
        <row r="1676">
          <cell r="D1676">
            <v>2100</v>
          </cell>
          <cell r="F1676" t="str">
            <v>successful</v>
          </cell>
        </row>
        <row r="1677">
          <cell r="D1677">
            <v>5000</v>
          </cell>
          <cell r="F1677" t="str">
            <v>successful</v>
          </cell>
        </row>
        <row r="1678">
          <cell r="D1678">
            <v>1000</v>
          </cell>
          <cell r="F1678" t="str">
            <v>successful</v>
          </cell>
        </row>
        <row r="1679">
          <cell r="D1679">
            <v>3000</v>
          </cell>
          <cell r="F1679" t="str">
            <v>successful</v>
          </cell>
        </row>
        <row r="1680">
          <cell r="D1680">
            <v>6000</v>
          </cell>
          <cell r="F1680" t="str">
            <v>successful</v>
          </cell>
        </row>
        <row r="1681">
          <cell r="D1681">
            <v>1500</v>
          </cell>
          <cell r="F1681" t="str">
            <v>successful</v>
          </cell>
        </row>
        <row r="1682">
          <cell r="D1682">
            <v>2000</v>
          </cell>
          <cell r="F1682" t="str">
            <v>successful</v>
          </cell>
        </row>
        <row r="1683">
          <cell r="D1683">
            <v>1000</v>
          </cell>
          <cell r="F1683" t="str">
            <v>successful</v>
          </cell>
        </row>
        <row r="1684">
          <cell r="D1684">
            <v>65000</v>
          </cell>
          <cell r="F1684" t="str">
            <v>live</v>
          </cell>
        </row>
        <row r="1685">
          <cell r="D1685">
            <v>6000</v>
          </cell>
          <cell r="F1685" t="str">
            <v>live</v>
          </cell>
        </row>
        <row r="1686">
          <cell r="D1686">
            <v>3500</v>
          </cell>
          <cell r="F1686" t="str">
            <v>live</v>
          </cell>
        </row>
        <row r="1687">
          <cell r="D1687">
            <v>8000</v>
          </cell>
          <cell r="F1687" t="str">
            <v>live</v>
          </cell>
        </row>
        <row r="1688">
          <cell r="D1688">
            <v>350</v>
          </cell>
          <cell r="F1688" t="str">
            <v>live</v>
          </cell>
        </row>
        <row r="1689">
          <cell r="D1689">
            <v>5000</v>
          </cell>
          <cell r="F1689" t="str">
            <v>live</v>
          </cell>
        </row>
        <row r="1690">
          <cell r="D1690">
            <v>10000</v>
          </cell>
          <cell r="F1690" t="str">
            <v>live</v>
          </cell>
        </row>
        <row r="1691">
          <cell r="D1691">
            <v>4000</v>
          </cell>
          <cell r="F1691" t="str">
            <v>live</v>
          </cell>
        </row>
        <row r="1692">
          <cell r="D1692">
            <v>2400</v>
          </cell>
          <cell r="F1692" t="str">
            <v>live</v>
          </cell>
        </row>
        <row r="1693">
          <cell r="D1693">
            <v>2500</v>
          </cell>
          <cell r="F1693" t="str">
            <v>live</v>
          </cell>
        </row>
        <row r="1694">
          <cell r="D1694">
            <v>30000</v>
          </cell>
          <cell r="F1694" t="str">
            <v>live</v>
          </cell>
        </row>
        <row r="1695">
          <cell r="D1695">
            <v>5000</v>
          </cell>
          <cell r="F1695" t="str">
            <v>live</v>
          </cell>
        </row>
        <row r="1696">
          <cell r="D1696">
            <v>3000</v>
          </cell>
          <cell r="F1696" t="str">
            <v>live</v>
          </cell>
        </row>
        <row r="1697">
          <cell r="D1697">
            <v>10000</v>
          </cell>
          <cell r="F1697" t="str">
            <v>live</v>
          </cell>
        </row>
        <row r="1698">
          <cell r="D1698">
            <v>12000</v>
          </cell>
          <cell r="F1698" t="str">
            <v>live</v>
          </cell>
        </row>
        <row r="1699">
          <cell r="D1699">
            <v>300000</v>
          </cell>
          <cell r="F1699" t="str">
            <v>live</v>
          </cell>
        </row>
        <row r="1700">
          <cell r="D1700">
            <v>12500</v>
          </cell>
          <cell r="F1700" t="str">
            <v>live</v>
          </cell>
        </row>
        <row r="1701">
          <cell r="D1701">
            <v>125000</v>
          </cell>
          <cell r="F1701" t="str">
            <v>live</v>
          </cell>
        </row>
        <row r="1702">
          <cell r="D1702">
            <v>5105</v>
          </cell>
          <cell r="F1702" t="str">
            <v>live</v>
          </cell>
        </row>
        <row r="1703">
          <cell r="D1703">
            <v>20000</v>
          </cell>
          <cell r="F1703" t="str">
            <v>live</v>
          </cell>
        </row>
        <row r="1704">
          <cell r="D1704">
            <v>5050</v>
          </cell>
          <cell r="F1704" t="str">
            <v>failed</v>
          </cell>
        </row>
        <row r="1705">
          <cell r="D1705">
            <v>16500</v>
          </cell>
          <cell r="F1705" t="str">
            <v>failed</v>
          </cell>
        </row>
        <row r="1706">
          <cell r="D1706">
            <v>5000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2000</v>
          </cell>
          <cell r="F1708" t="str">
            <v>failed</v>
          </cell>
        </row>
        <row r="1709">
          <cell r="D1709">
            <v>5500</v>
          </cell>
          <cell r="F1709" t="str">
            <v>failed</v>
          </cell>
        </row>
        <row r="1710">
          <cell r="D1710">
            <v>5000</v>
          </cell>
          <cell r="F1710" t="str">
            <v>failed</v>
          </cell>
        </row>
        <row r="1711">
          <cell r="D1711">
            <v>7000</v>
          </cell>
          <cell r="F1711" t="str">
            <v>failed</v>
          </cell>
        </row>
        <row r="1712">
          <cell r="D1712">
            <v>1750</v>
          </cell>
          <cell r="F1712" t="str">
            <v>failed</v>
          </cell>
        </row>
        <row r="1713">
          <cell r="D1713">
            <v>5000</v>
          </cell>
          <cell r="F1713" t="str">
            <v>failed</v>
          </cell>
        </row>
        <row r="1714">
          <cell r="D1714">
            <v>10000</v>
          </cell>
          <cell r="F1714" t="str">
            <v>failed</v>
          </cell>
        </row>
        <row r="1715">
          <cell r="D1715">
            <v>5000</v>
          </cell>
          <cell r="F1715" t="str">
            <v>failed</v>
          </cell>
        </row>
        <row r="1716">
          <cell r="D1716">
            <v>3000</v>
          </cell>
          <cell r="F1716" t="str">
            <v>failed</v>
          </cell>
        </row>
        <row r="1717">
          <cell r="D1717">
            <v>25000</v>
          </cell>
          <cell r="F1717" t="str">
            <v>failed</v>
          </cell>
        </row>
        <row r="1718">
          <cell r="D1718">
            <v>5000</v>
          </cell>
          <cell r="F1718" t="str">
            <v>failed</v>
          </cell>
        </row>
        <row r="1719">
          <cell r="D1719">
            <v>2000</v>
          </cell>
          <cell r="F1719" t="str">
            <v>failed</v>
          </cell>
        </row>
        <row r="1720">
          <cell r="D1720">
            <v>3265</v>
          </cell>
          <cell r="F1720" t="str">
            <v>failed</v>
          </cell>
        </row>
        <row r="1721">
          <cell r="D1721">
            <v>35000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4000</v>
          </cell>
          <cell r="F1723" t="str">
            <v>failed</v>
          </cell>
        </row>
        <row r="1724">
          <cell r="D1724">
            <v>5000</v>
          </cell>
          <cell r="F1724" t="str">
            <v>failed</v>
          </cell>
        </row>
        <row r="1725">
          <cell r="D1725">
            <v>2880</v>
          </cell>
          <cell r="F1725" t="str">
            <v>failed</v>
          </cell>
        </row>
        <row r="1726">
          <cell r="D1726">
            <v>10000</v>
          </cell>
          <cell r="F1726" t="str">
            <v>failed</v>
          </cell>
        </row>
        <row r="1727">
          <cell r="D1727">
            <v>6000</v>
          </cell>
          <cell r="F1727" t="str">
            <v>failed</v>
          </cell>
        </row>
        <row r="1728">
          <cell r="D1728">
            <v>5500</v>
          </cell>
          <cell r="F1728" t="str">
            <v>failed</v>
          </cell>
        </row>
        <row r="1729">
          <cell r="D1729">
            <v>6500</v>
          </cell>
          <cell r="F1729" t="str">
            <v>failed</v>
          </cell>
        </row>
        <row r="1730">
          <cell r="D1730">
            <v>3000</v>
          </cell>
          <cell r="F1730" t="str">
            <v>failed</v>
          </cell>
        </row>
        <row r="1731">
          <cell r="D1731">
            <v>1250</v>
          </cell>
          <cell r="F1731" t="str">
            <v>failed</v>
          </cell>
        </row>
        <row r="1732">
          <cell r="D1732">
            <v>10000</v>
          </cell>
          <cell r="F1732" t="str">
            <v>failed</v>
          </cell>
        </row>
        <row r="1733">
          <cell r="D1733">
            <v>3000</v>
          </cell>
          <cell r="F1733" t="str">
            <v>failed</v>
          </cell>
        </row>
        <row r="1734">
          <cell r="D1734">
            <v>1000</v>
          </cell>
          <cell r="F1734" t="str">
            <v>failed</v>
          </cell>
        </row>
        <row r="1735">
          <cell r="D1735">
            <v>4000</v>
          </cell>
          <cell r="F1735" t="str">
            <v>failed</v>
          </cell>
        </row>
        <row r="1736">
          <cell r="D1736">
            <v>10000</v>
          </cell>
          <cell r="F1736" t="str">
            <v>failed</v>
          </cell>
        </row>
        <row r="1737">
          <cell r="D1737">
            <v>4500</v>
          </cell>
          <cell r="F1737" t="str">
            <v>failed</v>
          </cell>
        </row>
        <row r="1738">
          <cell r="D1738">
            <v>1000</v>
          </cell>
          <cell r="F1738" t="str">
            <v>failed</v>
          </cell>
        </row>
        <row r="1739">
          <cell r="D1739">
            <v>3000</v>
          </cell>
          <cell r="F1739" t="str">
            <v>failed</v>
          </cell>
        </row>
        <row r="1740">
          <cell r="D1740">
            <v>4000</v>
          </cell>
          <cell r="F1740" t="str">
            <v>failed</v>
          </cell>
        </row>
        <row r="1741">
          <cell r="D1741">
            <v>5000</v>
          </cell>
          <cell r="F1741" t="str">
            <v>failed</v>
          </cell>
        </row>
        <row r="1742">
          <cell r="D1742">
            <v>1000</v>
          </cell>
          <cell r="F1742" t="str">
            <v>failed</v>
          </cell>
        </row>
        <row r="1743">
          <cell r="D1743">
            <v>3000</v>
          </cell>
          <cell r="F1743" t="str">
            <v>failed</v>
          </cell>
        </row>
        <row r="1744">
          <cell r="D1744">
            <v>1200</v>
          </cell>
          <cell r="F1744" t="str">
            <v>successful</v>
          </cell>
        </row>
        <row r="1745">
          <cell r="D1745">
            <v>2000</v>
          </cell>
          <cell r="F1745" t="str">
            <v>successful</v>
          </cell>
        </row>
        <row r="1746">
          <cell r="D1746">
            <v>6000</v>
          </cell>
          <cell r="F1746" t="str">
            <v>successful</v>
          </cell>
        </row>
        <row r="1747">
          <cell r="D1747">
            <v>5500</v>
          </cell>
          <cell r="F1747" t="str">
            <v>successful</v>
          </cell>
        </row>
        <row r="1748">
          <cell r="D1748">
            <v>7000</v>
          </cell>
          <cell r="F1748" t="str">
            <v>successful</v>
          </cell>
        </row>
        <row r="1749">
          <cell r="D1749">
            <v>15000</v>
          </cell>
          <cell r="F1749" t="str">
            <v>successful</v>
          </cell>
        </row>
        <row r="1750">
          <cell r="D1750">
            <v>9000</v>
          </cell>
          <cell r="F1750" t="str">
            <v>successful</v>
          </cell>
        </row>
        <row r="1751">
          <cell r="D1751">
            <v>50000</v>
          </cell>
          <cell r="F1751" t="str">
            <v>successful</v>
          </cell>
        </row>
        <row r="1752">
          <cell r="D1752">
            <v>10050</v>
          </cell>
          <cell r="F1752" t="str">
            <v>successful</v>
          </cell>
        </row>
        <row r="1753">
          <cell r="D1753">
            <v>5000</v>
          </cell>
          <cell r="F1753" t="str">
            <v>successful</v>
          </cell>
        </row>
        <row r="1754">
          <cell r="D1754">
            <v>10000</v>
          </cell>
          <cell r="F1754" t="str">
            <v>successful</v>
          </cell>
        </row>
        <row r="1755">
          <cell r="D1755">
            <v>1200</v>
          </cell>
          <cell r="F1755" t="str">
            <v>successful</v>
          </cell>
        </row>
        <row r="1756">
          <cell r="D1756">
            <v>15000</v>
          </cell>
          <cell r="F1756" t="str">
            <v>successful</v>
          </cell>
        </row>
        <row r="1757">
          <cell r="D1757">
            <v>8500</v>
          </cell>
          <cell r="F1757" t="str">
            <v>successful</v>
          </cell>
        </row>
        <row r="1758">
          <cell r="D1758">
            <v>25</v>
          </cell>
          <cell r="F1758" t="str">
            <v>successful</v>
          </cell>
        </row>
        <row r="1759">
          <cell r="D1759">
            <v>5500</v>
          </cell>
          <cell r="F1759" t="str">
            <v>successful</v>
          </cell>
        </row>
        <row r="1760">
          <cell r="D1760">
            <v>5000</v>
          </cell>
          <cell r="F1760" t="str">
            <v>successful</v>
          </cell>
        </row>
        <row r="1761">
          <cell r="D1761">
            <v>1000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5000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100</v>
          </cell>
          <cell r="F1765" t="str">
            <v>successful</v>
          </cell>
        </row>
        <row r="1766">
          <cell r="D1766">
            <v>12000</v>
          </cell>
          <cell r="F1766" t="str">
            <v>successful</v>
          </cell>
        </row>
        <row r="1767">
          <cell r="D1767">
            <v>11000</v>
          </cell>
          <cell r="F1767" t="str">
            <v>failed</v>
          </cell>
        </row>
        <row r="1768">
          <cell r="D1768">
            <v>12500</v>
          </cell>
          <cell r="F1768" t="str">
            <v>failed</v>
          </cell>
        </row>
        <row r="1769">
          <cell r="D1769">
            <v>1500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5000</v>
          </cell>
          <cell r="F1771" t="str">
            <v>failed</v>
          </cell>
        </row>
        <row r="1772">
          <cell r="D1772">
            <v>40000</v>
          </cell>
          <cell r="F1772" t="str">
            <v>failed</v>
          </cell>
        </row>
        <row r="1773">
          <cell r="D1773">
            <v>24500</v>
          </cell>
          <cell r="F1773" t="str">
            <v>failed</v>
          </cell>
        </row>
        <row r="1774">
          <cell r="D1774">
            <v>4200</v>
          </cell>
          <cell r="F1774" t="str">
            <v>failed</v>
          </cell>
        </row>
        <row r="1775">
          <cell r="D1775">
            <v>5500</v>
          </cell>
          <cell r="F1775" t="str">
            <v>failed</v>
          </cell>
        </row>
        <row r="1776">
          <cell r="D1776">
            <v>30000</v>
          </cell>
          <cell r="F1776" t="str">
            <v>failed</v>
          </cell>
        </row>
        <row r="1777">
          <cell r="D1777">
            <v>2500</v>
          </cell>
          <cell r="F1777" t="str">
            <v>failed</v>
          </cell>
        </row>
        <row r="1778">
          <cell r="D1778">
            <v>32500</v>
          </cell>
          <cell r="F1778" t="str">
            <v>failed</v>
          </cell>
        </row>
        <row r="1779">
          <cell r="D1779">
            <v>5000</v>
          </cell>
          <cell r="F1779" t="str">
            <v>failed</v>
          </cell>
        </row>
        <row r="1780">
          <cell r="D1780">
            <v>4800</v>
          </cell>
          <cell r="F1780" t="str">
            <v>failed</v>
          </cell>
        </row>
        <row r="1781">
          <cell r="D1781">
            <v>50000</v>
          </cell>
          <cell r="F1781" t="str">
            <v>failed</v>
          </cell>
        </row>
        <row r="1782">
          <cell r="D1782">
            <v>11000</v>
          </cell>
          <cell r="F1782" t="str">
            <v>failed</v>
          </cell>
        </row>
        <row r="1783">
          <cell r="D1783">
            <v>30000</v>
          </cell>
          <cell r="F1783" t="str">
            <v>failed</v>
          </cell>
        </row>
        <row r="1784">
          <cell r="D1784">
            <v>5500</v>
          </cell>
          <cell r="F1784" t="str">
            <v>failed</v>
          </cell>
        </row>
        <row r="1785">
          <cell r="D1785">
            <v>35000</v>
          </cell>
          <cell r="F1785" t="str">
            <v>failed</v>
          </cell>
        </row>
        <row r="1786">
          <cell r="D1786">
            <v>40000</v>
          </cell>
          <cell r="F1786" t="str">
            <v>failed</v>
          </cell>
        </row>
        <row r="1787">
          <cell r="D1787">
            <v>5000</v>
          </cell>
          <cell r="F1787" t="str">
            <v>failed</v>
          </cell>
        </row>
        <row r="1788">
          <cell r="D1788">
            <v>24000</v>
          </cell>
          <cell r="F1788" t="str">
            <v>failed</v>
          </cell>
        </row>
        <row r="1789">
          <cell r="D1789">
            <v>1900</v>
          </cell>
          <cell r="F1789" t="str">
            <v>failed</v>
          </cell>
        </row>
        <row r="1790">
          <cell r="D1790">
            <v>10000</v>
          </cell>
          <cell r="F1790" t="str">
            <v>failed</v>
          </cell>
        </row>
        <row r="1791">
          <cell r="D1791">
            <v>5500</v>
          </cell>
          <cell r="F1791" t="str">
            <v>failed</v>
          </cell>
        </row>
        <row r="1792">
          <cell r="D1792">
            <v>8000</v>
          </cell>
          <cell r="F1792" t="str">
            <v>failed</v>
          </cell>
        </row>
        <row r="1793">
          <cell r="D1793">
            <v>33000</v>
          </cell>
          <cell r="F1793" t="str">
            <v>failed</v>
          </cell>
        </row>
        <row r="1794">
          <cell r="D1794">
            <v>3000</v>
          </cell>
          <cell r="F1794" t="str">
            <v>failed</v>
          </cell>
        </row>
        <row r="1795">
          <cell r="D1795">
            <v>25000</v>
          </cell>
          <cell r="F1795" t="str">
            <v>failed</v>
          </cell>
        </row>
        <row r="1796">
          <cell r="D1796">
            <v>3000</v>
          </cell>
          <cell r="F1796" t="str">
            <v>failed</v>
          </cell>
        </row>
        <row r="1797">
          <cell r="D1797">
            <v>9000</v>
          </cell>
          <cell r="F1797" t="str">
            <v>failed</v>
          </cell>
        </row>
        <row r="1798">
          <cell r="D1798">
            <v>28000</v>
          </cell>
          <cell r="F1798" t="str">
            <v>failed</v>
          </cell>
        </row>
        <row r="1799">
          <cell r="D1799">
            <v>19000</v>
          </cell>
          <cell r="F1799" t="str">
            <v>failed</v>
          </cell>
        </row>
        <row r="1800">
          <cell r="D1800">
            <v>10000</v>
          </cell>
          <cell r="F1800" t="str">
            <v>failed</v>
          </cell>
        </row>
        <row r="1801">
          <cell r="D1801">
            <v>16000</v>
          </cell>
          <cell r="F1801" t="str">
            <v>failed</v>
          </cell>
        </row>
        <row r="1802">
          <cell r="D1802">
            <v>4000</v>
          </cell>
          <cell r="F1802" t="str">
            <v>failed</v>
          </cell>
        </row>
        <row r="1803">
          <cell r="D1803">
            <v>46260</v>
          </cell>
          <cell r="F1803" t="str">
            <v>failed</v>
          </cell>
        </row>
        <row r="1804">
          <cell r="D1804">
            <v>17000</v>
          </cell>
          <cell r="F1804" t="str">
            <v>failed</v>
          </cell>
        </row>
        <row r="1805">
          <cell r="D1805">
            <v>3500</v>
          </cell>
          <cell r="F1805" t="str">
            <v>failed</v>
          </cell>
        </row>
        <row r="1806">
          <cell r="D1806">
            <v>17500</v>
          </cell>
          <cell r="F1806" t="str">
            <v>failed</v>
          </cell>
        </row>
        <row r="1807">
          <cell r="D1807">
            <v>15500</v>
          </cell>
          <cell r="F1807" t="str">
            <v>failed</v>
          </cell>
        </row>
        <row r="1808">
          <cell r="D1808">
            <v>22500</v>
          </cell>
          <cell r="F1808" t="str">
            <v>failed</v>
          </cell>
        </row>
        <row r="1809">
          <cell r="D1809">
            <v>20000</v>
          </cell>
          <cell r="F1809" t="str">
            <v>failed</v>
          </cell>
        </row>
        <row r="1810">
          <cell r="D1810">
            <v>5000</v>
          </cell>
          <cell r="F1810" t="str">
            <v>failed</v>
          </cell>
        </row>
        <row r="1811">
          <cell r="D1811">
            <v>28000</v>
          </cell>
          <cell r="F1811" t="str">
            <v>failed</v>
          </cell>
        </row>
        <row r="1812">
          <cell r="D1812">
            <v>3500</v>
          </cell>
          <cell r="F1812" t="str">
            <v>failed</v>
          </cell>
        </row>
        <row r="1813">
          <cell r="D1813">
            <v>450</v>
          </cell>
          <cell r="F1813" t="str">
            <v>failed</v>
          </cell>
        </row>
        <row r="1814">
          <cell r="D1814">
            <v>54000</v>
          </cell>
          <cell r="F1814" t="str">
            <v>failed</v>
          </cell>
        </row>
        <row r="1815">
          <cell r="D1815">
            <v>6500</v>
          </cell>
          <cell r="F1815" t="str">
            <v>failed</v>
          </cell>
        </row>
        <row r="1816">
          <cell r="D1816">
            <v>8750</v>
          </cell>
          <cell r="F1816" t="str">
            <v>failed</v>
          </cell>
        </row>
        <row r="1817">
          <cell r="D1817">
            <v>12000</v>
          </cell>
          <cell r="F1817" t="str">
            <v>failed</v>
          </cell>
        </row>
        <row r="1818">
          <cell r="D1818">
            <v>3000</v>
          </cell>
          <cell r="F1818" t="str">
            <v>failed</v>
          </cell>
        </row>
        <row r="1819">
          <cell r="D1819">
            <v>25000</v>
          </cell>
          <cell r="F1819" t="str">
            <v>failed</v>
          </cell>
        </row>
        <row r="1820">
          <cell r="D1820">
            <v>18000</v>
          </cell>
          <cell r="F1820" t="str">
            <v>failed</v>
          </cell>
        </row>
        <row r="1821">
          <cell r="D1821">
            <v>15000</v>
          </cell>
          <cell r="F1821" t="str">
            <v>failed</v>
          </cell>
        </row>
        <row r="1822">
          <cell r="D1822">
            <v>1200</v>
          </cell>
          <cell r="F1822" t="str">
            <v>failed</v>
          </cell>
        </row>
        <row r="1823">
          <cell r="D1823">
            <v>26000</v>
          </cell>
          <cell r="F1823" t="str">
            <v>failed</v>
          </cell>
        </row>
        <row r="1824">
          <cell r="D1824">
            <v>2500</v>
          </cell>
          <cell r="F1824" t="str">
            <v>successful</v>
          </cell>
        </row>
        <row r="1825">
          <cell r="D1825">
            <v>300</v>
          </cell>
          <cell r="F1825" t="str">
            <v>successful</v>
          </cell>
        </row>
        <row r="1826">
          <cell r="D1826">
            <v>700</v>
          </cell>
          <cell r="F1826" t="str">
            <v>successful</v>
          </cell>
        </row>
        <row r="1827">
          <cell r="D1827">
            <v>3000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2000</v>
          </cell>
          <cell r="F1829" t="str">
            <v>successful</v>
          </cell>
        </row>
        <row r="1830">
          <cell r="D1830">
            <v>8000</v>
          </cell>
          <cell r="F1830" t="str">
            <v>successful</v>
          </cell>
        </row>
        <row r="1831">
          <cell r="D1831">
            <v>20000</v>
          </cell>
          <cell r="F1831" t="str">
            <v>successful</v>
          </cell>
        </row>
        <row r="1832">
          <cell r="D1832">
            <v>1500</v>
          </cell>
          <cell r="F1832" t="str">
            <v>successful</v>
          </cell>
        </row>
        <row r="1833">
          <cell r="D1833">
            <v>15000</v>
          </cell>
          <cell r="F1833" t="str">
            <v>successful</v>
          </cell>
        </row>
        <row r="1834">
          <cell r="D1834">
            <v>1000</v>
          </cell>
          <cell r="F1834" t="str">
            <v>successful</v>
          </cell>
        </row>
        <row r="1835">
          <cell r="D1835">
            <v>350</v>
          </cell>
          <cell r="F1835" t="str">
            <v>successful</v>
          </cell>
        </row>
        <row r="1836">
          <cell r="D1836">
            <v>400</v>
          </cell>
          <cell r="F1836" t="str">
            <v>successful</v>
          </cell>
        </row>
        <row r="1837">
          <cell r="D1837">
            <v>10000</v>
          </cell>
          <cell r="F1837" t="str">
            <v>successful</v>
          </cell>
        </row>
        <row r="1838">
          <cell r="D1838">
            <v>500</v>
          </cell>
          <cell r="F1838" t="str">
            <v>successful</v>
          </cell>
        </row>
        <row r="1839">
          <cell r="D1839">
            <v>5000</v>
          </cell>
          <cell r="F1839" t="str">
            <v>successful</v>
          </cell>
        </row>
        <row r="1840">
          <cell r="D1840">
            <v>600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1000</v>
          </cell>
          <cell r="F1842" t="str">
            <v>successful</v>
          </cell>
        </row>
        <row r="1843">
          <cell r="D1843">
            <v>900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2000</v>
          </cell>
          <cell r="F1845" t="str">
            <v>successful</v>
          </cell>
        </row>
        <row r="1846">
          <cell r="D1846">
            <v>10000</v>
          </cell>
          <cell r="F1846" t="str">
            <v>successful</v>
          </cell>
        </row>
        <row r="1847">
          <cell r="D1847">
            <v>1500</v>
          </cell>
          <cell r="F1847" t="str">
            <v>successful</v>
          </cell>
        </row>
        <row r="1848">
          <cell r="D1848">
            <v>1000</v>
          </cell>
          <cell r="F1848" t="str">
            <v>successful</v>
          </cell>
        </row>
        <row r="1849">
          <cell r="D1849">
            <v>15000</v>
          </cell>
          <cell r="F1849" t="str">
            <v>successful</v>
          </cell>
        </row>
        <row r="1850">
          <cell r="D1850">
            <v>2500</v>
          </cell>
          <cell r="F1850" t="str">
            <v>successful</v>
          </cell>
        </row>
        <row r="1851">
          <cell r="D1851">
            <v>3000</v>
          </cell>
          <cell r="F1851" t="str">
            <v>successful</v>
          </cell>
        </row>
        <row r="1852">
          <cell r="D1852">
            <v>300</v>
          </cell>
          <cell r="F1852" t="str">
            <v>successful</v>
          </cell>
        </row>
        <row r="1853">
          <cell r="D1853">
            <v>9000</v>
          </cell>
          <cell r="F1853" t="str">
            <v>successful</v>
          </cell>
        </row>
        <row r="1854">
          <cell r="D1854">
            <v>1300</v>
          </cell>
          <cell r="F1854" t="str">
            <v>successful</v>
          </cell>
        </row>
        <row r="1855">
          <cell r="D1855">
            <v>15000</v>
          </cell>
          <cell r="F1855" t="str">
            <v>successful</v>
          </cell>
        </row>
        <row r="1856">
          <cell r="D1856">
            <v>800</v>
          </cell>
          <cell r="F1856" t="str">
            <v>successful</v>
          </cell>
        </row>
        <row r="1857">
          <cell r="D1857">
            <v>15000</v>
          </cell>
          <cell r="F1857" t="str">
            <v>successful</v>
          </cell>
        </row>
        <row r="1858">
          <cell r="D1858">
            <v>8750</v>
          </cell>
          <cell r="F1858" t="str">
            <v>successful</v>
          </cell>
        </row>
        <row r="1859">
          <cell r="D1859">
            <v>2000</v>
          </cell>
          <cell r="F1859" t="str">
            <v>successful</v>
          </cell>
        </row>
        <row r="1860">
          <cell r="D1860">
            <v>3000</v>
          </cell>
          <cell r="F1860" t="str">
            <v>successful</v>
          </cell>
        </row>
        <row r="1861">
          <cell r="D1861">
            <v>5555.55</v>
          </cell>
          <cell r="F1861" t="str">
            <v>successful</v>
          </cell>
        </row>
        <row r="1862">
          <cell r="D1862">
            <v>3000</v>
          </cell>
          <cell r="F1862" t="str">
            <v>successful</v>
          </cell>
        </row>
        <row r="1863">
          <cell r="D1863">
            <v>750</v>
          </cell>
          <cell r="F1863" t="str">
            <v>successful</v>
          </cell>
        </row>
        <row r="1864">
          <cell r="D1864">
            <v>250000</v>
          </cell>
          <cell r="F1864" t="str">
            <v>failed</v>
          </cell>
        </row>
        <row r="1865">
          <cell r="D1865">
            <v>18000</v>
          </cell>
          <cell r="F1865" t="str">
            <v>failed</v>
          </cell>
        </row>
        <row r="1866">
          <cell r="D1866">
            <v>2500</v>
          </cell>
          <cell r="F1866" t="str">
            <v>failed</v>
          </cell>
        </row>
        <row r="1867">
          <cell r="D1867">
            <v>6500</v>
          </cell>
          <cell r="F1867" t="str">
            <v>failed</v>
          </cell>
        </row>
        <row r="1868">
          <cell r="D1868">
            <v>110000</v>
          </cell>
          <cell r="F1868" t="str">
            <v>failed</v>
          </cell>
        </row>
        <row r="1869">
          <cell r="D1869">
            <v>25000</v>
          </cell>
          <cell r="F1869" t="str">
            <v>failed</v>
          </cell>
        </row>
        <row r="1870">
          <cell r="D1870">
            <v>20000</v>
          </cell>
          <cell r="F1870" t="str">
            <v>failed</v>
          </cell>
        </row>
        <row r="1871">
          <cell r="D1871">
            <v>25000</v>
          </cell>
          <cell r="F1871" t="str">
            <v>failed</v>
          </cell>
        </row>
        <row r="1872">
          <cell r="D1872">
            <v>10000</v>
          </cell>
          <cell r="F1872" t="str">
            <v>failed</v>
          </cell>
        </row>
        <row r="1873">
          <cell r="D1873">
            <v>3500</v>
          </cell>
          <cell r="F1873" t="str">
            <v>failed</v>
          </cell>
        </row>
        <row r="1874">
          <cell r="D1874">
            <v>6500</v>
          </cell>
          <cell r="F1874" t="str">
            <v>failed</v>
          </cell>
        </row>
        <row r="1875">
          <cell r="D1875">
            <v>20000</v>
          </cell>
          <cell r="F1875" t="str">
            <v>failed</v>
          </cell>
        </row>
        <row r="1876">
          <cell r="D1876">
            <v>8000</v>
          </cell>
          <cell r="F1876" t="str">
            <v>failed</v>
          </cell>
        </row>
        <row r="1877">
          <cell r="D1877">
            <v>160000</v>
          </cell>
          <cell r="F1877" t="str">
            <v>failed</v>
          </cell>
        </row>
        <row r="1878">
          <cell r="D1878">
            <v>10000</v>
          </cell>
          <cell r="F1878" t="str">
            <v>failed</v>
          </cell>
        </row>
        <row r="1879">
          <cell r="D1879">
            <v>280</v>
          </cell>
          <cell r="F1879" t="str">
            <v>failed</v>
          </cell>
        </row>
        <row r="1880">
          <cell r="D1880">
            <v>60</v>
          </cell>
          <cell r="F1880" t="str">
            <v>failed</v>
          </cell>
        </row>
        <row r="1881">
          <cell r="D1881">
            <v>8000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5000</v>
          </cell>
          <cell r="F1883" t="str">
            <v>failed</v>
          </cell>
        </row>
        <row r="1884">
          <cell r="D1884">
            <v>2000</v>
          </cell>
          <cell r="F1884" t="str">
            <v>successful</v>
          </cell>
        </row>
        <row r="1885">
          <cell r="D1885">
            <v>3350</v>
          </cell>
          <cell r="F1885" t="str">
            <v>successful</v>
          </cell>
        </row>
        <row r="1886">
          <cell r="D1886">
            <v>999</v>
          </cell>
          <cell r="F1886" t="str">
            <v>successful</v>
          </cell>
        </row>
        <row r="1887">
          <cell r="D1887">
            <v>1000</v>
          </cell>
          <cell r="F1887" t="str">
            <v>successful</v>
          </cell>
        </row>
        <row r="1888">
          <cell r="D1888">
            <v>4575</v>
          </cell>
          <cell r="F1888" t="str">
            <v>successful</v>
          </cell>
        </row>
        <row r="1889">
          <cell r="D1889">
            <v>1200</v>
          </cell>
          <cell r="F1889" t="str">
            <v>successful</v>
          </cell>
        </row>
        <row r="1890">
          <cell r="D1890">
            <v>3000</v>
          </cell>
          <cell r="F1890" t="str">
            <v>successful</v>
          </cell>
        </row>
        <row r="1891">
          <cell r="D1891">
            <v>2500</v>
          </cell>
          <cell r="F1891" t="str">
            <v>successful</v>
          </cell>
        </row>
        <row r="1892">
          <cell r="D1892">
            <v>2000</v>
          </cell>
          <cell r="F1892" t="str">
            <v>successful</v>
          </cell>
        </row>
        <row r="1893">
          <cell r="D1893">
            <v>12000</v>
          </cell>
          <cell r="F1893" t="str">
            <v>successful</v>
          </cell>
        </row>
        <row r="1894">
          <cell r="D1894">
            <v>10000</v>
          </cell>
          <cell r="F1894" t="str">
            <v>successful</v>
          </cell>
        </row>
        <row r="1895">
          <cell r="D1895">
            <v>500</v>
          </cell>
          <cell r="F1895" t="str">
            <v>successful</v>
          </cell>
        </row>
        <row r="1896">
          <cell r="D1896">
            <v>2500</v>
          </cell>
          <cell r="F1896" t="str">
            <v>successful</v>
          </cell>
        </row>
        <row r="1897">
          <cell r="D1897">
            <v>1000</v>
          </cell>
          <cell r="F1897" t="str">
            <v>successful</v>
          </cell>
        </row>
        <row r="1898">
          <cell r="D1898">
            <v>9072</v>
          </cell>
          <cell r="F1898" t="str">
            <v>successful</v>
          </cell>
        </row>
        <row r="1899">
          <cell r="D1899">
            <v>451</v>
          </cell>
          <cell r="F1899" t="str">
            <v>successful</v>
          </cell>
        </row>
        <row r="1900">
          <cell r="D1900">
            <v>6350</v>
          </cell>
          <cell r="F1900" t="str">
            <v>successful</v>
          </cell>
        </row>
        <row r="1901">
          <cell r="D1901">
            <v>1000</v>
          </cell>
          <cell r="F1901" t="str">
            <v>successful</v>
          </cell>
        </row>
        <row r="1902">
          <cell r="D1902">
            <v>900</v>
          </cell>
          <cell r="F1902" t="str">
            <v>successful</v>
          </cell>
        </row>
        <row r="1903">
          <cell r="D1903">
            <v>2500</v>
          </cell>
          <cell r="F1903" t="str">
            <v>successful</v>
          </cell>
        </row>
        <row r="1904">
          <cell r="D1904">
            <v>99000</v>
          </cell>
          <cell r="F1904" t="str">
            <v>failed</v>
          </cell>
        </row>
        <row r="1905">
          <cell r="D1905">
            <v>1000</v>
          </cell>
          <cell r="F1905" t="str">
            <v>failed</v>
          </cell>
        </row>
        <row r="1906">
          <cell r="D1906">
            <v>3000</v>
          </cell>
          <cell r="F1906" t="str">
            <v>failed</v>
          </cell>
        </row>
        <row r="1907">
          <cell r="D1907">
            <v>50000</v>
          </cell>
          <cell r="F1907" t="str">
            <v>failed</v>
          </cell>
        </row>
        <row r="1908">
          <cell r="D1908">
            <v>25000</v>
          </cell>
          <cell r="F1908" t="str">
            <v>failed</v>
          </cell>
        </row>
        <row r="1909">
          <cell r="D1909">
            <v>50000</v>
          </cell>
          <cell r="F1909" t="str">
            <v>failed</v>
          </cell>
        </row>
        <row r="1910">
          <cell r="D1910">
            <v>30000</v>
          </cell>
          <cell r="F1910" t="str">
            <v>failed</v>
          </cell>
        </row>
        <row r="1911">
          <cell r="D1911">
            <v>25000</v>
          </cell>
          <cell r="F1911" t="str">
            <v>failed</v>
          </cell>
        </row>
        <row r="1912">
          <cell r="D1912">
            <v>35000</v>
          </cell>
          <cell r="F1912" t="str">
            <v>failed</v>
          </cell>
        </row>
        <row r="1913">
          <cell r="D1913">
            <v>85000</v>
          </cell>
          <cell r="F1913" t="str">
            <v>failed</v>
          </cell>
        </row>
        <row r="1914">
          <cell r="D1914">
            <v>42500</v>
          </cell>
          <cell r="F1914" t="str">
            <v>failed</v>
          </cell>
        </row>
        <row r="1915">
          <cell r="D1915">
            <v>5000</v>
          </cell>
          <cell r="F1915" t="str">
            <v>failed</v>
          </cell>
        </row>
        <row r="1916">
          <cell r="D1916">
            <v>48000</v>
          </cell>
          <cell r="F1916" t="str">
            <v>failed</v>
          </cell>
        </row>
        <row r="1917">
          <cell r="D1917">
            <v>666</v>
          </cell>
          <cell r="F1917" t="str">
            <v>failed</v>
          </cell>
        </row>
        <row r="1918">
          <cell r="D1918">
            <v>500</v>
          </cell>
          <cell r="F1918" t="str">
            <v>failed</v>
          </cell>
        </row>
        <row r="1919">
          <cell r="D1919">
            <v>20000</v>
          </cell>
          <cell r="F1919" t="str">
            <v>failed</v>
          </cell>
        </row>
        <row r="1920">
          <cell r="D1920">
            <v>390000</v>
          </cell>
          <cell r="F1920" t="str">
            <v>failed</v>
          </cell>
        </row>
        <row r="1921">
          <cell r="D1921">
            <v>25000</v>
          </cell>
          <cell r="F1921" t="str">
            <v>failed</v>
          </cell>
        </row>
        <row r="1922">
          <cell r="D1922">
            <v>500</v>
          </cell>
          <cell r="F1922" t="str">
            <v>failed</v>
          </cell>
        </row>
        <row r="1923">
          <cell r="D1923">
            <v>10000</v>
          </cell>
          <cell r="F1923" t="str">
            <v>failed</v>
          </cell>
        </row>
        <row r="1924">
          <cell r="D1924">
            <v>1500</v>
          </cell>
          <cell r="F1924" t="str">
            <v>successful</v>
          </cell>
        </row>
        <row r="1925">
          <cell r="D1925">
            <v>2000</v>
          </cell>
          <cell r="F1925" t="str">
            <v>successful</v>
          </cell>
        </row>
        <row r="1926">
          <cell r="D1926">
            <v>125</v>
          </cell>
          <cell r="F1926" t="str">
            <v>successful</v>
          </cell>
        </row>
        <row r="1927">
          <cell r="D1927">
            <v>3000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1500</v>
          </cell>
          <cell r="F1929" t="str">
            <v>successful</v>
          </cell>
        </row>
        <row r="1930">
          <cell r="D1930">
            <v>600</v>
          </cell>
          <cell r="F1930" t="str">
            <v>successful</v>
          </cell>
        </row>
        <row r="1931">
          <cell r="D1931">
            <v>2550</v>
          </cell>
          <cell r="F1931" t="str">
            <v>successful</v>
          </cell>
        </row>
        <row r="1932">
          <cell r="D1932">
            <v>3200</v>
          </cell>
          <cell r="F1932" t="str">
            <v>successful</v>
          </cell>
        </row>
        <row r="1933">
          <cell r="D1933">
            <v>1000</v>
          </cell>
          <cell r="F1933" t="str">
            <v>successful</v>
          </cell>
        </row>
        <row r="1934">
          <cell r="D1934">
            <v>2000</v>
          </cell>
          <cell r="F1934" t="str">
            <v>successful</v>
          </cell>
        </row>
        <row r="1935">
          <cell r="D1935">
            <v>5250</v>
          </cell>
          <cell r="F1935" t="str">
            <v>successful</v>
          </cell>
        </row>
        <row r="1936">
          <cell r="D1936">
            <v>6000</v>
          </cell>
          <cell r="F1936" t="str">
            <v>successful</v>
          </cell>
        </row>
        <row r="1937">
          <cell r="D1937">
            <v>5000</v>
          </cell>
          <cell r="F1937" t="str">
            <v>successful</v>
          </cell>
        </row>
        <row r="1938">
          <cell r="D1938">
            <v>2500</v>
          </cell>
          <cell r="F1938" t="str">
            <v>successful</v>
          </cell>
        </row>
        <row r="1939">
          <cell r="D1939">
            <v>7500</v>
          </cell>
          <cell r="F1939" t="str">
            <v>successful</v>
          </cell>
        </row>
        <row r="1940">
          <cell r="D1940">
            <v>600</v>
          </cell>
          <cell r="F1940" t="str">
            <v>successful</v>
          </cell>
        </row>
        <row r="1941">
          <cell r="D1941">
            <v>15000</v>
          </cell>
          <cell r="F1941" t="str">
            <v>successful</v>
          </cell>
        </row>
        <row r="1942">
          <cell r="D1942">
            <v>10000</v>
          </cell>
          <cell r="F1942" t="str">
            <v>successful</v>
          </cell>
        </row>
        <row r="1943">
          <cell r="D1943">
            <v>650</v>
          </cell>
          <cell r="F1943" t="str">
            <v>successful</v>
          </cell>
        </row>
        <row r="1944">
          <cell r="D1944">
            <v>250000</v>
          </cell>
          <cell r="F1944" t="str">
            <v>successful</v>
          </cell>
        </row>
        <row r="1945">
          <cell r="D1945">
            <v>6000</v>
          </cell>
          <cell r="F1945" t="str">
            <v>successful</v>
          </cell>
        </row>
        <row r="1946">
          <cell r="D1946">
            <v>10000</v>
          </cell>
          <cell r="F1946" t="str">
            <v>successful</v>
          </cell>
        </row>
        <row r="1947">
          <cell r="D1947">
            <v>40000</v>
          </cell>
          <cell r="F1947" t="str">
            <v>successful</v>
          </cell>
        </row>
        <row r="1948">
          <cell r="D1948">
            <v>100000</v>
          </cell>
          <cell r="F1948" t="str">
            <v>successful</v>
          </cell>
        </row>
        <row r="1949">
          <cell r="D1949">
            <v>7500</v>
          </cell>
          <cell r="F1949" t="str">
            <v>successful</v>
          </cell>
        </row>
        <row r="1950">
          <cell r="D1950">
            <v>800</v>
          </cell>
          <cell r="F1950" t="str">
            <v>successful</v>
          </cell>
        </row>
        <row r="1951">
          <cell r="D1951">
            <v>100000</v>
          </cell>
          <cell r="F1951" t="str">
            <v>successful</v>
          </cell>
        </row>
        <row r="1952">
          <cell r="D1952">
            <v>50000</v>
          </cell>
          <cell r="F1952" t="str">
            <v>successful</v>
          </cell>
        </row>
        <row r="1953">
          <cell r="D1953">
            <v>48000</v>
          </cell>
          <cell r="F1953" t="str">
            <v>successful</v>
          </cell>
        </row>
        <row r="1954">
          <cell r="D1954">
            <v>50000</v>
          </cell>
          <cell r="F1954" t="str">
            <v>successful</v>
          </cell>
        </row>
        <row r="1955">
          <cell r="D1955">
            <v>35000</v>
          </cell>
          <cell r="F1955" t="str">
            <v>successful</v>
          </cell>
        </row>
        <row r="1956">
          <cell r="D1956">
            <v>15000</v>
          </cell>
          <cell r="F1956" t="str">
            <v>successful</v>
          </cell>
        </row>
        <row r="1957">
          <cell r="D1957">
            <v>50000</v>
          </cell>
          <cell r="F1957" t="str">
            <v>successful</v>
          </cell>
        </row>
        <row r="1958">
          <cell r="D1958">
            <v>42000</v>
          </cell>
          <cell r="F1958" t="str">
            <v>successful</v>
          </cell>
        </row>
        <row r="1959">
          <cell r="D1959">
            <v>60000</v>
          </cell>
          <cell r="F1959" t="str">
            <v>successful</v>
          </cell>
        </row>
        <row r="1960">
          <cell r="D1960">
            <v>30000</v>
          </cell>
          <cell r="F1960" t="str">
            <v>successful</v>
          </cell>
        </row>
        <row r="1961">
          <cell r="D1961">
            <v>7000</v>
          </cell>
          <cell r="F1961" t="str">
            <v>successful</v>
          </cell>
        </row>
        <row r="1962">
          <cell r="D1962">
            <v>10000</v>
          </cell>
          <cell r="F1962" t="str">
            <v>successful</v>
          </cell>
        </row>
        <row r="1963">
          <cell r="D1963">
            <v>70000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10000</v>
          </cell>
          <cell r="F1965" t="str">
            <v>successful</v>
          </cell>
        </row>
        <row r="1966">
          <cell r="D1966">
            <v>19000</v>
          </cell>
          <cell r="F1966" t="str">
            <v>successful</v>
          </cell>
        </row>
        <row r="1967">
          <cell r="D1967">
            <v>89200</v>
          </cell>
          <cell r="F1967" t="str">
            <v>successful</v>
          </cell>
        </row>
        <row r="1968">
          <cell r="D1968">
            <v>5000</v>
          </cell>
          <cell r="F1968" t="str">
            <v>successful</v>
          </cell>
        </row>
        <row r="1969">
          <cell r="D1969">
            <v>100000</v>
          </cell>
          <cell r="F1969" t="str">
            <v>successful</v>
          </cell>
        </row>
        <row r="1970">
          <cell r="D1970">
            <v>20000</v>
          </cell>
          <cell r="F1970" t="str">
            <v>successful</v>
          </cell>
        </row>
        <row r="1971">
          <cell r="D1971">
            <v>50000</v>
          </cell>
          <cell r="F1971" t="str">
            <v>successful</v>
          </cell>
        </row>
        <row r="1972">
          <cell r="D1972">
            <v>20000</v>
          </cell>
          <cell r="F1972" t="str">
            <v>successful</v>
          </cell>
        </row>
        <row r="1973">
          <cell r="D1973">
            <v>5000</v>
          </cell>
          <cell r="F1973" t="str">
            <v>successful</v>
          </cell>
        </row>
        <row r="1974">
          <cell r="D1974">
            <v>400000</v>
          </cell>
          <cell r="F1974" t="str">
            <v>successful</v>
          </cell>
        </row>
        <row r="1975">
          <cell r="D1975">
            <v>2500</v>
          </cell>
          <cell r="F1975" t="str">
            <v>successful</v>
          </cell>
        </row>
        <row r="1976">
          <cell r="D1976">
            <v>198000</v>
          </cell>
          <cell r="F1976" t="str">
            <v>successful</v>
          </cell>
        </row>
        <row r="1977">
          <cell r="D1977">
            <v>20000</v>
          </cell>
          <cell r="F1977" t="str">
            <v>successful</v>
          </cell>
        </row>
        <row r="1978">
          <cell r="D1978">
            <v>16000</v>
          </cell>
          <cell r="F1978" t="str">
            <v>successful</v>
          </cell>
        </row>
        <row r="1979">
          <cell r="D1979">
            <v>4000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50000</v>
          </cell>
          <cell r="F1981" t="str">
            <v>successful</v>
          </cell>
        </row>
        <row r="1982">
          <cell r="D1982">
            <v>200000</v>
          </cell>
          <cell r="F1982" t="str">
            <v>successful</v>
          </cell>
        </row>
        <row r="1983">
          <cell r="D1983">
            <v>50000</v>
          </cell>
          <cell r="F1983" t="str">
            <v>successful</v>
          </cell>
        </row>
        <row r="1984">
          <cell r="D1984">
            <v>7500</v>
          </cell>
          <cell r="F1984" t="str">
            <v>failed</v>
          </cell>
        </row>
        <row r="1985">
          <cell r="D1985">
            <v>180000</v>
          </cell>
          <cell r="F1985" t="str">
            <v>failed</v>
          </cell>
        </row>
        <row r="1986">
          <cell r="D1986">
            <v>33000</v>
          </cell>
          <cell r="F1986" t="str">
            <v>failed</v>
          </cell>
        </row>
        <row r="1987">
          <cell r="D1987">
            <v>15000</v>
          </cell>
          <cell r="F1987" t="str">
            <v>failed</v>
          </cell>
        </row>
        <row r="1988">
          <cell r="D1988">
            <v>1600</v>
          </cell>
          <cell r="F1988" t="str">
            <v>failed</v>
          </cell>
        </row>
        <row r="1989">
          <cell r="D1989">
            <v>2000</v>
          </cell>
          <cell r="F1989" t="str">
            <v>failed</v>
          </cell>
        </row>
        <row r="1990">
          <cell r="D1990">
            <v>5500</v>
          </cell>
          <cell r="F1990" t="str">
            <v>failed</v>
          </cell>
        </row>
        <row r="1991">
          <cell r="D1991">
            <v>6000</v>
          </cell>
          <cell r="F1991" t="str">
            <v>failed</v>
          </cell>
        </row>
        <row r="1992">
          <cell r="D1992">
            <v>5000</v>
          </cell>
          <cell r="F1992" t="str">
            <v>failed</v>
          </cell>
        </row>
        <row r="1993">
          <cell r="D1993">
            <v>3000</v>
          </cell>
          <cell r="F1993" t="str">
            <v>failed</v>
          </cell>
        </row>
        <row r="1994">
          <cell r="D1994">
            <v>2000</v>
          </cell>
          <cell r="F1994" t="str">
            <v>failed</v>
          </cell>
        </row>
        <row r="1995">
          <cell r="D1995">
            <v>1500</v>
          </cell>
          <cell r="F1995" t="str">
            <v>failed</v>
          </cell>
        </row>
        <row r="1996">
          <cell r="D1996">
            <v>2000</v>
          </cell>
          <cell r="F1996" t="str">
            <v>failed</v>
          </cell>
        </row>
        <row r="1997">
          <cell r="D1997">
            <v>3200</v>
          </cell>
          <cell r="F1997" t="str">
            <v>failed</v>
          </cell>
        </row>
        <row r="1998">
          <cell r="D1998">
            <v>1000</v>
          </cell>
          <cell r="F1998" t="str">
            <v>failed</v>
          </cell>
        </row>
        <row r="1999">
          <cell r="D1999">
            <v>133800</v>
          </cell>
          <cell r="F1999" t="str">
            <v>failed</v>
          </cell>
        </row>
        <row r="2000">
          <cell r="D2000">
            <v>6500</v>
          </cell>
          <cell r="F2000" t="str">
            <v>failed</v>
          </cell>
        </row>
        <row r="2001">
          <cell r="D2001">
            <v>2500</v>
          </cell>
          <cell r="F2001" t="str">
            <v>failed</v>
          </cell>
        </row>
        <row r="2002">
          <cell r="D2002">
            <v>31000</v>
          </cell>
          <cell r="F2002" t="str">
            <v>failed</v>
          </cell>
        </row>
        <row r="2003">
          <cell r="D2003">
            <v>5000</v>
          </cell>
          <cell r="F2003" t="str">
            <v>failed</v>
          </cell>
        </row>
        <row r="2004">
          <cell r="D2004">
            <v>55000</v>
          </cell>
          <cell r="F2004" t="str">
            <v>successful</v>
          </cell>
        </row>
        <row r="2005">
          <cell r="D2005">
            <v>50000</v>
          </cell>
          <cell r="F2005" t="str">
            <v>successful</v>
          </cell>
        </row>
        <row r="2006">
          <cell r="D2006">
            <v>500</v>
          </cell>
          <cell r="F2006" t="str">
            <v>successful</v>
          </cell>
        </row>
        <row r="2007">
          <cell r="D2007">
            <v>50000</v>
          </cell>
          <cell r="F2007" t="str">
            <v>successful</v>
          </cell>
        </row>
        <row r="2008">
          <cell r="D2008">
            <v>30000</v>
          </cell>
          <cell r="F2008" t="str">
            <v>successful</v>
          </cell>
        </row>
        <row r="2009">
          <cell r="D2009">
            <v>50000</v>
          </cell>
          <cell r="F2009" t="str">
            <v>successful</v>
          </cell>
        </row>
        <row r="2010">
          <cell r="D2010">
            <v>10000</v>
          </cell>
          <cell r="F2010" t="str">
            <v>successful</v>
          </cell>
        </row>
        <row r="2011">
          <cell r="D2011">
            <v>1570.79</v>
          </cell>
          <cell r="F2011" t="str">
            <v>successful</v>
          </cell>
        </row>
        <row r="2012">
          <cell r="D2012">
            <v>50000</v>
          </cell>
          <cell r="F2012" t="str">
            <v>successful</v>
          </cell>
        </row>
        <row r="2013">
          <cell r="D2013">
            <v>30000</v>
          </cell>
          <cell r="F2013" t="str">
            <v>successful</v>
          </cell>
        </row>
        <row r="2014">
          <cell r="D2014">
            <v>50000</v>
          </cell>
          <cell r="F2014" t="str">
            <v>successful</v>
          </cell>
        </row>
        <row r="2015">
          <cell r="D2015">
            <v>5000</v>
          </cell>
          <cell r="F2015" t="str">
            <v>successful</v>
          </cell>
        </row>
        <row r="2016">
          <cell r="D2016">
            <v>160000</v>
          </cell>
          <cell r="F2016" t="str">
            <v>successful</v>
          </cell>
        </row>
        <row r="2017">
          <cell r="D2017">
            <v>30000</v>
          </cell>
          <cell r="F2017" t="str">
            <v>successful</v>
          </cell>
        </row>
        <row r="2018">
          <cell r="D2018">
            <v>7200</v>
          </cell>
          <cell r="F2018" t="str">
            <v>successful</v>
          </cell>
        </row>
        <row r="2019">
          <cell r="D2019">
            <v>10000</v>
          </cell>
          <cell r="F2019" t="str">
            <v>successful</v>
          </cell>
        </row>
        <row r="2020">
          <cell r="D2020">
            <v>25000</v>
          </cell>
          <cell r="F2020" t="str">
            <v>successful</v>
          </cell>
        </row>
        <row r="2021">
          <cell r="D2021">
            <v>65000</v>
          </cell>
          <cell r="F2021" t="str">
            <v>successful</v>
          </cell>
        </row>
        <row r="2022">
          <cell r="D2022">
            <v>40000</v>
          </cell>
          <cell r="F2022" t="str">
            <v>successful</v>
          </cell>
        </row>
        <row r="2023">
          <cell r="D2023">
            <v>1500</v>
          </cell>
          <cell r="F2023" t="str">
            <v>successful</v>
          </cell>
        </row>
        <row r="2024">
          <cell r="D2024">
            <v>5000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100000</v>
          </cell>
          <cell r="F2026" t="str">
            <v>successful</v>
          </cell>
        </row>
        <row r="2027">
          <cell r="D2027">
            <v>4000</v>
          </cell>
          <cell r="F2027" t="str">
            <v>successful</v>
          </cell>
        </row>
        <row r="2028">
          <cell r="D2028">
            <v>80000</v>
          </cell>
          <cell r="F2028" t="str">
            <v>successful</v>
          </cell>
        </row>
        <row r="2029">
          <cell r="D2029">
            <v>25000</v>
          </cell>
          <cell r="F2029" t="str">
            <v>successful</v>
          </cell>
        </row>
        <row r="2030">
          <cell r="D2030">
            <v>100000</v>
          </cell>
          <cell r="F2030" t="str">
            <v>successful</v>
          </cell>
        </row>
        <row r="2031">
          <cell r="D2031">
            <v>3000</v>
          </cell>
          <cell r="F2031" t="str">
            <v>successful</v>
          </cell>
        </row>
        <row r="2032">
          <cell r="D2032">
            <v>2500</v>
          </cell>
          <cell r="F2032" t="str">
            <v>successful</v>
          </cell>
        </row>
        <row r="2033">
          <cell r="D2033">
            <v>32768</v>
          </cell>
          <cell r="F2033" t="str">
            <v>successful</v>
          </cell>
        </row>
        <row r="2034">
          <cell r="D2034">
            <v>50000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25000</v>
          </cell>
          <cell r="F2036" t="str">
            <v>successful</v>
          </cell>
        </row>
        <row r="2037">
          <cell r="D2037">
            <v>78000</v>
          </cell>
          <cell r="F2037" t="str">
            <v>successful</v>
          </cell>
        </row>
        <row r="2038">
          <cell r="D2038">
            <v>80000</v>
          </cell>
          <cell r="F2038" t="str">
            <v>successful</v>
          </cell>
        </row>
        <row r="2039">
          <cell r="D2039">
            <v>30000</v>
          </cell>
          <cell r="F2039" t="str">
            <v>successful</v>
          </cell>
        </row>
        <row r="2040">
          <cell r="D2040">
            <v>10000</v>
          </cell>
          <cell r="F2040" t="str">
            <v>successful</v>
          </cell>
        </row>
        <row r="2041">
          <cell r="D2041">
            <v>8000</v>
          </cell>
          <cell r="F2041" t="str">
            <v>successful</v>
          </cell>
        </row>
        <row r="2042">
          <cell r="D2042">
            <v>125000</v>
          </cell>
          <cell r="F2042" t="str">
            <v>successful</v>
          </cell>
        </row>
        <row r="2043">
          <cell r="D2043">
            <v>3000</v>
          </cell>
          <cell r="F2043" t="str">
            <v>successful</v>
          </cell>
        </row>
        <row r="2044">
          <cell r="D2044">
            <v>9500</v>
          </cell>
          <cell r="F2044" t="str">
            <v>successful</v>
          </cell>
        </row>
        <row r="2045">
          <cell r="D2045">
            <v>10000</v>
          </cell>
          <cell r="F2045" t="str">
            <v>successful</v>
          </cell>
        </row>
        <row r="2046">
          <cell r="D2046">
            <v>1385</v>
          </cell>
          <cell r="F2046" t="str">
            <v>successful</v>
          </cell>
        </row>
        <row r="2047">
          <cell r="D2047">
            <v>15000</v>
          </cell>
          <cell r="F2047" t="str">
            <v>successful</v>
          </cell>
        </row>
        <row r="2048">
          <cell r="D2048">
            <v>4900</v>
          </cell>
          <cell r="F2048" t="str">
            <v>successful</v>
          </cell>
        </row>
        <row r="2049">
          <cell r="D2049">
            <v>10000</v>
          </cell>
          <cell r="F2049" t="str">
            <v>successful</v>
          </cell>
        </row>
        <row r="2050">
          <cell r="D2050">
            <v>98000</v>
          </cell>
          <cell r="F2050" t="str">
            <v>successful</v>
          </cell>
        </row>
        <row r="2051">
          <cell r="D2051">
            <v>85000</v>
          </cell>
          <cell r="F2051" t="str">
            <v>successful</v>
          </cell>
        </row>
        <row r="2052">
          <cell r="D2052">
            <v>50000</v>
          </cell>
          <cell r="F2052" t="str">
            <v>successful</v>
          </cell>
        </row>
        <row r="2053">
          <cell r="D2053">
            <v>10000</v>
          </cell>
          <cell r="F2053" t="str">
            <v>successful</v>
          </cell>
        </row>
        <row r="2054">
          <cell r="D2054">
            <v>8000</v>
          </cell>
          <cell r="F2054" t="str">
            <v>successful</v>
          </cell>
        </row>
        <row r="2055">
          <cell r="D2055">
            <v>50000</v>
          </cell>
          <cell r="F2055" t="str">
            <v>successful</v>
          </cell>
        </row>
        <row r="2056">
          <cell r="D2056">
            <v>5000</v>
          </cell>
          <cell r="F2056" t="str">
            <v>successful</v>
          </cell>
        </row>
        <row r="2057">
          <cell r="D2057">
            <v>35000</v>
          </cell>
          <cell r="F2057" t="str">
            <v>successful</v>
          </cell>
        </row>
        <row r="2058">
          <cell r="D2058">
            <v>6000</v>
          </cell>
          <cell r="F2058" t="str">
            <v>successful</v>
          </cell>
        </row>
        <row r="2059">
          <cell r="D2059">
            <v>50000</v>
          </cell>
          <cell r="F2059" t="str">
            <v>successful</v>
          </cell>
        </row>
        <row r="2060">
          <cell r="D2060">
            <v>15000</v>
          </cell>
          <cell r="F2060" t="str">
            <v>successful</v>
          </cell>
        </row>
        <row r="2061">
          <cell r="D2061">
            <v>2560</v>
          </cell>
          <cell r="F2061" t="str">
            <v>successful</v>
          </cell>
        </row>
        <row r="2062">
          <cell r="D2062">
            <v>30000</v>
          </cell>
          <cell r="F2062" t="str">
            <v>successful</v>
          </cell>
        </row>
        <row r="2063">
          <cell r="D2063">
            <v>25000</v>
          </cell>
          <cell r="F2063" t="str">
            <v>successful</v>
          </cell>
        </row>
        <row r="2064">
          <cell r="D2064">
            <v>5000</v>
          </cell>
          <cell r="F2064" t="str">
            <v>successful</v>
          </cell>
        </row>
        <row r="2065">
          <cell r="D2065">
            <v>100000</v>
          </cell>
          <cell r="F2065" t="str">
            <v>successful</v>
          </cell>
        </row>
        <row r="2066">
          <cell r="D2066">
            <v>4000</v>
          </cell>
          <cell r="F2066" t="str">
            <v>successful</v>
          </cell>
        </row>
        <row r="2067">
          <cell r="D2067">
            <v>261962</v>
          </cell>
          <cell r="F2067" t="str">
            <v>successful</v>
          </cell>
        </row>
        <row r="2068">
          <cell r="D2068">
            <v>40000</v>
          </cell>
          <cell r="F2068" t="str">
            <v>successful</v>
          </cell>
        </row>
        <row r="2069">
          <cell r="D2069">
            <v>2000</v>
          </cell>
          <cell r="F2069" t="str">
            <v>successful</v>
          </cell>
        </row>
        <row r="2070">
          <cell r="D2070">
            <v>495</v>
          </cell>
          <cell r="F2070" t="str">
            <v>successful</v>
          </cell>
        </row>
        <row r="2071">
          <cell r="D2071">
            <v>25000</v>
          </cell>
          <cell r="F2071" t="str">
            <v>successful</v>
          </cell>
        </row>
        <row r="2072">
          <cell r="D2072">
            <v>50000</v>
          </cell>
          <cell r="F2072" t="str">
            <v>successful</v>
          </cell>
        </row>
        <row r="2073">
          <cell r="D2073">
            <v>125000</v>
          </cell>
          <cell r="F2073" t="str">
            <v>successful</v>
          </cell>
        </row>
        <row r="2074">
          <cell r="D2074">
            <v>20000</v>
          </cell>
          <cell r="F2074" t="str">
            <v>successful</v>
          </cell>
        </row>
        <row r="2075">
          <cell r="D2075">
            <v>71500</v>
          </cell>
          <cell r="F2075" t="str">
            <v>successful</v>
          </cell>
        </row>
        <row r="2076">
          <cell r="D2076">
            <v>100000</v>
          </cell>
          <cell r="F2076" t="str">
            <v>successful</v>
          </cell>
        </row>
        <row r="2077">
          <cell r="D2077">
            <v>600</v>
          </cell>
          <cell r="F2077" t="str">
            <v>successful</v>
          </cell>
        </row>
        <row r="2078">
          <cell r="D2078">
            <v>9999</v>
          </cell>
          <cell r="F2078" t="str">
            <v>successful</v>
          </cell>
        </row>
        <row r="2079">
          <cell r="D2079">
            <v>179000</v>
          </cell>
          <cell r="F2079" t="str">
            <v>successful</v>
          </cell>
        </row>
        <row r="2080">
          <cell r="D2080">
            <v>50000</v>
          </cell>
          <cell r="F2080" t="str">
            <v>successful</v>
          </cell>
        </row>
        <row r="2081">
          <cell r="D2081">
            <v>20000</v>
          </cell>
          <cell r="F2081" t="str">
            <v>successful</v>
          </cell>
        </row>
        <row r="2082">
          <cell r="D2082">
            <v>10000</v>
          </cell>
          <cell r="F2082" t="str">
            <v>successful</v>
          </cell>
        </row>
        <row r="2083">
          <cell r="D2083">
            <v>1000</v>
          </cell>
          <cell r="F2083" t="str">
            <v>successful</v>
          </cell>
        </row>
        <row r="2084">
          <cell r="D2084">
            <v>3500</v>
          </cell>
          <cell r="F2084" t="str">
            <v>successful</v>
          </cell>
        </row>
        <row r="2085">
          <cell r="D2085">
            <v>1500</v>
          </cell>
          <cell r="F2085" t="str">
            <v>successful</v>
          </cell>
        </row>
        <row r="2086">
          <cell r="D2086">
            <v>750</v>
          </cell>
          <cell r="F2086" t="str">
            <v>successful</v>
          </cell>
        </row>
        <row r="2087">
          <cell r="D2087">
            <v>3000</v>
          </cell>
          <cell r="F2087" t="str">
            <v>successful</v>
          </cell>
        </row>
        <row r="2088">
          <cell r="D2088">
            <v>6000</v>
          </cell>
          <cell r="F2088" t="str">
            <v>successful</v>
          </cell>
        </row>
        <row r="2089">
          <cell r="D2089">
            <v>4000</v>
          </cell>
          <cell r="F2089" t="str">
            <v>successful</v>
          </cell>
        </row>
        <row r="2090">
          <cell r="D2090">
            <v>1500</v>
          </cell>
          <cell r="F2090" t="str">
            <v>successful</v>
          </cell>
        </row>
        <row r="2091">
          <cell r="D2091">
            <v>3000</v>
          </cell>
          <cell r="F2091" t="str">
            <v>successful</v>
          </cell>
        </row>
        <row r="2092">
          <cell r="D2092">
            <v>2500</v>
          </cell>
          <cell r="F2092" t="str">
            <v>successful</v>
          </cell>
        </row>
        <row r="2093">
          <cell r="D2093">
            <v>8000</v>
          </cell>
          <cell r="F2093" t="str">
            <v>successful</v>
          </cell>
        </row>
        <row r="2094">
          <cell r="D2094">
            <v>18000</v>
          </cell>
          <cell r="F2094" t="str">
            <v>successful</v>
          </cell>
        </row>
        <row r="2095">
          <cell r="D2095">
            <v>6000</v>
          </cell>
          <cell r="F2095" t="str">
            <v>successful</v>
          </cell>
        </row>
        <row r="2096">
          <cell r="D2096">
            <v>1500</v>
          </cell>
          <cell r="F2096" t="str">
            <v>successful</v>
          </cell>
        </row>
        <row r="2097">
          <cell r="D2097">
            <v>3500</v>
          </cell>
          <cell r="F2097" t="str">
            <v>successful</v>
          </cell>
        </row>
        <row r="2098">
          <cell r="D2098">
            <v>2500</v>
          </cell>
          <cell r="F2098" t="str">
            <v>successful</v>
          </cell>
        </row>
        <row r="2099">
          <cell r="D2099">
            <v>600</v>
          </cell>
          <cell r="F2099" t="str">
            <v>successful</v>
          </cell>
        </row>
        <row r="2100">
          <cell r="D2100">
            <v>3000</v>
          </cell>
          <cell r="F2100" t="str">
            <v>successful</v>
          </cell>
        </row>
        <row r="2101">
          <cell r="D2101">
            <v>6000</v>
          </cell>
          <cell r="F2101" t="str">
            <v>successful</v>
          </cell>
        </row>
        <row r="2102">
          <cell r="D2102">
            <v>3000</v>
          </cell>
          <cell r="F2102" t="str">
            <v>successful</v>
          </cell>
        </row>
        <row r="2103">
          <cell r="D2103">
            <v>600</v>
          </cell>
          <cell r="F2103" t="str">
            <v>successful</v>
          </cell>
        </row>
        <row r="2104">
          <cell r="D2104">
            <v>2000</v>
          </cell>
          <cell r="F2104" t="str">
            <v>successful</v>
          </cell>
        </row>
        <row r="2105">
          <cell r="D2105">
            <v>1000</v>
          </cell>
          <cell r="F2105" t="str">
            <v>successful</v>
          </cell>
        </row>
        <row r="2106">
          <cell r="D2106">
            <v>7777</v>
          </cell>
          <cell r="F2106" t="str">
            <v>successful</v>
          </cell>
        </row>
        <row r="2107">
          <cell r="D2107">
            <v>800</v>
          </cell>
          <cell r="F2107" t="str">
            <v>successful</v>
          </cell>
        </row>
        <row r="2108">
          <cell r="D2108">
            <v>2000</v>
          </cell>
          <cell r="F2108" t="str">
            <v>successful</v>
          </cell>
        </row>
        <row r="2109">
          <cell r="D2109">
            <v>2200</v>
          </cell>
          <cell r="F2109" t="str">
            <v>successful</v>
          </cell>
        </row>
        <row r="2110">
          <cell r="D2110">
            <v>2000</v>
          </cell>
          <cell r="F2110" t="str">
            <v>successful</v>
          </cell>
        </row>
        <row r="2111">
          <cell r="D2111">
            <v>16000</v>
          </cell>
          <cell r="F2111" t="str">
            <v>successful</v>
          </cell>
        </row>
        <row r="2112">
          <cell r="D2112">
            <v>4000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2000</v>
          </cell>
          <cell r="F2114" t="str">
            <v>successful</v>
          </cell>
        </row>
        <row r="2115">
          <cell r="D2115">
            <v>300</v>
          </cell>
          <cell r="F2115" t="str">
            <v>successful</v>
          </cell>
        </row>
        <row r="2116">
          <cell r="D2116">
            <v>7000</v>
          </cell>
          <cell r="F2116" t="str">
            <v>successful</v>
          </cell>
        </row>
        <row r="2117">
          <cell r="D2117">
            <v>5000</v>
          </cell>
          <cell r="F2117" t="str">
            <v>successful</v>
          </cell>
        </row>
        <row r="2118">
          <cell r="D2118">
            <v>1500</v>
          </cell>
          <cell r="F2118" t="str">
            <v>successful</v>
          </cell>
        </row>
        <row r="2119">
          <cell r="D2119">
            <v>48000</v>
          </cell>
          <cell r="F2119" t="str">
            <v>successful</v>
          </cell>
        </row>
        <row r="2120">
          <cell r="D2120">
            <v>1200</v>
          </cell>
          <cell r="F2120" t="str">
            <v>successful</v>
          </cell>
        </row>
        <row r="2121">
          <cell r="D2121">
            <v>1000</v>
          </cell>
          <cell r="F2121" t="str">
            <v>successful</v>
          </cell>
        </row>
        <row r="2122">
          <cell r="D2122">
            <v>2000</v>
          </cell>
          <cell r="F2122" t="str">
            <v>successful</v>
          </cell>
        </row>
        <row r="2123">
          <cell r="D2123">
            <v>8000</v>
          </cell>
          <cell r="F2123" t="str">
            <v>successful</v>
          </cell>
        </row>
        <row r="2124">
          <cell r="D2124">
            <v>50000</v>
          </cell>
          <cell r="F2124" t="str">
            <v>failed</v>
          </cell>
        </row>
        <row r="2125">
          <cell r="D2125">
            <v>80000</v>
          </cell>
          <cell r="F2125" t="str">
            <v>failed</v>
          </cell>
        </row>
        <row r="2126">
          <cell r="D2126">
            <v>500</v>
          </cell>
          <cell r="F2126" t="str">
            <v>failed</v>
          </cell>
        </row>
        <row r="2127">
          <cell r="D2127">
            <v>1100</v>
          </cell>
          <cell r="F2127" t="str">
            <v>failed</v>
          </cell>
        </row>
        <row r="2128">
          <cell r="D2128">
            <v>60000</v>
          </cell>
          <cell r="F2128" t="str">
            <v>failed</v>
          </cell>
        </row>
        <row r="2129">
          <cell r="D2129">
            <v>20000</v>
          </cell>
          <cell r="F2129" t="str">
            <v>failed</v>
          </cell>
        </row>
        <row r="2130">
          <cell r="D2130">
            <v>28000</v>
          </cell>
          <cell r="F2130" t="str">
            <v>failed</v>
          </cell>
        </row>
        <row r="2131">
          <cell r="D2131">
            <v>15000</v>
          </cell>
          <cell r="F2131" t="str">
            <v>failed</v>
          </cell>
        </row>
        <row r="2132">
          <cell r="D2132">
            <v>2000</v>
          </cell>
          <cell r="F2132" t="str">
            <v>failed</v>
          </cell>
        </row>
        <row r="2133">
          <cell r="D2133">
            <v>42000</v>
          </cell>
          <cell r="F2133" t="str">
            <v>failed</v>
          </cell>
        </row>
        <row r="2134">
          <cell r="D2134">
            <v>500</v>
          </cell>
          <cell r="F2134" t="str">
            <v>failed</v>
          </cell>
        </row>
        <row r="2135">
          <cell r="D2135">
            <v>100000</v>
          </cell>
          <cell r="F2135" t="str">
            <v>failed</v>
          </cell>
        </row>
        <row r="2136">
          <cell r="D2136">
            <v>1000</v>
          </cell>
          <cell r="F2136" t="str">
            <v>failed</v>
          </cell>
        </row>
        <row r="2137">
          <cell r="D2137">
            <v>6000</v>
          </cell>
          <cell r="F2137" t="str">
            <v>failed</v>
          </cell>
        </row>
        <row r="2138">
          <cell r="D2138">
            <v>5000</v>
          </cell>
          <cell r="F2138" t="str">
            <v>failed</v>
          </cell>
        </row>
        <row r="2139">
          <cell r="D2139">
            <v>80000</v>
          </cell>
          <cell r="F2139" t="str">
            <v>failed</v>
          </cell>
        </row>
        <row r="2140">
          <cell r="D2140">
            <v>50000</v>
          </cell>
          <cell r="F2140" t="str">
            <v>failed</v>
          </cell>
        </row>
        <row r="2141">
          <cell r="D2141">
            <v>1000</v>
          </cell>
          <cell r="F2141" t="str">
            <v>failed</v>
          </cell>
        </row>
        <row r="2142">
          <cell r="D2142">
            <v>30000</v>
          </cell>
          <cell r="F2142" t="str">
            <v>failed</v>
          </cell>
        </row>
        <row r="2143">
          <cell r="D2143">
            <v>500000</v>
          </cell>
          <cell r="F2143" t="str">
            <v>failed</v>
          </cell>
        </row>
        <row r="2144">
          <cell r="D2144">
            <v>15000</v>
          </cell>
          <cell r="F2144" t="str">
            <v>failed</v>
          </cell>
        </row>
        <row r="2145">
          <cell r="D2145">
            <v>10500</v>
          </cell>
          <cell r="F2145" t="str">
            <v>failed</v>
          </cell>
        </row>
        <row r="2146">
          <cell r="D2146">
            <v>2000</v>
          </cell>
          <cell r="F2146" t="str">
            <v>failed</v>
          </cell>
        </row>
        <row r="2147">
          <cell r="D2147">
            <v>35500</v>
          </cell>
          <cell r="F2147" t="str">
            <v>failed</v>
          </cell>
        </row>
        <row r="2148">
          <cell r="D2148">
            <v>15000</v>
          </cell>
          <cell r="F2148" t="str">
            <v>failed</v>
          </cell>
        </row>
        <row r="2149">
          <cell r="D2149">
            <v>5000</v>
          </cell>
          <cell r="F2149" t="str">
            <v>failed</v>
          </cell>
        </row>
        <row r="2150">
          <cell r="D2150">
            <v>390000</v>
          </cell>
          <cell r="F2150" t="str">
            <v>failed</v>
          </cell>
        </row>
        <row r="2151">
          <cell r="D2151">
            <v>100</v>
          </cell>
          <cell r="F2151" t="str">
            <v>failed</v>
          </cell>
        </row>
        <row r="2152">
          <cell r="D2152">
            <v>2000</v>
          </cell>
          <cell r="F2152" t="str">
            <v>failed</v>
          </cell>
        </row>
        <row r="2153">
          <cell r="D2153">
            <v>50000</v>
          </cell>
          <cell r="F2153" t="str">
            <v>failed</v>
          </cell>
        </row>
        <row r="2154">
          <cell r="D2154">
            <v>45000</v>
          </cell>
          <cell r="F2154" t="str">
            <v>failed</v>
          </cell>
        </row>
        <row r="2155">
          <cell r="D2155">
            <v>30000</v>
          </cell>
          <cell r="F2155" t="str">
            <v>failed</v>
          </cell>
        </row>
        <row r="2156">
          <cell r="D2156">
            <v>372625</v>
          </cell>
          <cell r="F2156" t="str">
            <v>failed</v>
          </cell>
        </row>
        <row r="2157">
          <cell r="D2157">
            <v>250</v>
          </cell>
          <cell r="F2157" t="str">
            <v>failed</v>
          </cell>
        </row>
        <row r="2158">
          <cell r="D2158">
            <v>5000</v>
          </cell>
          <cell r="F2158" t="str">
            <v>failed</v>
          </cell>
        </row>
        <row r="2159">
          <cell r="D2159">
            <v>56000</v>
          </cell>
          <cell r="F2159" t="str">
            <v>failed</v>
          </cell>
        </row>
        <row r="2160">
          <cell r="D2160">
            <v>75000</v>
          </cell>
          <cell r="F2160" t="str">
            <v>failed</v>
          </cell>
        </row>
        <row r="2161">
          <cell r="D2161">
            <v>300000</v>
          </cell>
          <cell r="F2161" t="str">
            <v>failed</v>
          </cell>
        </row>
        <row r="2162">
          <cell r="D2162">
            <v>3600</v>
          </cell>
          <cell r="F2162" t="str">
            <v>failed</v>
          </cell>
        </row>
        <row r="2163">
          <cell r="D2163">
            <v>10000</v>
          </cell>
          <cell r="F2163" t="str">
            <v>failed</v>
          </cell>
        </row>
        <row r="2164">
          <cell r="D2164">
            <v>400</v>
          </cell>
          <cell r="F2164" t="str">
            <v>successful</v>
          </cell>
        </row>
        <row r="2165">
          <cell r="D2165">
            <v>4500</v>
          </cell>
          <cell r="F2165" t="str">
            <v>successful</v>
          </cell>
        </row>
        <row r="2166">
          <cell r="D2166">
            <v>2500</v>
          </cell>
          <cell r="F2166" t="str">
            <v>successful</v>
          </cell>
        </row>
        <row r="2167">
          <cell r="D2167">
            <v>5500</v>
          </cell>
          <cell r="F2167" t="str">
            <v>successful</v>
          </cell>
        </row>
        <row r="2168">
          <cell r="D2168">
            <v>2500</v>
          </cell>
          <cell r="F2168" t="str">
            <v>successful</v>
          </cell>
        </row>
        <row r="2169">
          <cell r="D2169">
            <v>2000</v>
          </cell>
          <cell r="F2169" t="str">
            <v>successful</v>
          </cell>
        </row>
        <row r="2170">
          <cell r="D2170">
            <v>150</v>
          </cell>
          <cell r="F2170" t="str">
            <v>successful</v>
          </cell>
        </row>
        <row r="2171">
          <cell r="D2171">
            <v>18000</v>
          </cell>
          <cell r="F2171" t="str">
            <v>successful</v>
          </cell>
        </row>
        <row r="2172">
          <cell r="D2172">
            <v>153</v>
          </cell>
          <cell r="F2172" t="str">
            <v>successful</v>
          </cell>
        </row>
        <row r="2173">
          <cell r="D2173">
            <v>350</v>
          </cell>
          <cell r="F2173" t="str">
            <v>successful</v>
          </cell>
        </row>
        <row r="2174">
          <cell r="D2174">
            <v>4000</v>
          </cell>
          <cell r="F2174" t="str">
            <v>successful</v>
          </cell>
        </row>
        <row r="2175">
          <cell r="D2175">
            <v>1000</v>
          </cell>
          <cell r="F2175" t="str">
            <v>successful</v>
          </cell>
        </row>
        <row r="2176">
          <cell r="D2176">
            <v>4200</v>
          </cell>
          <cell r="F2176" t="str">
            <v>successful</v>
          </cell>
        </row>
        <row r="2177">
          <cell r="D2177">
            <v>4000</v>
          </cell>
          <cell r="F2177" t="str">
            <v>successful</v>
          </cell>
        </row>
        <row r="2178">
          <cell r="D2178">
            <v>700</v>
          </cell>
          <cell r="F2178" t="str">
            <v>successful</v>
          </cell>
        </row>
        <row r="2179">
          <cell r="D2179">
            <v>5000</v>
          </cell>
          <cell r="F2179" t="str">
            <v>successful</v>
          </cell>
        </row>
        <row r="2180">
          <cell r="D2180">
            <v>2500</v>
          </cell>
          <cell r="F2180" t="str">
            <v>successful</v>
          </cell>
        </row>
        <row r="2181">
          <cell r="D2181">
            <v>25000</v>
          </cell>
          <cell r="F2181" t="str">
            <v>successful</v>
          </cell>
        </row>
        <row r="2182">
          <cell r="D2182">
            <v>1000</v>
          </cell>
          <cell r="F2182" t="str">
            <v>successful</v>
          </cell>
        </row>
        <row r="2183">
          <cell r="D2183">
            <v>5000</v>
          </cell>
          <cell r="F2183" t="str">
            <v>successful</v>
          </cell>
        </row>
        <row r="2184">
          <cell r="D2184">
            <v>2000</v>
          </cell>
          <cell r="F2184" t="str">
            <v>successful</v>
          </cell>
        </row>
        <row r="2185">
          <cell r="D2185">
            <v>3000</v>
          </cell>
          <cell r="F2185" t="str">
            <v>successful</v>
          </cell>
        </row>
        <row r="2186">
          <cell r="D2186">
            <v>1800</v>
          </cell>
          <cell r="F2186" t="str">
            <v>successful</v>
          </cell>
        </row>
        <row r="2187">
          <cell r="D2187">
            <v>10000</v>
          </cell>
          <cell r="F2187" t="str">
            <v>successful</v>
          </cell>
        </row>
        <row r="2188">
          <cell r="D2188">
            <v>5000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20000</v>
          </cell>
          <cell r="F2190" t="str">
            <v>successful</v>
          </cell>
        </row>
        <row r="2191">
          <cell r="D2191">
            <v>5494</v>
          </cell>
          <cell r="F2191" t="str">
            <v>successful</v>
          </cell>
        </row>
        <row r="2192">
          <cell r="D2192">
            <v>1200</v>
          </cell>
          <cell r="F2192" t="str">
            <v>successful</v>
          </cell>
        </row>
        <row r="2193">
          <cell r="D2193">
            <v>19000</v>
          </cell>
          <cell r="F2193" t="str">
            <v>successful</v>
          </cell>
        </row>
        <row r="2194">
          <cell r="D2194">
            <v>750</v>
          </cell>
          <cell r="F2194" t="str">
            <v>successful</v>
          </cell>
        </row>
        <row r="2195">
          <cell r="D2195">
            <v>12000</v>
          </cell>
          <cell r="F2195" t="str">
            <v>successful</v>
          </cell>
        </row>
        <row r="2196">
          <cell r="D2196">
            <v>15000</v>
          </cell>
          <cell r="F2196" t="str">
            <v>successful</v>
          </cell>
        </row>
        <row r="2197">
          <cell r="D2197">
            <v>10000</v>
          </cell>
          <cell r="F2197" t="str">
            <v>successful</v>
          </cell>
        </row>
        <row r="2198">
          <cell r="D2198">
            <v>4600</v>
          </cell>
          <cell r="F2198" t="str">
            <v>successful</v>
          </cell>
        </row>
        <row r="2199">
          <cell r="D2199">
            <v>14000</v>
          </cell>
          <cell r="F2199" t="str">
            <v>successful</v>
          </cell>
        </row>
        <row r="2200">
          <cell r="D2200">
            <v>30000</v>
          </cell>
          <cell r="F2200" t="str">
            <v>successful</v>
          </cell>
        </row>
        <row r="2201">
          <cell r="D2201">
            <v>40000</v>
          </cell>
          <cell r="F2201" t="str">
            <v>successful</v>
          </cell>
        </row>
        <row r="2202">
          <cell r="D2202">
            <v>9000</v>
          </cell>
          <cell r="F2202" t="str">
            <v>successful</v>
          </cell>
        </row>
        <row r="2203">
          <cell r="D2203">
            <v>2000</v>
          </cell>
          <cell r="F2203" t="str">
            <v>successful</v>
          </cell>
        </row>
        <row r="2204">
          <cell r="D2204">
            <v>110</v>
          </cell>
          <cell r="F2204" t="str">
            <v>successful</v>
          </cell>
        </row>
        <row r="2205">
          <cell r="D2205">
            <v>4000</v>
          </cell>
          <cell r="F2205" t="str">
            <v>successful</v>
          </cell>
        </row>
        <row r="2206">
          <cell r="D2206">
            <v>2000</v>
          </cell>
          <cell r="F2206" t="str">
            <v>successful</v>
          </cell>
        </row>
        <row r="2207">
          <cell r="D2207">
            <v>1500</v>
          </cell>
          <cell r="F2207" t="str">
            <v>successful</v>
          </cell>
        </row>
        <row r="2208">
          <cell r="D2208">
            <v>750</v>
          </cell>
          <cell r="F2208" t="str">
            <v>successful</v>
          </cell>
        </row>
        <row r="2209">
          <cell r="D2209">
            <v>1100</v>
          </cell>
          <cell r="F2209" t="str">
            <v>successful</v>
          </cell>
        </row>
        <row r="2210">
          <cell r="D2210">
            <v>2000</v>
          </cell>
          <cell r="F2210" t="str">
            <v>successful</v>
          </cell>
        </row>
        <row r="2211">
          <cell r="D2211">
            <v>1000</v>
          </cell>
          <cell r="F2211" t="str">
            <v>successful</v>
          </cell>
        </row>
        <row r="2212">
          <cell r="D2212">
            <v>500</v>
          </cell>
          <cell r="F2212" t="str">
            <v>successful</v>
          </cell>
        </row>
        <row r="2213">
          <cell r="D2213">
            <v>4000</v>
          </cell>
          <cell r="F2213" t="str">
            <v>successful</v>
          </cell>
        </row>
        <row r="2214">
          <cell r="D2214">
            <v>2500</v>
          </cell>
          <cell r="F2214" t="str">
            <v>successful</v>
          </cell>
        </row>
        <row r="2215">
          <cell r="D2215">
            <v>6000</v>
          </cell>
          <cell r="F2215" t="str">
            <v>successful</v>
          </cell>
        </row>
        <row r="2216">
          <cell r="D2216">
            <v>5</v>
          </cell>
          <cell r="F2216" t="str">
            <v>successful</v>
          </cell>
        </row>
        <row r="2217">
          <cell r="D2217">
            <v>600</v>
          </cell>
          <cell r="F2217" t="str">
            <v>successful</v>
          </cell>
        </row>
        <row r="2218">
          <cell r="D2218">
            <v>550</v>
          </cell>
          <cell r="F2218" t="str">
            <v>successful</v>
          </cell>
        </row>
        <row r="2219">
          <cell r="D2219">
            <v>300</v>
          </cell>
          <cell r="F2219" t="str">
            <v>successful</v>
          </cell>
        </row>
        <row r="2220">
          <cell r="D2220">
            <v>420</v>
          </cell>
          <cell r="F2220" t="str">
            <v>successful</v>
          </cell>
        </row>
        <row r="2221">
          <cell r="D2221">
            <v>2000</v>
          </cell>
          <cell r="F2221" t="str">
            <v>successful</v>
          </cell>
        </row>
        <row r="2222">
          <cell r="D2222">
            <v>1000</v>
          </cell>
          <cell r="F2222" t="str">
            <v>successful</v>
          </cell>
        </row>
        <row r="2223">
          <cell r="D2223">
            <v>3500</v>
          </cell>
          <cell r="F2223" t="str">
            <v>successful</v>
          </cell>
        </row>
        <row r="2224">
          <cell r="D2224">
            <v>7500</v>
          </cell>
          <cell r="F2224" t="str">
            <v>successful</v>
          </cell>
        </row>
        <row r="2225">
          <cell r="D2225">
            <v>500</v>
          </cell>
          <cell r="F2225" t="str">
            <v>successful</v>
          </cell>
        </row>
        <row r="2226">
          <cell r="D2226">
            <v>19500</v>
          </cell>
          <cell r="F2226" t="str">
            <v>successful</v>
          </cell>
        </row>
        <row r="2227">
          <cell r="D2227">
            <v>10000</v>
          </cell>
          <cell r="F2227" t="str">
            <v>successful</v>
          </cell>
        </row>
        <row r="2228">
          <cell r="D2228">
            <v>21000</v>
          </cell>
          <cell r="F2228" t="str">
            <v>successful</v>
          </cell>
        </row>
        <row r="2229">
          <cell r="D2229">
            <v>18000</v>
          </cell>
          <cell r="F2229" t="str">
            <v>successful</v>
          </cell>
        </row>
        <row r="2230">
          <cell r="D2230">
            <v>13000</v>
          </cell>
          <cell r="F2230" t="str">
            <v>successful</v>
          </cell>
        </row>
        <row r="2231">
          <cell r="D2231">
            <v>1000</v>
          </cell>
          <cell r="F2231" t="str">
            <v>successful</v>
          </cell>
        </row>
        <row r="2232">
          <cell r="D2232">
            <v>8012</v>
          </cell>
          <cell r="F2232" t="str">
            <v>successful</v>
          </cell>
        </row>
        <row r="2233">
          <cell r="D2233">
            <v>8500</v>
          </cell>
          <cell r="F2233" t="str">
            <v>successful</v>
          </cell>
        </row>
        <row r="2234">
          <cell r="D2234">
            <v>2500</v>
          </cell>
          <cell r="F2234" t="str">
            <v>successful</v>
          </cell>
        </row>
        <row r="2235">
          <cell r="D2235">
            <v>5000</v>
          </cell>
          <cell r="F2235" t="str">
            <v>successful</v>
          </cell>
        </row>
        <row r="2236">
          <cell r="D2236">
            <v>2500</v>
          </cell>
          <cell r="F2236" t="str">
            <v>successful</v>
          </cell>
        </row>
        <row r="2237">
          <cell r="D2237">
            <v>100</v>
          </cell>
          <cell r="F2237" t="str">
            <v>successful</v>
          </cell>
        </row>
        <row r="2238">
          <cell r="D2238">
            <v>13000</v>
          </cell>
          <cell r="F2238" t="str">
            <v>successful</v>
          </cell>
        </row>
        <row r="2239">
          <cell r="D2239">
            <v>2800</v>
          </cell>
          <cell r="F2239" t="str">
            <v>successful</v>
          </cell>
        </row>
        <row r="2240">
          <cell r="D2240">
            <v>18000</v>
          </cell>
          <cell r="F2240" t="str">
            <v>successful</v>
          </cell>
        </row>
        <row r="2241">
          <cell r="D2241">
            <v>4000</v>
          </cell>
          <cell r="F2241" t="str">
            <v>successful</v>
          </cell>
        </row>
        <row r="2242">
          <cell r="D2242">
            <v>25000</v>
          </cell>
          <cell r="F2242" t="str">
            <v>successful</v>
          </cell>
        </row>
        <row r="2243">
          <cell r="D2243">
            <v>5000</v>
          </cell>
          <cell r="F2243" t="str">
            <v>successful</v>
          </cell>
        </row>
        <row r="2244">
          <cell r="D2244">
            <v>1000</v>
          </cell>
          <cell r="F2244" t="str">
            <v>successful</v>
          </cell>
        </row>
        <row r="2245">
          <cell r="D2245">
            <v>10000</v>
          </cell>
          <cell r="F2245" t="str">
            <v>successful</v>
          </cell>
        </row>
        <row r="2246">
          <cell r="D2246">
            <v>1</v>
          </cell>
          <cell r="F2246" t="str">
            <v>successful</v>
          </cell>
        </row>
        <row r="2247">
          <cell r="D2247">
            <v>5000</v>
          </cell>
          <cell r="F2247" t="str">
            <v>successful</v>
          </cell>
        </row>
        <row r="2248">
          <cell r="D2248">
            <v>4000</v>
          </cell>
          <cell r="F2248" t="str">
            <v>successful</v>
          </cell>
        </row>
        <row r="2249">
          <cell r="D2249">
            <v>2500</v>
          </cell>
          <cell r="F2249" t="str">
            <v>successful</v>
          </cell>
        </row>
        <row r="2250">
          <cell r="D2250">
            <v>18500</v>
          </cell>
          <cell r="F2250" t="str">
            <v>successful</v>
          </cell>
        </row>
        <row r="2251">
          <cell r="D2251">
            <v>7000</v>
          </cell>
          <cell r="F2251" t="str">
            <v>successful</v>
          </cell>
        </row>
        <row r="2252">
          <cell r="D2252">
            <v>3500</v>
          </cell>
          <cell r="F2252" t="str">
            <v>successful</v>
          </cell>
        </row>
        <row r="2253">
          <cell r="D2253">
            <v>25000</v>
          </cell>
          <cell r="F2253" t="str">
            <v>successful</v>
          </cell>
        </row>
        <row r="2254">
          <cell r="D2254">
            <v>8500</v>
          </cell>
          <cell r="F2254" t="str">
            <v>successful</v>
          </cell>
        </row>
        <row r="2255">
          <cell r="D2255">
            <v>9000</v>
          </cell>
          <cell r="F2255" t="str">
            <v>successful</v>
          </cell>
        </row>
        <row r="2256">
          <cell r="D2256">
            <v>8000</v>
          </cell>
          <cell r="F2256" t="str">
            <v>successful</v>
          </cell>
        </row>
        <row r="2257">
          <cell r="D2257">
            <v>500</v>
          </cell>
          <cell r="F2257" t="str">
            <v>successful</v>
          </cell>
        </row>
        <row r="2258">
          <cell r="D2258">
            <v>3950</v>
          </cell>
          <cell r="F2258" t="str">
            <v>successful</v>
          </cell>
        </row>
        <row r="2259">
          <cell r="D2259">
            <v>480</v>
          </cell>
          <cell r="F2259" t="str">
            <v>successful</v>
          </cell>
        </row>
        <row r="2260">
          <cell r="D2260">
            <v>2500</v>
          </cell>
          <cell r="F2260" t="str">
            <v>successful</v>
          </cell>
        </row>
        <row r="2261">
          <cell r="D2261">
            <v>2200</v>
          </cell>
          <cell r="F2261" t="str">
            <v>successful</v>
          </cell>
        </row>
        <row r="2262">
          <cell r="D2262">
            <v>1000</v>
          </cell>
          <cell r="F2262" t="str">
            <v>successful</v>
          </cell>
        </row>
        <row r="2263">
          <cell r="D2263">
            <v>2500</v>
          </cell>
          <cell r="F2263" t="str">
            <v>successful</v>
          </cell>
        </row>
        <row r="2264">
          <cell r="D2264">
            <v>1000</v>
          </cell>
          <cell r="F2264" t="str">
            <v>successful</v>
          </cell>
        </row>
        <row r="2265">
          <cell r="D2265">
            <v>3300</v>
          </cell>
          <cell r="F2265" t="str">
            <v>successful</v>
          </cell>
        </row>
        <row r="2266">
          <cell r="D2266">
            <v>7500</v>
          </cell>
          <cell r="F2266" t="str">
            <v>successful</v>
          </cell>
        </row>
        <row r="2267">
          <cell r="D2267">
            <v>6000</v>
          </cell>
          <cell r="F2267" t="str">
            <v>successful</v>
          </cell>
        </row>
        <row r="2268">
          <cell r="D2268">
            <v>200</v>
          </cell>
          <cell r="F2268" t="str">
            <v>successful</v>
          </cell>
        </row>
        <row r="2269">
          <cell r="D2269">
            <v>1500</v>
          </cell>
          <cell r="F2269" t="str">
            <v>successful</v>
          </cell>
        </row>
        <row r="2270">
          <cell r="D2270">
            <v>20000</v>
          </cell>
          <cell r="F2270" t="str">
            <v>successful</v>
          </cell>
        </row>
        <row r="2271">
          <cell r="D2271">
            <v>28000</v>
          </cell>
          <cell r="F2271" t="str">
            <v>successful</v>
          </cell>
        </row>
        <row r="2272">
          <cell r="D2272">
            <v>2500</v>
          </cell>
          <cell r="F2272" t="str">
            <v>successful</v>
          </cell>
        </row>
        <row r="2273">
          <cell r="D2273">
            <v>25000</v>
          </cell>
          <cell r="F2273" t="str">
            <v>successful</v>
          </cell>
        </row>
        <row r="2274">
          <cell r="D2274">
            <v>20000</v>
          </cell>
          <cell r="F2274" t="str">
            <v>successful</v>
          </cell>
        </row>
        <row r="2275">
          <cell r="D2275">
            <v>1000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2500</v>
          </cell>
          <cell r="F2277" t="str">
            <v>successful</v>
          </cell>
        </row>
        <row r="2278">
          <cell r="D2278">
            <v>650</v>
          </cell>
          <cell r="F2278" t="str">
            <v>successful</v>
          </cell>
        </row>
        <row r="2279">
          <cell r="D2279">
            <v>4589</v>
          </cell>
          <cell r="F2279" t="str">
            <v>successful</v>
          </cell>
        </row>
        <row r="2280">
          <cell r="D2280">
            <v>8500</v>
          </cell>
          <cell r="F2280" t="str">
            <v>successful</v>
          </cell>
        </row>
        <row r="2281">
          <cell r="D2281">
            <v>2000</v>
          </cell>
          <cell r="F2281" t="str">
            <v>successful</v>
          </cell>
        </row>
        <row r="2282">
          <cell r="D2282">
            <v>1000</v>
          </cell>
          <cell r="F2282" t="str">
            <v>successful</v>
          </cell>
        </row>
        <row r="2283">
          <cell r="D2283">
            <v>9800</v>
          </cell>
          <cell r="F2283" t="str">
            <v>successful</v>
          </cell>
        </row>
        <row r="2284">
          <cell r="D2284">
            <v>300</v>
          </cell>
          <cell r="F2284" t="str">
            <v>successful</v>
          </cell>
        </row>
        <row r="2285">
          <cell r="D2285">
            <v>750</v>
          </cell>
          <cell r="F2285" t="str">
            <v>successful</v>
          </cell>
        </row>
        <row r="2286">
          <cell r="D2286">
            <v>3000</v>
          </cell>
          <cell r="F2286" t="str">
            <v>successful</v>
          </cell>
        </row>
        <row r="2287">
          <cell r="D2287">
            <v>6000</v>
          </cell>
          <cell r="F2287" t="str">
            <v>successful</v>
          </cell>
        </row>
        <row r="2288">
          <cell r="D2288">
            <v>3000</v>
          </cell>
          <cell r="F2288" t="str">
            <v>successful</v>
          </cell>
        </row>
        <row r="2289">
          <cell r="D2289">
            <v>1500</v>
          </cell>
          <cell r="F2289" t="str">
            <v>successful</v>
          </cell>
        </row>
        <row r="2290">
          <cell r="D2290">
            <v>4500</v>
          </cell>
          <cell r="F2290" t="str">
            <v>successful</v>
          </cell>
        </row>
        <row r="2291">
          <cell r="D2291">
            <v>1000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1500</v>
          </cell>
          <cell r="F2293" t="str">
            <v>successful</v>
          </cell>
        </row>
        <row r="2294">
          <cell r="D2294">
            <v>2500</v>
          </cell>
          <cell r="F2294" t="str">
            <v>successful</v>
          </cell>
        </row>
        <row r="2295">
          <cell r="D2295">
            <v>2000</v>
          </cell>
          <cell r="F2295" t="str">
            <v>successful</v>
          </cell>
        </row>
        <row r="2296">
          <cell r="D2296">
            <v>850</v>
          </cell>
          <cell r="F2296" t="str">
            <v>successful</v>
          </cell>
        </row>
        <row r="2297">
          <cell r="D2297">
            <v>5000</v>
          </cell>
          <cell r="F2297" t="str">
            <v>successful</v>
          </cell>
        </row>
        <row r="2298">
          <cell r="D2298">
            <v>1200</v>
          </cell>
          <cell r="F2298" t="str">
            <v>successful</v>
          </cell>
        </row>
        <row r="2299">
          <cell r="D2299">
            <v>7000</v>
          </cell>
          <cell r="F2299" t="str">
            <v>successful</v>
          </cell>
        </row>
        <row r="2300">
          <cell r="D2300">
            <v>1000</v>
          </cell>
          <cell r="F2300" t="str">
            <v>successful</v>
          </cell>
        </row>
        <row r="2301">
          <cell r="D2301">
            <v>30000</v>
          </cell>
          <cell r="F2301" t="str">
            <v>successful</v>
          </cell>
        </row>
        <row r="2302">
          <cell r="D2302">
            <v>300</v>
          </cell>
          <cell r="F2302" t="str">
            <v>successful</v>
          </cell>
        </row>
        <row r="2303">
          <cell r="D2303">
            <v>800</v>
          </cell>
          <cell r="F2303" t="str">
            <v>successful</v>
          </cell>
        </row>
        <row r="2304">
          <cell r="D2304">
            <v>5000</v>
          </cell>
          <cell r="F2304" t="str">
            <v>successful</v>
          </cell>
        </row>
        <row r="2305">
          <cell r="D2305">
            <v>2300</v>
          </cell>
          <cell r="F2305" t="str">
            <v>successful</v>
          </cell>
        </row>
        <row r="2306">
          <cell r="D2306">
            <v>6450</v>
          </cell>
          <cell r="F2306" t="str">
            <v>successful</v>
          </cell>
        </row>
        <row r="2307">
          <cell r="D2307">
            <v>6000</v>
          </cell>
          <cell r="F2307" t="str">
            <v>successful</v>
          </cell>
        </row>
        <row r="2308">
          <cell r="D2308">
            <v>18000</v>
          </cell>
          <cell r="F2308" t="str">
            <v>successful</v>
          </cell>
        </row>
        <row r="2309">
          <cell r="D2309">
            <v>3500</v>
          </cell>
          <cell r="F2309" t="str">
            <v>successful</v>
          </cell>
        </row>
        <row r="2310">
          <cell r="D2310">
            <v>1964.47</v>
          </cell>
          <cell r="F2310" t="str">
            <v>successful</v>
          </cell>
        </row>
        <row r="2311">
          <cell r="D2311">
            <v>50000</v>
          </cell>
          <cell r="F2311" t="str">
            <v>successful</v>
          </cell>
        </row>
        <row r="2312">
          <cell r="D2312">
            <v>6000</v>
          </cell>
          <cell r="F2312" t="str">
            <v>successful</v>
          </cell>
        </row>
        <row r="2313">
          <cell r="D2313">
            <v>18500</v>
          </cell>
          <cell r="F2313" t="str">
            <v>successful</v>
          </cell>
        </row>
        <row r="2314">
          <cell r="D2314">
            <v>9000</v>
          </cell>
          <cell r="F2314" t="str">
            <v>successful</v>
          </cell>
        </row>
        <row r="2315">
          <cell r="D2315">
            <v>3000</v>
          </cell>
          <cell r="F2315" t="str">
            <v>successful</v>
          </cell>
        </row>
        <row r="2316">
          <cell r="D2316">
            <v>5000</v>
          </cell>
          <cell r="F2316" t="str">
            <v>successful</v>
          </cell>
        </row>
        <row r="2317">
          <cell r="D2317">
            <v>1200</v>
          </cell>
          <cell r="F2317" t="str">
            <v>successful</v>
          </cell>
        </row>
        <row r="2318">
          <cell r="D2318">
            <v>2500</v>
          </cell>
          <cell r="F2318" t="str">
            <v>successful</v>
          </cell>
        </row>
        <row r="2319">
          <cell r="D2319">
            <v>15000</v>
          </cell>
          <cell r="F2319" t="str">
            <v>successful</v>
          </cell>
        </row>
        <row r="2320">
          <cell r="D2320">
            <v>400</v>
          </cell>
          <cell r="F2320" t="str">
            <v>successful</v>
          </cell>
        </row>
        <row r="2321">
          <cell r="D2321">
            <v>5000</v>
          </cell>
          <cell r="F2321" t="str">
            <v>successful</v>
          </cell>
        </row>
        <row r="2322">
          <cell r="D2322">
            <v>3000</v>
          </cell>
          <cell r="F2322" t="str">
            <v>successful</v>
          </cell>
        </row>
        <row r="2323">
          <cell r="D2323">
            <v>5000</v>
          </cell>
          <cell r="F2323" t="str">
            <v>successful</v>
          </cell>
        </row>
        <row r="2324">
          <cell r="D2324">
            <v>10557</v>
          </cell>
          <cell r="F2324" t="str">
            <v>live</v>
          </cell>
        </row>
        <row r="2325">
          <cell r="D2325">
            <v>2700</v>
          </cell>
          <cell r="F2325" t="str">
            <v>live</v>
          </cell>
        </row>
        <row r="2326">
          <cell r="D2326">
            <v>250</v>
          </cell>
          <cell r="F2326" t="str">
            <v>live</v>
          </cell>
        </row>
        <row r="2327">
          <cell r="D2327">
            <v>7500</v>
          </cell>
          <cell r="F2327" t="str">
            <v>live</v>
          </cell>
        </row>
        <row r="2328">
          <cell r="D2328">
            <v>1000</v>
          </cell>
          <cell r="F2328" t="str">
            <v>live</v>
          </cell>
        </row>
        <row r="2329">
          <cell r="D2329">
            <v>15000</v>
          </cell>
          <cell r="F2329" t="str">
            <v>live</v>
          </cell>
        </row>
        <row r="2330">
          <cell r="D2330">
            <v>35000</v>
          </cell>
          <cell r="F2330" t="str">
            <v>successful</v>
          </cell>
        </row>
        <row r="2331">
          <cell r="D2331">
            <v>10000</v>
          </cell>
          <cell r="F2331" t="str">
            <v>successful</v>
          </cell>
        </row>
        <row r="2332">
          <cell r="D2332">
            <v>25000</v>
          </cell>
          <cell r="F2332" t="str">
            <v>successful</v>
          </cell>
        </row>
        <row r="2333">
          <cell r="D2333">
            <v>35000</v>
          </cell>
          <cell r="F2333" t="str">
            <v>successful</v>
          </cell>
        </row>
        <row r="2334">
          <cell r="D2334">
            <v>8000</v>
          </cell>
          <cell r="F2334" t="str">
            <v>successful</v>
          </cell>
        </row>
        <row r="2335">
          <cell r="D2335">
            <v>25000</v>
          </cell>
          <cell r="F2335" t="str">
            <v>successful</v>
          </cell>
        </row>
        <row r="2336">
          <cell r="D2336">
            <v>600</v>
          </cell>
          <cell r="F2336" t="str">
            <v>successful</v>
          </cell>
        </row>
        <row r="2337">
          <cell r="D2337">
            <v>4000</v>
          </cell>
          <cell r="F2337" t="str">
            <v>successful</v>
          </cell>
        </row>
        <row r="2338">
          <cell r="D2338">
            <v>25000</v>
          </cell>
          <cell r="F2338" t="str">
            <v>successful</v>
          </cell>
        </row>
        <row r="2339">
          <cell r="D2339">
            <v>20000</v>
          </cell>
          <cell r="F2339" t="str">
            <v>successful</v>
          </cell>
        </row>
        <row r="2340">
          <cell r="D2340">
            <v>12000</v>
          </cell>
          <cell r="F2340" t="str">
            <v>successful</v>
          </cell>
        </row>
        <row r="2341">
          <cell r="D2341">
            <v>15000</v>
          </cell>
          <cell r="F2341" t="str">
            <v>successful</v>
          </cell>
        </row>
        <row r="2342">
          <cell r="D2342">
            <v>25000</v>
          </cell>
          <cell r="F2342" t="str">
            <v>successful</v>
          </cell>
        </row>
        <row r="2343">
          <cell r="D2343">
            <v>40000</v>
          </cell>
          <cell r="F2343" t="str">
            <v>successful</v>
          </cell>
        </row>
        <row r="2344">
          <cell r="D2344">
            <v>5000</v>
          </cell>
          <cell r="F2344" t="str">
            <v>canceled</v>
          </cell>
        </row>
        <row r="2345">
          <cell r="D2345">
            <v>5500</v>
          </cell>
          <cell r="F2345" t="str">
            <v>canceled</v>
          </cell>
        </row>
        <row r="2346">
          <cell r="D2346">
            <v>10000</v>
          </cell>
          <cell r="F2346" t="str">
            <v>canceled</v>
          </cell>
        </row>
        <row r="2347">
          <cell r="D2347">
            <v>1000</v>
          </cell>
          <cell r="F2347" t="str">
            <v>canceled</v>
          </cell>
        </row>
        <row r="2348">
          <cell r="D2348">
            <v>3000</v>
          </cell>
          <cell r="F2348" t="str">
            <v>canceled</v>
          </cell>
        </row>
        <row r="2349">
          <cell r="D2349">
            <v>60000</v>
          </cell>
          <cell r="F2349" t="str">
            <v>canceled</v>
          </cell>
        </row>
        <row r="2350">
          <cell r="D2350">
            <v>1000</v>
          </cell>
          <cell r="F2350" t="str">
            <v>canceled</v>
          </cell>
        </row>
        <row r="2351">
          <cell r="D2351">
            <v>70000</v>
          </cell>
          <cell r="F2351" t="str">
            <v>canceled</v>
          </cell>
        </row>
        <row r="2352">
          <cell r="D2352">
            <v>474900</v>
          </cell>
          <cell r="F2352" t="str">
            <v>canceled</v>
          </cell>
        </row>
        <row r="2353">
          <cell r="D2353">
            <v>50000</v>
          </cell>
          <cell r="F2353" t="str">
            <v>canceled</v>
          </cell>
        </row>
        <row r="2354">
          <cell r="D2354">
            <v>18900</v>
          </cell>
          <cell r="F2354" t="str">
            <v>canceled</v>
          </cell>
        </row>
        <row r="2355">
          <cell r="D2355">
            <v>2000</v>
          </cell>
          <cell r="F2355" t="str">
            <v>canceled</v>
          </cell>
        </row>
        <row r="2356">
          <cell r="D2356">
            <v>1000</v>
          </cell>
          <cell r="F2356" t="str">
            <v>canceled</v>
          </cell>
        </row>
        <row r="2357">
          <cell r="D2357">
            <v>35000</v>
          </cell>
          <cell r="F2357" t="str">
            <v>canceled</v>
          </cell>
        </row>
        <row r="2358">
          <cell r="D2358">
            <v>8000</v>
          </cell>
          <cell r="F2358" t="str">
            <v>canceled</v>
          </cell>
        </row>
        <row r="2359">
          <cell r="D2359">
            <v>10000</v>
          </cell>
          <cell r="F2359" t="str">
            <v>canceled</v>
          </cell>
        </row>
        <row r="2360">
          <cell r="D2360">
            <v>27000</v>
          </cell>
          <cell r="F2360" t="str">
            <v>canceled</v>
          </cell>
        </row>
        <row r="2361">
          <cell r="D2361">
            <v>1500</v>
          </cell>
          <cell r="F2361" t="str">
            <v>canceled</v>
          </cell>
        </row>
        <row r="2362">
          <cell r="D2362">
            <v>7500</v>
          </cell>
          <cell r="F2362" t="str">
            <v>canceled</v>
          </cell>
        </row>
        <row r="2363">
          <cell r="D2363">
            <v>5000</v>
          </cell>
          <cell r="F2363" t="str">
            <v>canceled</v>
          </cell>
        </row>
        <row r="2364">
          <cell r="D2364">
            <v>200</v>
          </cell>
          <cell r="F2364" t="str">
            <v>canceled</v>
          </cell>
        </row>
        <row r="2365">
          <cell r="D2365">
            <v>420</v>
          </cell>
          <cell r="F2365" t="str">
            <v>canceled</v>
          </cell>
        </row>
        <row r="2366">
          <cell r="D2366">
            <v>175000</v>
          </cell>
          <cell r="F2366" t="str">
            <v>canceled</v>
          </cell>
        </row>
        <row r="2367">
          <cell r="D2367">
            <v>128</v>
          </cell>
          <cell r="F2367" t="str">
            <v>canceled</v>
          </cell>
        </row>
        <row r="2368">
          <cell r="D2368">
            <v>1000</v>
          </cell>
          <cell r="F2368" t="str">
            <v>canceled</v>
          </cell>
        </row>
        <row r="2369">
          <cell r="D2369">
            <v>25000</v>
          </cell>
          <cell r="F2369" t="str">
            <v>canceled</v>
          </cell>
        </row>
        <row r="2370">
          <cell r="D2370">
            <v>50000</v>
          </cell>
          <cell r="F2370" t="str">
            <v>canceled</v>
          </cell>
        </row>
        <row r="2371">
          <cell r="D2371">
            <v>40000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25000</v>
          </cell>
          <cell r="F2373" t="str">
            <v>canceled</v>
          </cell>
        </row>
        <row r="2374">
          <cell r="D2374">
            <v>2000</v>
          </cell>
          <cell r="F2374" t="str">
            <v>canceled</v>
          </cell>
        </row>
        <row r="2375">
          <cell r="D2375">
            <v>5500</v>
          </cell>
          <cell r="F2375" t="str">
            <v>canceled</v>
          </cell>
        </row>
        <row r="2376">
          <cell r="D2376">
            <v>850000</v>
          </cell>
          <cell r="F2376" t="str">
            <v>canceled</v>
          </cell>
        </row>
        <row r="2377">
          <cell r="D2377">
            <v>22000</v>
          </cell>
          <cell r="F2377" t="str">
            <v>canceled</v>
          </cell>
        </row>
        <row r="2378">
          <cell r="D2378">
            <v>10000</v>
          </cell>
          <cell r="F2378" t="str">
            <v>canceled</v>
          </cell>
        </row>
        <row r="2379">
          <cell r="D2379">
            <v>3000</v>
          </cell>
          <cell r="F2379" t="str">
            <v>canceled</v>
          </cell>
        </row>
        <row r="2380">
          <cell r="D2380">
            <v>2500</v>
          </cell>
          <cell r="F2380" t="str">
            <v>canceled</v>
          </cell>
        </row>
        <row r="2381">
          <cell r="D2381">
            <v>110000</v>
          </cell>
          <cell r="F2381" t="str">
            <v>canceled</v>
          </cell>
        </row>
        <row r="2382">
          <cell r="D2382">
            <v>30000</v>
          </cell>
          <cell r="F2382" t="str">
            <v>canceled</v>
          </cell>
        </row>
        <row r="2383">
          <cell r="D2383">
            <v>15000</v>
          </cell>
          <cell r="F2383" t="str">
            <v>canceled</v>
          </cell>
        </row>
        <row r="2384">
          <cell r="D2384">
            <v>86350</v>
          </cell>
          <cell r="F2384" t="str">
            <v>canceled</v>
          </cell>
        </row>
        <row r="2385">
          <cell r="D2385">
            <v>3000</v>
          </cell>
          <cell r="F2385" t="str">
            <v>canceled</v>
          </cell>
        </row>
        <row r="2386">
          <cell r="D2386">
            <v>10000</v>
          </cell>
          <cell r="F2386" t="str">
            <v>canceled</v>
          </cell>
        </row>
        <row r="2387">
          <cell r="D2387">
            <v>1000</v>
          </cell>
          <cell r="F2387" t="str">
            <v>canceled</v>
          </cell>
        </row>
        <row r="2388">
          <cell r="D2388">
            <v>65000</v>
          </cell>
          <cell r="F2388" t="str">
            <v>canceled</v>
          </cell>
        </row>
        <row r="2389">
          <cell r="D2389">
            <v>30000</v>
          </cell>
          <cell r="F2389" t="str">
            <v>canceled</v>
          </cell>
        </row>
        <row r="2390">
          <cell r="D2390">
            <v>150000</v>
          </cell>
          <cell r="F2390" t="str">
            <v>canceled</v>
          </cell>
        </row>
        <row r="2391">
          <cell r="D2391">
            <v>37000</v>
          </cell>
          <cell r="F2391" t="str">
            <v>canceled</v>
          </cell>
        </row>
        <row r="2392">
          <cell r="D2392">
            <v>16000</v>
          </cell>
          <cell r="F2392" t="str">
            <v>canceled</v>
          </cell>
        </row>
        <row r="2393">
          <cell r="D2393">
            <v>510000</v>
          </cell>
          <cell r="F2393" t="str">
            <v>canceled</v>
          </cell>
        </row>
        <row r="2394">
          <cell r="D2394">
            <v>20000</v>
          </cell>
          <cell r="F2394" t="str">
            <v>canceled</v>
          </cell>
        </row>
        <row r="2395">
          <cell r="D2395">
            <v>4200</v>
          </cell>
          <cell r="F2395" t="str">
            <v>canceled</v>
          </cell>
        </row>
        <row r="2396">
          <cell r="D2396">
            <v>100000</v>
          </cell>
          <cell r="F2396" t="str">
            <v>canceled</v>
          </cell>
        </row>
        <row r="2397">
          <cell r="D2397">
            <v>5000</v>
          </cell>
          <cell r="F2397" t="str">
            <v>canceled</v>
          </cell>
        </row>
        <row r="2398">
          <cell r="D2398">
            <v>33000</v>
          </cell>
          <cell r="F2398" t="str">
            <v>canceled</v>
          </cell>
        </row>
        <row r="2399">
          <cell r="D2399">
            <v>5000</v>
          </cell>
          <cell r="F2399" t="str">
            <v>canceled</v>
          </cell>
        </row>
        <row r="2400">
          <cell r="D2400">
            <v>124000</v>
          </cell>
          <cell r="F2400" t="str">
            <v>canceled</v>
          </cell>
        </row>
        <row r="2401">
          <cell r="D2401">
            <v>4000</v>
          </cell>
          <cell r="F2401" t="str">
            <v>canceled</v>
          </cell>
        </row>
        <row r="2402">
          <cell r="D2402">
            <v>13000</v>
          </cell>
          <cell r="F2402" t="str">
            <v>canceled</v>
          </cell>
        </row>
        <row r="2403">
          <cell r="D2403">
            <v>50000</v>
          </cell>
          <cell r="F2403" t="str">
            <v>canceled</v>
          </cell>
        </row>
        <row r="2404">
          <cell r="D2404">
            <v>28000</v>
          </cell>
          <cell r="F2404" t="str">
            <v>failed</v>
          </cell>
        </row>
        <row r="2405">
          <cell r="D2405">
            <v>12000</v>
          </cell>
          <cell r="F2405" t="str">
            <v>failed</v>
          </cell>
        </row>
        <row r="2406">
          <cell r="D2406">
            <v>1200</v>
          </cell>
          <cell r="F2406" t="str">
            <v>failed</v>
          </cell>
        </row>
        <row r="2407">
          <cell r="D2407">
            <v>15000</v>
          </cell>
          <cell r="F2407" t="str">
            <v>failed</v>
          </cell>
        </row>
        <row r="2408">
          <cell r="D2408">
            <v>5000</v>
          </cell>
          <cell r="F2408" t="str">
            <v>failed</v>
          </cell>
        </row>
        <row r="2409">
          <cell r="D2409">
            <v>3250</v>
          </cell>
          <cell r="F2409" t="str">
            <v>failed</v>
          </cell>
        </row>
        <row r="2410">
          <cell r="D2410">
            <v>22000</v>
          </cell>
          <cell r="F2410" t="str">
            <v>failed</v>
          </cell>
        </row>
        <row r="2411">
          <cell r="D2411">
            <v>15000</v>
          </cell>
          <cell r="F2411" t="str">
            <v>failed</v>
          </cell>
        </row>
        <row r="2412">
          <cell r="D2412">
            <v>25000</v>
          </cell>
          <cell r="F2412" t="str">
            <v>failed</v>
          </cell>
        </row>
        <row r="2413">
          <cell r="D2413">
            <v>15000</v>
          </cell>
          <cell r="F2413" t="str">
            <v>failed</v>
          </cell>
        </row>
        <row r="2414">
          <cell r="D2414">
            <v>25000</v>
          </cell>
          <cell r="F2414" t="str">
            <v>failed</v>
          </cell>
        </row>
        <row r="2415">
          <cell r="D2415">
            <v>8000</v>
          </cell>
          <cell r="F2415" t="str">
            <v>failed</v>
          </cell>
        </row>
        <row r="2416">
          <cell r="D2416">
            <v>3000</v>
          </cell>
          <cell r="F2416" t="str">
            <v>failed</v>
          </cell>
        </row>
        <row r="2417">
          <cell r="D2417">
            <v>15000</v>
          </cell>
          <cell r="F2417" t="str">
            <v>failed</v>
          </cell>
        </row>
        <row r="2418">
          <cell r="D2418">
            <v>60000</v>
          </cell>
          <cell r="F2418" t="str">
            <v>failed</v>
          </cell>
        </row>
        <row r="2419">
          <cell r="D2419">
            <v>20000</v>
          </cell>
          <cell r="F2419" t="str">
            <v>failed</v>
          </cell>
        </row>
        <row r="2420">
          <cell r="D2420">
            <v>1000</v>
          </cell>
          <cell r="F2420" t="str">
            <v>failed</v>
          </cell>
        </row>
        <row r="2421">
          <cell r="D2421">
            <v>25000</v>
          </cell>
          <cell r="F2421" t="str">
            <v>failed</v>
          </cell>
        </row>
        <row r="2422">
          <cell r="D2422">
            <v>3000</v>
          </cell>
          <cell r="F2422" t="str">
            <v>failed</v>
          </cell>
        </row>
        <row r="2423">
          <cell r="D2423">
            <v>16870</v>
          </cell>
          <cell r="F2423" t="str">
            <v>failed</v>
          </cell>
        </row>
        <row r="2424">
          <cell r="D2424">
            <v>6000</v>
          </cell>
          <cell r="F2424" t="str">
            <v>failed</v>
          </cell>
        </row>
        <row r="2425">
          <cell r="D2425">
            <v>500</v>
          </cell>
          <cell r="F2425" t="str">
            <v>failed</v>
          </cell>
        </row>
        <row r="2426">
          <cell r="D2426">
            <v>60000</v>
          </cell>
          <cell r="F2426" t="str">
            <v>failed</v>
          </cell>
        </row>
        <row r="2427">
          <cell r="D2427">
            <v>25000</v>
          </cell>
          <cell r="F2427" t="str">
            <v>failed</v>
          </cell>
        </row>
        <row r="2428">
          <cell r="D2428">
            <v>3500</v>
          </cell>
          <cell r="F2428" t="str">
            <v>failed</v>
          </cell>
        </row>
        <row r="2429">
          <cell r="D2429">
            <v>20000</v>
          </cell>
          <cell r="F2429" t="str">
            <v>failed</v>
          </cell>
        </row>
        <row r="2430">
          <cell r="D2430">
            <v>50000</v>
          </cell>
          <cell r="F2430" t="str">
            <v>failed</v>
          </cell>
        </row>
        <row r="2431">
          <cell r="D2431">
            <v>35000</v>
          </cell>
          <cell r="F2431" t="str">
            <v>failed</v>
          </cell>
        </row>
        <row r="2432">
          <cell r="D2432">
            <v>140000</v>
          </cell>
          <cell r="F2432" t="str">
            <v>failed</v>
          </cell>
        </row>
        <row r="2433">
          <cell r="D2433">
            <v>3000</v>
          </cell>
          <cell r="F2433" t="str">
            <v>failed</v>
          </cell>
        </row>
        <row r="2434">
          <cell r="D2434">
            <v>100000</v>
          </cell>
          <cell r="F2434" t="str">
            <v>failed</v>
          </cell>
        </row>
        <row r="2435">
          <cell r="D2435">
            <v>14000</v>
          </cell>
          <cell r="F2435" t="str">
            <v>failed</v>
          </cell>
        </row>
        <row r="2436">
          <cell r="D2436">
            <v>10000</v>
          </cell>
          <cell r="F2436" t="str">
            <v>failed</v>
          </cell>
        </row>
        <row r="2437">
          <cell r="D2437">
            <v>20000</v>
          </cell>
          <cell r="F2437" t="str">
            <v>failed</v>
          </cell>
        </row>
        <row r="2438">
          <cell r="D2438">
            <v>250000</v>
          </cell>
          <cell r="F2438" t="str">
            <v>failed</v>
          </cell>
        </row>
        <row r="2439">
          <cell r="D2439">
            <v>117000</v>
          </cell>
          <cell r="F2439" t="str">
            <v>failed</v>
          </cell>
        </row>
        <row r="2440">
          <cell r="D2440">
            <v>8000</v>
          </cell>
          <cell r="F2440" t="str">
            <v>failed</v>
          </cell>
        </row>
        <row r="2441">
          <cell r="D2441">
            <v>15000</v>
          </cell>
          <cell r="F2441" t="str">
            <v>failed</v>
          </cell>
        </row>
        <row r="2442">
          <cell r="D2442">
            <v>10000</v>
          </cell>
          <cell r="F2442" t="str">
            <v>failed</v>
          </cell>
        </row>
        <row r="2443">
          <cell r="D2443">
            <v>5000</v>
          </cell>
          <cell r="F2443" t="str">
            <v>failed</v>
          </cell>
        </row>
        <row r="2444">
          <cell r="D2444">
            <v>7500</v>
          </cell>
          <cell r="F2444" t="str">
            <v>successful</v>
          </cell>
        </row>
        <row r="2445">
          <cell r="D2445">
            <v>24000</v>
          </cell>
          <cell r="F2445" t="str">
            <v>successful</v>
          </cell>
        </row>
        <row r="2446">
          <cell r="D2446">
            <v>20000</v>
          </cell>
          <cell r="F2446" t="str">
            <v>successful</v>
          </cell>
        </row>
        <row r="2447">
          <cell r="D2447">
            <v>3000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5000</v>
          </cell>
          <cell r="F2449" t="str">
            <v>successful</v>
          </cell>
        </row>
        <row r="2450">
          <cell r="D2450">
            <v>2500</v>
          </cell>
          <cell r="F2450" t="str">
            <v>successful</v>
          </cell>
        </row>
        <row r="2451">
          <cell r="D2451">
            <v>400</v>
          </cell>
          <cell r="F2451" t="str">
            <v>successful</v>
          </cell>
        </row>
        <row r="2452">
          <cell r="D2452">
            <v>10000</v>
          </cell>
          <cell r="F2452" t="str">
            <v>successful</v>
          </cell>
        </row>
        <row r="2453">
          <cell r="D2453">
            <v>15000</v>
          </cell>
          <cell r="F2453" t="str">
            <v>successful</v>
          </cell>
        </row>
        <row r="2454">
          <cell r="D2454">
            <v>10000</v>
          </cell>
          <cell r="F2454" t="str">
            <v>successful</v>
          </cell>
        </row>
        <row r="2455">
          <cell r="D2455">
            <v>600</v>
          </cell>
          <cell r="F2455" t="str">
            <v>successful</v>
          </cell>
        </row>
        <row r="2456">
          <cell r="D2456">
            <v>3000</v>
          </cell>
          <cell r="F2456" t="str">
            <v>successful</v>
          </cell>
        </row>
        <row r="2457">
          <cell r="D2457">
            <v>35000</v>
          </cell>
          <cell r="F2457" t="str">
            <v>successful</v>
          </cell>
        </row>
        <row r="2458">
          <cell r="D2458">
            <v>300</v>
          </cell>
          <cell r="F2458" t="str">
            <v>successful</v>
          </cell>
        </row>
        <row r="2459">
          <cell r="D2459">
            <v>1500</v>
          </cell>
          <cell r="F2459" t="str">
            <v>successful</v>
          </cell>
        </row>
        <row r="2460">
          <cell r="D2460">
            <v>23000</v>
          </cell>
          <cell r="F2460" t="str">
            <v>successful</v>
          </cell>
        </row>
        <row r="2461">
          <cell r="D2461">
            <v>5000</v>
          </cell>
          <cell r="F2461" t="str">
            <v>successful</v>
          </cell>
        </row>
        <row r="2462">
          <cell r="D2462">
            <v>30000</v>
          </cell>
          <cell r="F2462" t="str">
            <v>successful</v>
          </cell>
        </row>
        <row r="2463">
          <cell r="D2463">
            <v>8500</v>
          </cell>
          <cell r="F2463" t="str">
            <v>successful</v>
          </cell>
        </row>
        <row r="2464">
          <cell r="D2464">
            <v>7500</v>
          </cell>
          <cell r="F2464" t="str">
            <v>successful</v>
          </cell>
        </row>
        <row r="2465">
          <cell r="D2465">
            <v>3000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2000</v>
          </cell>
          <cell r="F2467" t="str">
            <v>successful</v>
          </cell>
        </row>
        <row r="2468">
          <cell r="D2468">
            <v>700</v>
          </cell>
          <cell r="F2468" t="str">
            <v>successful</v>
          </cell>
        </row>
        <row r="2469">
          <cell r="D2469">
            <v>2500</v>
          </cell>
          <cell r="F2469" t="str">
            <v>successful</v>
          </cell>
        </row>
        <row r="2470">
          <cell r="D2470">
            <v>1000</v>
          </cell>
          <cell r="F2470" t="str">
            <v>successful</v>
          </cell>
        </row>
        <row r="2471">
          <cell r="D2471">
            <v>2000</v>
          </cell>
          <cell r="F2471" t="str">
            <v>successful</v>
          </cell>
        </row>
        <row r="2472">
          <cell r="D2472">
            <v>1200</v>
          </cell>
          <cell r="F2472" t="str">
            <v>successful</v>
          </cell>
        </row>
        <row r="2473">
          <cell r="D2473">
            <v>1000</v>
          </cell>
          <cell r="F2473" t="str">
            <v>successful</v>
          </cell>
        </row>
        <row r="2474">
          <cell r="D2474">
            <v>500</v>
          </cell>
          <cell r="F2474" t="str">
            <v>successful</v>
          </cell>
        </row>
        <row r="2475">
          <cell r="D2475">
            <v>7500</v>
          </cell>
          <cell r="F2475" t="str">
            <v>successful</v>
          </cell>
        </row>
        <row r="2476">
          <cell r="D2476">
            <v>2000</v>
          </cell>
          <cell r="F2476" t="str">
            <v>successful</v>
          </cell>
        </row>
        <row r="2477">
          <cell r="D2477">
            <v>5000</v>
          </cell>
          <cell r="F2477" t="str">
            <v>successful</v>
          </cell>
        </row>
        <row r="2478">
          <cell r="D2478">
            <v>2500</v>
          </cell>
          <cell r="F2478" t="str">
            <v>successful</v>
          </cell>
        </row>
        <row r="2479">
          <cell r="D2479">
            <v>3200</v>
          </cell>
          <cell r="F2479" t="str">
            <v>successful</v>
          </cell>
        </row>
        <row r="2480">
          <cell r="D2480">
            <v>750</v>
          </cell>
          <cell r="F2480" t="str">
            <v>successful</v>
          </cell>
        </row>
        <row r="2481">
          <cell r="D2481">
            <v>8000</v>
          </cell>
          <cell r="F2481" t="str">
            <v>successful</v>
          </cell>
        </row>
        <row r="2482">
          <cell r="D2482">
            <v>300</v>
          </cell>
          <cell r="F2482" t="str">
            <v>successful</v>
          </cell>
        </row>
        <row r="2483">
          <cell r="D2483">
            <v>2000</v>
          </cell>
          <cell r="F2483" t="str">
            <v>successful</v>
          </cell>
        </row>
        <row r="2484">
          <cell r="D2484">
            <v>4000</v>
          </cell>
          <cell r="F2484" t="str">
            <v>successful</v>
          </cell>
        </row>
        <row r="2485">
          <cell r="D2485">
            <v>1000</v>
          </cell>
          <cell r="F2485" t="str">
            <v>successful</v>
          </cell>
        </row>
        <row r="2486">
          <cell r="D2486">
            <v>1100</v>
          </cell>
          <cell r="F2486" t="str">
            <v>successful</v>
          </cell>
        </row>
        <row r="2487">
          <cell r="D2487">
            <v>3500</v>
          </cell>
          <cell r="F2487" t="str">
            <v>successful</v>
          </cell>
        </row>
        <row r="2488">
          <cell r="D2488">
            <v>2000</v>
          </cell>
          <cell r="F2488" t="str">
            <v>successful</v>
          </cell>
        </row>
        <row r="2489">
          <cell r="D2489">
            <v>300</v>
          </cell>
          <cell r="F2489" t="str">
            <v>successful</v>
          </cell>
        </row>
        <row r="2490">
          <cell r="D2490">
            <v>1500</v>
          </cell>
          <cell r="F2490" t="str">
            <v>successful</v>
          </cell>
        </row>
        <row r="2491">
          <cell r="D2491">
            <v>3000</v>
          </cell>
          <cell r="F2491" t="str">
            <v>successful</v>
          </cell>
        </row>
        <row r="2492">
          <cell r="D2492">
            <v>3500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500</v>
          </cell>
          <cell r="F2494" t="str">
            <v>successful</v>
          </cell>
        </row>
        <row r="2495">
          <cell r="D2495">
            <v>600</v>
          </cell>
          <cell r="F2495" t="str">
            <v>successful</v>
          </cell>
        </row>
        <row r="2496">
          <cell r="D2496">
            <v>20000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1500</v>
          </cell>
          <cell r="F2498" t="str">
            <v>successful</v>
          </cell>
        </row>
        <row r="2499">
          <cell r="D2499">
            <v>6000</v>
          </cell>
          <cell r="F2499" t="str">
            <v>successful</v>
          </cell>
        </row>
        <row r="2500">
          <cell r="D2500">
            <v>4000</v>
          </cell>
          <cell r="F2500" t="str">
            <v>successful</v>
          </cell>
        </row>
        <row r="2501">
          <cell r="D2501">
            <v>1000</v>
          </cell>
          <cell r="F2501" t="str">
            <v>successful</v>
          </cell>
        </row>
        <row r="2502">
          <cell r="D2502">
            <v>4000</v>
          </cell>
          <cell r="F2502" t="str">
            <v>successful</v>
          </cell>
        </row>
        <row r="2503">
          <cell r="D2503">
            <v>600</v>
          </cell>
          <cell r="F2503" t="str">
            <v>successful</v>
          </cell>
        </row>
        <row r="2504">
          <cell r="D2504">
            <v>11000</v>
          </cell>
          <cell r="F2504" t="str">
            <v>failed</v>
          </cell>
        </row>
        <row r="2505">
          <cell r="D2505">
            <v>110000</v>
          </cell>
          <cell r="F2505" t="str">
            <v>failed</v>
          </cell>
        </row>
        <row r="2506">
          <cell r="D2506">
            <v>10000</v>
          </cell>
          <cell r="F2506" t="str">
            <v>failed</v>
          </cell>
        </row>
        <row r="2507">
          <cell r="D2507">
            <v>35000</v>
          </cell>
          <cell r="F2507" t="str">
            <v>failed</v>
          </cell>
        </row>
        <row r="2508">
          <cell r="D2508">
            <v>7000</v>
          </cell>
          <cell r="F2508" t="str">
            <v>failed</v>
          </cell>
        </row>
        <row r="2509">
          <cell r="D2509">
            <v>5000</v>
          </cell>
          <cell r="F2509" t="str">
            <v>failed</v>
          </cell>
        </row>
        <row r="2510">
          <cell r="D2510">
            <v>42850</v>
          </cell>
          <cell r="F2510" t="str">
            <v>failed</v>
          </cell>
        </row>
        <row r="2511">
          <cell r="D2511">
            <v>20000</v>
          </cell>
          <cell r="F2511" t="str">
            <v>failed</v>
          </cell>
        </row>
        <row r="2512">
          <cell r="D2512">
            <v>95000</v>
          </cell>
          <cell r="F2512" t="str">
            <v>failed</v>
          </cell>
        </row>
        <row r="2513">
          <cell r="D2513">
            <v>50000</v>
          </cell>
          <cell r="F2513" t="str">
            <v>failed</v>
          </cell>
        </row>
        <row r="2514">
          <cell r="D2514">
            <v>100000</v>
          </cell>
          <cell r="F2514" t="str">
            <v>failed</v>
          </cell>
        </row>
        <row r="2515">
          <cell r="D2515">
            <v>1150</v>
          </cell>
          <cell r="F2515" t="str">
            <v>failed</v>
          </cell>
        </row>
        <row r="2516">
          <cell r="D2516">
            <v>180000</v>
          </cell>
          <cell r="F2516" t="str">
            <v>failed</v>
          </cell>
        </row>
        <row r="2517">
          <cell r="D2517">
            <v>12000</v>
          </cell>
          <cell r="F2517" t="str">
            <v>failed</v>
          </cell>
        </row>
        <row r="2518">
          <cell r="D2518">
            <v>5000</v>
          </cell>
          <cell r="F2518" t="str">
            <v>failed</v>
          </cell>
        </row>
        <row r="2519">
          <cell r="D2519">
            <v>22000</v>
          </cell>
          <cell r="F2519" t="str">
            <v>failed</v>
          </cell>
        </row>
        <row r="2520">
          <cell r="D2520">
            <v>18000</v>
          </cell>
          <cell r="F2520" t="str">
            <v>failed</v>
          </cell>
        </row>
        <row r="2521">
          <cell r="D2521">
            <v>5000</v>
          </cell>
          <cell r="F2521" t="str">
            <v>failed</v>
          </cell>
        </row>
        <row r="2522">
          <cell r="D2522">
            <v>150000</v>
          </cell>
          <cell r="F2522" t="str">
            <v>failed</v>
          </cell>
        </row>
        <row r="2523">
          <cell r="D2523">
            <v>100000</v>
          </cell>
          <cell r="F2523" t="str">
            <v>failed</v>
          </cell>
        </row>
        <row r="2524">
          <cell r="D2524">
            <v>12500</v>
          </cell>
          <cell r="F2524" t="str">
            <v>successful</v>
          </cell>
        </row>
        <row r="2525">
          <cell r="D2525">
            <v>5000</v>
          </cell>
          <cell r="F2525" t="str">
            <v>successful</v>
          </cell>
        </row>
        <row r="2526">
          <cell r="D2526">
            <v>900</v>
          </cell>
          <cell r="F2526" t="str">
            <v>successful</v>
          </cell>
        </row>
        <row r="2527">
          <cell r="D2527">
            <v>7500</v>
          </cell>
          <cell r="F2527" t="str">
            <v>successful</v>
          </cell>
        </row>
        <row r="2528">
          <cell r="D2528">
            <v>8000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4000</v>
          </cell>
          <cell r="F2531" t="str">
            <v>successful</v>
          </cell>
        </row>
        <row r="2532">
          <cell r="D2532">
            <v>6000</v>
          </cell>
          <cell r="F2532" t="str">
            <v>successful</v>
          </cell>
        </row>
        <row r="2533">
          <cell r="D2533">
            <v>6500</v>
          </cell>
          <cell r="F2533" t="str">
            <v>successful</v>
          </cell>
        </row>
        <row r="2534">
          <cell r="D2534">
            <v>4500</v>
          </cell>
          <cell r="F2534" t="str">
            <v>successful</v>
          </cell>
        </row>
        <row r="2535">
          <cell r="D2535">
            <v>4000</v>
          </cell>
          <cell r="F2535" t="str">
            <v>successful</v>
          </cell>
        </row>
        <row r="2536">
          <cell r="D2536">
            <v>7500</v>
          </cell>
          <cell r="F2536" t="str">
            <v>successful</v>
          </cell>
        </row>
        <row r="2537">
          <cell r="D2537">
            <v>2000</v>
          </cell>
          <cell r="F2537" t="str">
            <v>successful</v>
          </cell>
        </row>
        <row r="2538">
          <cell r="D2538">
            <v>20000</v>
          </cell>
          <cell r="F2538" t="str">
            <v>successful</v>
          </cell>
        </row>
        <row r="2539">
          <cell r="D2539">
            <v>25</v>
          </cell>
          <cell r="F2539" t="str">
            <v>successful</v>
          </cell>
        </row>
        <row r="2540">
          <cell r="D2540">
            <v>1000</v>
          </cell>
          <cell r="F2540" t="str">
            <v>successful</v>
          </cell>
        </row>
        <row r="2541">
          <cell r="D2541">
            <v>18000</v>
          </cell>
          <cell r="F2541" t="str">
            <v>successful</v>
          </cell>
        </row>
        <row r="2542">
          <cell r="D2542">
            <v>10000</v>
          </cell>
          <cell r="F2542" t="str">
            <v>successful</v>
          </cell>
        </row>
        <row r="2543">
          <cell r="D2543">
            <v>2500</v>
          </cell>
          <cell r="F2543" t="str">
            <v>successful</v>
          </cell>
        </row>
        <row r="2544">
          <cell r="D2544">
            <v>3500</v>
          </cell>
          <cell r="F2544" t="str">
            <v>successful</v>
          </cell>
        </row>
        <row r="2545">
          <cell r="D2545">
            <v>700</v>
          </cell>
          <cell r="F2545" t="str">
            <v>successful</v>
          </cell>
        </row>
        <row r="2546">
          <cell r="D2546">
            <v>250</v>
          </cell>
          <cell r="F2546" t="str">
            <v>successful</v>
          </cell>
        </row>
        <row r="2547">
          <cell r="D2547">
            <v>5000</v>
          </cell>
          <cell r="F2547" t="str">
            <v>successful</v>
          </cell>
        </row>
        <row r="2548">
          <cell r="D2548">
            <v>2000</v>
          </cell>
          <cell r="F2548" t="str">
            <v>successful</v>
          </cell>
        </row>
        <row r="2549">
          <cell r="D2549">
            <v>3500</v>
          </cell>
          <cell r="F2549" t="str">
            <v>successful</v>
          </cell>
        </row>
        <row r="2550">
          <cell r="D2550">
            <v>5500</v>
          </cell>
          <cell r="F2550" t="str">
            <v>successful</v>
          </cell>
        </row>
        <row r="2551">
          <cell r="D2551">
            <v>6000</v>
          </cell>
          <cell r="F2551" t="str">
            <v>successful</v>
          </cell>
        </row>
        <row r="2552">
          <cell r="D2552">
            <v>1570</v>
          </cell>
          <cell r="F2552" t="str">
            <v>successful</v>
          </cell>
        </row>
        <row r="2553">
          <cell r="D2553">
            <v>6500</v>
          </cell>
          <cell r="F2553" t="str">
            <v>successful</v>
          </cell>
        </row>
        <row r="2554">
          <cell r="D2554">
            <v>3675</v>
          </cell>
          <cell r="F2554" t="str">
            <v>successful</v>
          </cell>
        </row>
        <row r="2555">
          <cell r="D2555">
            <v>3000</v>
          </cell>
          <cell r="F2555" t="str">
            <v>successful</v>
          </cell>
        </row>
        <row r="2556">
          <cell r="D2556">
            <v>1500</v>
          </cell>
          <cell r="F2556" t="str">
            <v>successful</v>
          </cell>
        </row>
        <row r="2557">
          <cell r="D2557">
            <v>3000</v>
          </cell>
          <cell r="F2557" t="str">
            <v>successful</v>
          </cell>
        </row>
        <row r="2558">
          <cell r="D2558">
            <v>2000</v>
          </cell>
          <cell r="F2558" t="str">
            <v>successful</v>
          </cell>
        </row>
        <row r="2559">
          <cell r="D2559">
            <v>745</v>
          </cell>
          <cell r="F2559" t="str">
            <v>successful</v>
          </cell>
        </row>
        <row r="2560">
          <cell r="D2560">
            <v>900</v>
          </cell>
          <cell r="F2560" t="str">
            <v>successful</v>
          </cell>
        </row>
        <row r="2561">
          <cell r="D2561">
            <v>1250</v>
          </cell>
          <cell r="F2561" t="str">
            <v>successful</v>
          </cell>
        </row>
        <row r="2562">
          <cell r="D2562">
            <v>800</v>
          </cell>
          <cell r="F2562" t="str">
            <v>successful</v>
          </cell>
        </row>
        <row r="2563">
          <cell r="D2563">
            <v>3000</v>
          </cell>
          <cell r="F2563" t="str">
            <v>successful</v>
          </cell>
        </row>
        <row r="2564">
          <cell r="D2564">
            <v>100000</v>
          </cell>
          <cell r="F2564" t="str">
            <v>canceled</v>
          </cell>
        </row>
        <row r="2565">
          <cell r="D2565">
            <v>10000</v>
          </cell>
          <cell r="F2565" t="str">
            <v>canceled</v>
          </cell>
        </row>
        <row r="2566">
          <cell r="D2566">
            <v>20000</v>
          </cell>
          <cell r="F2566" t="str">
            <v>canceled</v>
          </cell>
        </row>
        <row r="2567">
          <cell r="D2567">
            <v>40000</v>
          </cell>
          <cell r="F2567" t="str">
            <v>canceled</v>
          </cell>
        </row>
        <row r="2568">
          <cell r="D2568">
            <v>10000</v>
          </cell>
          <cell r="F2568" t="str">
            <v>canceled</v>
          </cell>
        </row>
        <row r="2569">
          <cell r="D2569">
            <v>35000</v>
          </cell>
          <cell r="F2569" t="str">
            <v>canceled</v>
          </cell>
        </row>
        <row r="2570">
          <cell r="D2570">
            <v>45000</v>
          </cell>
          <cell r="F2570" t="str">
            <v>canceled</v>
          </cell>
        </row>
        <row r="2571">
          <cell r="D2571">
            <v>10000</v>
          </cell>
          <cell r="F2571" t="str">
            <v>canceled</v>
          </cell>
        </row>
        <row r="2572">
          <cell r="D2572">
            <v>6500</v>
          </cell>
          <cell r="F2572" t="str">
            <v>canceled</v>
          </cell>
        </row>
        <row r="2573">
          <cell r="D2573">
            <v>7000</v>
          </cell>
          <cell r="F2573" t="str">
            <v>canceled</v>
          </cell>
        </row>
        <row r="2574">
          <cell r="D2574">
            <v>100000</v>
          </cell>
          <cell r="F2574" t="str">
            <v>canceled</v>
          </cell>
        </row>
        <row r="2575">
          <cell r="D2575">
            <v>30000</v>
          </cell>
          <cell r="F2575" t="str">
            <v>canceled</v>
          </cell>
        </row>
        <row r="2576">
          <cell r="D2576">
            <v>8000</v>
          </cell>
          <cell r="F2576" t="str">
            <v>canceled</v>
          </cell>
        </row>
        <row r="2577">
          <cell r="D2577">
            <v>10000</v>
          </cell>
          <cell r="F2577" t="str">
            <v>canceled</v>
          </cell>
        </row>
        <row r="2578">
          <cell r="D2578">
            <v>85000</v>
          </cell>
          <cell r="F2578" t="str">
            <v>canceled</v>
          </cell>
        </row>
        <row r="2579">
          <cell r="D2579">
            <v>10000</v>
          </cell>
          <cell r="F2579" t="str">
            <v>canceled</v>
          </cell>
        </row>
        <row r="2580">
          <cell r="D2580">
            <v>15000</v>
          </cell>
          <cell r="F2580" t="str">
            <v>canceled</v>
          </cell>
        </row>
        <row r="2581">
          <cell r="D2581">
            <v>6000</v>
          </cell>
          <cell r="F2581" t="str">
            <v>canceled</v>
          </cell>
        </row>
        <row r="2582">
          <cell r="D2582">
            <v>200000</v>
          </cell>
          <cell r="F2582" t="str">
            <v>canceled</v>
          </cell>
        </row>
        <row r="2583">
          <cell r="D2583">
            <v>8500</v>
          </cell>
          <cell r="F2583" t="str">
            <v>canceled</v>
          </cell>
        </row>
        <row r="2584">
          <cell r="D2584">
            <v>5000</v>
          </cell>
          <cell r="F2584" t="str">
            <v>failed</v>
          </cell>
        </row>
        <row r="2585">
          <cell r="D2585">
            <v>90000</v>
          </cell>
          <cell r="F2585" t="str">
            <v>failed</v>
          </cell>
        </row>
        <row r="2586">
          <cell r="D2586">
            <v>1000</v>
          </cell>
          <cell r="F2586" t="str">
            <v>failed</v>
          </cell>
        </row>
        <row r="2587">
          <cell r="D2587">
            <v>10000</v>
          </cell>
          <cell r="F2587" t="str">
            <v>failed</v>
          </cell>
        </row>
        <row r="2588">
          <cell r="D2588">
            <v>30000</v>
          </cell>
          <cell r="F2588" t="str">
            <v>failed</v>
          </cell>
        </row>
        <row r="2589">
          <cell r="D2589">
            <v>3000</v>
          </cell>
          <cell r="F2589" t="str">
            <v>failed</v>
          </cell>
        </row>
        <row r="2590">
          <cell r="D2590">
            <v>50000</v>
          </cell>
          <cell r="F2590" t="str">
            <v>failed</v>
          </cell>
        </row>
        <row r="2591">
          <cell r="D2591">
            <v>6000</v>
          </cell>
          <cell r="F2591" t="str">
            <v>failed</v>
          </cell>
        </row>
        <row r="2592">
          <cell r="D2592">
            <v>50000</v>
          </cell>
          <cell r="F2592" t="str">
            <v>failed</v>
          </cell>
        </row>
        <row r="2593">
          <cell r="D2593">
            <v>3000</v>
          </cell>
          <cell r="F2593" t="str">
            <v>failed</v>
          </cell>
        </row>
        <row r="2594">
          <cell r="D2594">
            <v>1500</v>
          </cell>
          <cell r="F2594" t="str">
            <v>failed</v>
          </cell>
        </row>
        <row r="2595">
          <cell r="D2595">
            <v>30000</v>
          </cell>
          <cell r="F2595" t="str">
            <v>failed</v>
          </cell>
        </row>
        <row r="2596">
          <cell r="D2596">
            <v>10000</v>
          </cell>
          <cell r="F2596" t="str">
            <v>failed</v>
          </cell>
        </row>
        <row r="2597">
          <cell r="D2597">
            <v>80000</v>
          </cell>
          <cell r="F2597" t="str">
            <v>failed</v>
          </cell>
        </row>
        <row r="2598">
          <cell r="D2598">
            <v>15000</v>
          </cell>
          <cell r="F2598" t="str">
            <v>failed</v>
          </cell>
        </row>
        <row r="2599">
          <cell r="D2599">
            <v>35000</v>
          </cell>
          <cell r="F2599" t="str">
            <v>failed</v>
          </cell>
        </row>
        <row r="2600">
          <cell r="D2600">
            <v>1500</v>
          </cell>
          <cell r="F2600" t="str">
            <v>failed</v>
          </cell>
        </row>
        <row r="2601">
          <cell r="D2601">
            <v>3000</v>
          </cell>
          <cell r="F2601" t="str">
            <v>failed</v>
          </cell>
        </row>
        <row r="2602">
          <cell r="D2602">
            <v>9041</v>
          </cell>
          <cell r="F2602" t="str">
            <v>failed</v>
          </cell>
        </row>
        <row r="2603">
          <cell r="D2603">
            <v>50000</v>
          </cell>
          <cell r="F2603" t="str">
            <v>failed</v>
          </cell>
        </row>
        <row r="2604">
          <cell r="D2604">
            <v>500</v>
          </cell>
          <cell r="F2604" t="str">
            <v>successful</v>
          </cell>
        </row>
        <row r="2605">
          <cell r="D2605">
            <v>12000</v>
          </cell>
          <cell r="F2605" t="str">
            <v>successful</v>
          </cell>
        </row>
        <row r="2606">
          <cell r="D2606">
            <v>1750</v>
          </cell>
          <cell r="F2606" t="str">
            <v>successful</v>
          </cell>
        </row>
        <row r="2607">
          <cell r="D2607">
            <v>20000</v>
          </cell>
          <cell r="F2607" t="str">
            <v>successful</v>
          </cell>
        </row>
        <row r="2608">
          <cell r="D2608">
            <v>100000</v>
          </cell>
          <cell r="F2608" t="str">
            <v>successful</v>
          </cell>
        </row>
        <row r="2609">
          <cell r="D2609">
            <v>11000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8000</v>
          </cell>
          <cell r="F2611" t="str">
            <v>successful</v>
          </cell>
        </row>
        <row r="2612">
          <cell r="D2612">
            <v>35000</v>
          </cell>
          <cell r="F2612" t="str">
            <v>successful</v>
          </cell>
        </row>
        <row r="2613">
          <cell r="D2613">
            <v>22765</v>
          </cell>
          <cell r="F2613" t="str">
            <v>successful</v>
          </cell>
        </row>
        <row r="2614">
          <cell r="D2614">
            <v>11000</v>
          </cell>
          <cell r="F2614" t="str">
            <v>successful</v>
          </cell>
        </row>
        <row r="2615">
          <cell r="D2615">
            <v>10000</v>
          </cell>
          <cell r="F2615" t="str">
            <v>successful</v>
          </cell>
        </row>
        <row r="2616">
          <cell r="D2616">
            <v>7500</v>
          </cell>
          <cell r="F2616" t="str">
            <v>successful</v>
          </cell>
        </row>
        <row r="2617">
          <cell r="D2617">
            <v>10500</v>
          </cell>
          <cell r="F2617" t="str">
            <v>successful</v>
          </cell>
        </row>
        <row r="2618">
          <cell r="D2618">
            <v>2001</v>
          </cell>
          <cell r="F2618" t="str">
            <v>successful</v>
          </cell>
        </row>
        <row r="2619">
          <cell r="D2619">
            <v>25000</v>
          </cell>
          <cell r="F2619" t="str">
            <v>successful</v>
          </cell>
        </row>
        <row r="2620">
          <cell r="D2620">
            <v>500</v>
          </cell>
          <cell r="F2620" t="str">
            <v>successful</v>
          </cell>
        </row>
        <row r="2621">
          <cell r="D2621">
            <v>15000</v>
          </cell>
          <cell r="F2621" t="str">
            <v>successful</v>
          </cell>
        </row>
        <row r="2622">
          <cell r="D2622">
            <v>1000</v>
          </cell>
          <cell r="F2622" t="str">
            <v>successful</v>
          </cell>
        </row>
        <row r="2623">
          <cell r="D2623">
            <v>65000</v>
          </cell>
          <cell r="F2623" t="str">
            <v>successful</v>
          </cell>
        </row>
        <row r="2624">
          <cell r="D2624">
            <v>15000</v>
          </cell>
          <cell r="F2624" t="str">
            <v>successful</v>
          </cell>
        </row>
        <row r="2625">
          <cell r="D2625">
            <v>1500</v>
          </cell>
          <cell r="F2625" t="str">
            <v>successful</v>
          </cell>
        </row>
        <row r="2626">
          <cell r="D2626">
            <v>2000</v>
          </cell>
          <cell r="F2626" t="str">
            <v>successful</v>
          </cell>
        </row>
        <row r="2627">
          <cell r="D2627">
            <v>8000</v>
          </cell>
          <cell r="F2627" t="str">
            <v>successful</v>
          </cell>
        </row>
        <row r="2628">
          <cell r="D2628">
            <v>150</v>
          </cell>
          <cell r="F2628" t="str">
            <v>successful</v>
          </cell>
        </row>
        <row r="2629">
          <cell r="D2629">
            <v>2500</v>
          </cell>
          <cell r="F2629" t="str">
            <v>successful</v>
          </cell>
        </row>
        <row r="2630">
          <cell r="D2630">
            <v>150</v>
          </cell>
          <cell r="F2630" t="str">
            <v>successful</v>
          </cell>
        </row>
        <row r="2631">
          <cell r="D2631">
            <v>839</v>
          </cell>
          <cell r="F2631" t="str">
            <v>successful</v>
          </cell>
        </row>
        <row r="2632">
          <cell r="D2632">
            <v>5000</v>
          </cell>
          <cell r="F2632" t="str">
            <v>successful</v>
          </cell>
        </row>
        <row r="2633">
          <cell r="D2633">
            <v>2000</v>
          </cell>
          <cell r="F2633" t="str">
            <v>successful</v>
          </cell>
        </row>
        <row r="2634">
          <cell r="D2634">
            <v>20000</v>
          </cell>
          <cell r="F2634" t="str">
            <v>successful</v>
          </cell>
        </row>
        <row r="2635">
          <cell r="D2635">
            <v>1070</v>
          </cell>
          <cell r="F2635" t="str">
            <v>successful</v>
          </cell>
        </row>
        <row r="2636">
          <cell r="D2636">
            <v>5000</v>
          </cell>
          <cell r="F2636" t="str">
            <v>successful</v>
          </cell>
        </row>
        <row r="2637">
          <cell r="D2637">
            <v>930</v>
          </cell>
          <cell r="F2637" t="str">
            <v>successful</v>
          </cell>
        </row>
        <row r="2638">
          <cell r="D2638">
            <v>11500</v>
          </cell>
          <cell r="F2638" t="str">
            <v>successful</v>
          </cell>
        </row>
        <row r="2639">
          <cell r="D2639">
            <v>1000</v>
          </cell>
          <cell r="F2639" t="str">
            <v>successful</v>
          </cell>
        </row>
        <row r="2640">
          <cell r="D2640">
            <v>500</v>
          </cell>
          <cell r="F2640" t="str">
            <v>successful</v>
          </cell>
        </row>
        <row r="2641">
          <cell r="D2641">
            <v>347</v>
          </cell>
          <cell r="F2641" t="str">
            <v>successful</v>
          </cell>
        </row>
        <row r="2642">
          <cell r="D2642">
            <v>300</v>
          </cell>
          <cell r="F2642" t="str">
            <v>successful</v>
          </cell>
        </row>
        <row r="2643">
          <cell r="D2643">
            <v>3000</v>
          </cell>
          <cell r="F2643" t="str">
            <v>successful</v>
          </cell>
        </row>
        <row r="2644">
          <cell r="D2644">
            <v>1500</v>
          </cell>
          <cell r="F2644" t="str">
            <v>failed</v>
          </cell>
        </row>
        <row r="2645">
          <cell r="D2645">
            <v>500000</v>
          </cell>
          <cell r="F2645" t="str">
            <v>failed</v>
          </cell>
        </row>
        <row r="2646">
          <cell r="D2646">
            <v>1000000</v>
          </cell>
          <cell r="F2646" t="str">
            <v>canceled</v>
          </cell>
        </row>
        <row r="2647">
          <cell r="D2647">
            <v>100000</v>
          </cell>
          <cell r="F2647" t="str">
            <v>canceled</v>
          </cell>
        </row>
        <row r="2648">
          <cell r="D2648">
            <v>20000</v>
          </cell>
          <cell r="F2648" t="str">
            <v>canceled</v>
          </cell>
        </row>
        <row r="2649">
          <cell r="D2649">
            <v>500000</v>
          </cell>
          <cell r="F2649" t="str">
            <v>canceled</v>
          </cell>
        </row>
        <row r="2650">
          <cell r="D2650">
            <v>2500</v>
          </cell>
          <cell r="F2650" t="str">
            <v>canceled</v>
          </cell>
        </row>
        <row r="2651">
          <cell r="D2651">
            <v>12000</v>
          </cell>
          <cell r="F2651" t="str">
            <v>canceled</v>
          </cell>
        </row>
        <row r="2652">
          <cell r="D2652">
            <v>125000</v>
          </cell>
          <cell r="F2652" t="str">
            <v>canceled</v>
          </cell>
        </row>
        <row r="2653">
          <cell r="D2653">
            <v>60000</v>
          </cell>
          <cell r="F2653" t="str">
            <v>canceled</v>
          </cell>
        </row>
        <row r="2654">
          <cell r="D2654">
            <v>280000</v>
          </cell>
          <cell r="F2654" t="str">
            <v>canceled</v>
          </cell>
        </row>
        <row r="2655">
          <cell r="D2655">
            <v>100000</v>
          </cell>
          <cell r="F2655" t="str">
            <v>canceled</v>
          </cell>
        </row>
        <row r="2656">
          <cell r="D2656">
            <v>51000</v>
          </cell>
          <cell r="F2656" t="str">
            <v>canceled</v>
          </cell>
        </row>
        <row r="2657">
          <cell r="D2657">
            <v>100000</v>
          </cell>
          <cell r="F2657" t="str">
            <v>canceled</v>
          </cell>
        </row>
        <row r="2658">
          <cell r="D2658">
            <v>15000</v>
          </cell>
          <cell r="F2658" t="str">
            <v>canceled</v>
          </cell>
        </row>
        <row r="2659">
          <cell r="D2659">
            <v>150000</v>
          </cell>
          <cell r="F2659" t="str">
            <v>canceled</v>
          </cell>
        </row>
        <row r="2660">
          <cell r="D2660">
            <v>30000</v>
          </cell>
          <cell r="F2660" t="str">
            <v>canceled</v>
          </cell>
        </row>
        <row r="2661">
          <cell r="D2661">
            <v>98000</v>
          </cell>
          <cell r="F2661" t="str">
            <v>canceled</v>
          </cell>
        </row>
        <row r="2662">
          <cell r="D2662">
            <v>49000</v>
          </cell>
          <cell r="F2662" t="str">
            <v>canceled</v>
          </cell>
        </row>
        <row r="2663">
          <cell r="D2663">
            <v>20000</v>
          </cell>
          <cell r="F2663" t="str">
            <v>canceled</v>
          </cell>
        </row>
        <row r="2664">
          <cell r="D2664">
            <v>5000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20000</v>
          </cell>
          <cell r="F2666" t="str">
            <v>successful</v>
          </cell>
        </row>
        <row r="2667">
          <cell r="D2667">
            <v>17500</v>
          </cell>
          <cell r="F2667" t="str">
            <v>successful</v>
          </cell>
        </row>
        <row r="2668">
          <cell r="D2668">
            <v>3500</v>
          </cell>
          <cell r="F2668" t="str">
            <v>successful</v>
          </cell>
        </row>
        <row r="2669">
          <cell r="D2669">
            <v>10000</v>
          </cell>
          <cell r="F2669" t="str">
            <v>successful</v>
          </cell>
        </row>
        <row r="2670">
          <cell r="D2670">
            <v>1500</v>
          </cell>
          <cell r="F2670" t="str">
            <v>successful</v>
          </cell>
        </row>
        <row r="2671">
          <cell r="D2671">
            <v>1000</v>
          </cell>
          <cell r="F2671" t="str">
            <v>successful</v>
          </cell>
        </row>
        <row r="2672">
          <cell r="D2672">
            <v>800</v>
          </cell>
          <cell r="F2672" t="str">
            <v>successful</v>
          </cell>
        </row>
        <row r="2673">
          <cell r="D2673">
            <v>38888</v>
          </cell>
          <cell r="F2673" t="str">
            <v>failed</v>
          </cell>
        </row>
        <row r="2674">
          <cell r="D2674">
            <v>25000</v>
          </cell>
          <cell r="F2674" t="str">
            <v>failed</v>
          </cell>
        </row>
        <row r="2675">
          <cell r="D2675">
            <v>10000</v>
          </cell>
          <cell r="F2675" t="str">
            <v>failed</v>
          </cell>
        </row>
        <row r="2676">
          <cell r="D2676">
            <v>40000</v>
          </cell>
          <cell r="F2676" t="str">
            <v>failed</v>
          </cell>
        </row>
        <row r="2677">
          <cell r="D2677">
            <v>35000</v>
          </cell>
          <cell r="F2677" t="str">
            <v>failed</v>
          </cell>
        </row>
        <row r="2678">
          <cell r="D2678">
            <v>25000</v>
          </cell>
          <cell r="F2678" t="str">
            <v>failed</v>
          </cell>
        </row>
        <row r="2679">
          <cell r="D2679">
            <v>2100</v>
          </cell>
          <cell r="F2679" t="str">
            <v>failed</v>
          </cell>
        </row>
        <row r="2680">
          <cell r="D2680">
            <v>19500</v>
          </cell>
          <cell r="F2680" t="str">
            <v>failed</v>
          </cell>
        </row>
        <row r="2681">
          <cell r="D2681">
            <v>8000000</v>
          </cell>
          <cell r="F2681" t="str">
            <v>failed</v>
          </cell>
        </row>
        <row r="2682">
          <cell r="D2682">
            <v>40000</v>
          </cell>
          <cell r="F2682" t="str">
            <v>failed</v>
          </cell>
        </row>
        <row r="2683">
          <cell r="D2683">
            <v>32000</v>
          </cell>
          <cell r="F2683" t="str">
            <v>failed</v>
          </cell>
        </row>
        <row r="2684">
          <cell r="D2684">
            <v>8000</v>
          </cell>
          <cell r="F2684" t="str">
            <v>failed</v>
          </cell>
        </row>
        <row r="2685">
          <cell r="D2685">
            <v>6000</v>
          </cell>
          <cell r="F2685" t="str">
            <v>failed</v>
          </cell>
        </row>
        <row r="2686">
          <cell r="D2686">
            <v>15000</v>
          </cell>
          <cell r="F2686" t="str">
            <v>failed</v>
          </cell>
        </row>
        <row r="2687">
          <cell r="D2687">
            <v>70000</v>
          </cell>
          <cell r="F2687" t="str">
            <v>failed</v>
          </cell>
        </row>
        <row r="2688">
          <cell r="D2688">
            <v>50000</v>
          </cell>
          <cell r="F2688" t="str">
            <v>failed</v>
          </cell>
        </row>
        <row r="2689">
          <cell r="D2689">
            <v>30000</v>
          </cell>
          <cell r="F2689" t="str">
            <v>failed</v>
          </cell>
        </row>
        <row r="2690">
          <cell r="D2690">
            <v>15000</v>
          </cell>
          <cell r="F2690" t="str">
            <v>failed</v>
          </cell>
        </row>
        <row r="2691">
          <cell r="D2691">
            <v>50000</v>
          </cell>
          <cell r="F2691" t="str">
            <v>failed</v>
          </cell>
        </row>
        <row r="2692">
          <cell r="D2692">
            <v>35000</v>
          </cell>
          <cell r="F2692" t="str">
            <v>failed</v>
          </cell>
        </row>
        <row r="2693">
          <cell r="D2693">
            <v>80000</v>
          </cell>
          <cell r="F2693" t="str">
            <v>failed</v>
          </cell>
        </row>
        <row r="2694">
          <cell r="D2694">
            <v>65000</v>
          </cell>
          <cell r="F2694" t="str">
            <v>failed</v>
          </cell>
        </row>
        <row r="2695">
          <cell r="D2695">
            <v>3500</v>
          </cell>
          <cell r="F2695" t="str">
            <v>failed</v>
          </cell>
        </row>
        <row r="2696">
          <cell r="D2696">
            <v>5000</v>
          </cell>
          <cell r="F2696" t="str">
            <v>failed</v>
          </cell>
        </row>
        <row r="2697">
          <cell r="D2697">
            <v>30000</v>
          </cell>
          <cell r="F2697" t="str">
            <v>failed</v>
          </cell>
        </row>
        <row r="2698">
          <cell r="D2698">
            <v>15000</v>
          </cell>
          <cell r="F2698" t="str">
            <v>failed</v>
          </cell>
        </row>
        <row r="2699">
          <cell r="D2699">
            <v>60000</v>
          </cell>
          <cell r="F2699" t="str">
            <v>failed</v>
          </cell>
        </row>
        <row r="2700">
          <cell r="D2700">
            <v>23000</v>
          </cell>
          <cell r="F2700" t="str">
            <v>failed</v>
          </cell>
        </row>
        <row r="2701">
          <cell r="D2701">
            <v>8000</v>
          </cell>
          <cell r="F2701" t="str">
            <v>failed</v>
          </cell>
        </row>
        <row r="2702">
          <cell r="D2702">
            <v>2</v>
          </cell>
          <cell r="F2702" t="str">
            <v>failed</v>
          </cell>
        </row>
        <row r="2703">
          <cell r="D2703">
            <v>9999</v>
          </cell>
          <cell r="F2703" t="str">
            <v>failed</v>
          </cell>
        </row>
        <row r="2704">
          <cell r="D2704">
            <v>3400</v>
          </cell>
          <cell r="F2704" t="str">
            <v>live</v>
          </cell>
        </row>
        <row r="2705">
          <cell r="D2705">
            <v>10000</v>
          </cell>
          <cell r="F2705" t="str">
            <v>live</v>
          </cell>
        </row>
        <row r="2706">
          <cell r="D2706">
            <v>40000</v>
          </cell>
          <cell r="F2706" t="str">
            <v>live</v>
          </cell>
        </row>
        <row r="2707">
          <cell r="D2707">
            <v>19000</v>
          </cell>
          <cell r="F2707" t="str">
            <v>live</v>
          </cell>
        </row>
        <row r="2708">
          <cell r="D2708">
            <v>16500</v>
          </cell>
          <cell r="F2708" t="str">
            <v>live</v>
          </cell>
        </row>
        <row r="2709">
          <cell r="D2709">
            <v>35000</v>
          </cell>
          <cell r="F2709" t="str">
            <v>successful</v>
          </cell>
        </row>
        <row r="2710">
          <cell r="D2710">
            <v>8000</v>
          </cell>
          <cell r="F2710" t="str">
            <v>successful</v>
          </cell>
        </row>
        <row r="2711">
          <cell r="D2711">
            <v>20000</v>
          </cell>
          <cell r="F2711" t="str">
            <v>successful</v>
          </cell>
        </row>
        <row r="2712">
          <cell r="D2712">
            <v>50000</v>
          </cell>
          <cell r="F2712" t="str">
            <v>successful</v>
          </cell>
        </row>
        <row r="2713">
          <cell r="D2713">
            <v>60000</v>
          </cell>
          <cell r="F2713" t="str">
            <v>successful</v>
          </cell>
        </row>
        <row r="2714">
          <cell r="D2714">
            <v>3910</v>
          </cell>
          <cell r="F2714" t="str">
            <v>successful</v>
          </cell>
        </row>
        <row r="2715">
          <cell r="D2715">
            <v>5500</v>
          </cell>
          <cell r="F2715" t="str">
            <v>successful</v>
          </cell>
        </row>
        <row r="2716">
          <cell r="D2716">
            <v>150000</v>
          </cell>
          <cell r="F2716" t="str">
            <v>successful</v>
          </cell>
        </row>
        <row r="2717">
          <cell r="D2717">
            <v>25000</v>
          </cell>
          <cell r="F2717" t="str">
            <v>successful</v>
          </cell>
        </row>
        <row r="2718">
          <cell r="D2718">
            <v>12000</v>
          </cell>
          <cell r="F2718" t="str">
            <v>successful</v>
          </cell>
        </row>
        <row r="2719">
          <cell r="D2719">
            <v>10000</v>
          </cell>
          <cell r="F2719" t="str">
            <v>successful</v>
          </cell>
        </row>
        <row r="2720">
          <cell r="D2720">
            <v>25000</v>
          </cell>
          <cell r="F2720" t="str">
            <v>successful</v>
          </cell>
        </row>
        <row r="2721">
          <cell r="D2721">
            <v>18000</v>
          </cell>
          <cell r="F2721" t="str">
            <v>successful</v>
          </cell>
        </row>
        <row r="2722">
          <cell r="D2722">
            <v>6000</v>
          </cell>
          <cell r="F2722" t="str">
            <v>successful</v>
          </cell>
        </row>
        <row r="2723">
          <cell r="D2723">
            <v>25000</v>
          </cell>
          <cell r="F2723" t="str">
            <v>successful</v>
          </cell>
        </row>
        <row r="2724">
          <cell r="D2724">
            <v>750</v>
          </cell>
          <cell r="F2724" t="str">
            <v>successful</v>
          </cell>
        </row>
        <row r="2725">
          <cell r="D2725">
            <v>5000</v>
          </cell>
          <cell r="F2725" t="str">
            <v>successful</v>
          </cell>
        </row>
        <row r="2726">
          <cell r="D2726">
            <v>12000</v>
          </cell>
          <cell r="F2726" t="str">
            <v>successful</v>
          </cell>
        </row>
        <row r="2727">
          <cell r="D2727">
            <v>2468</v>
          </cell>
          <cell r="F2727" t="str">
            <v>successful</v>
          </cell>
        </row>
        <row r="2728">
          <cell r="D2728">
            <v>40000</v>
          </cell>
          <cell r="F2728" t="str">
            <v>successful</v>
          </cell>
        </row>
        <row r="2729">
          <cell r="D2729">
            <v>100000</v>
          </cell>
          <cell r="F2729" t="str">
            <v>successful</v>
          </cell>
        </row>
        <row r="2730">
          <cell r="D2730">
            <v>10000</v>
          </cell>
          <cell r="F2730" t="str">
            <v>successful</v>
          </cell>
        </row>
        <row r="2731">
          <cell r="D2731">
            <v>15000</v>
          </cell>
          <cell r="F2731" t="str">
            <v>successful</v>
          </cell>
        </row>
        <row r="2732">
          <cell r="D2732">
            <v>7500</v>
          </cell>
          <cell r="F2732" t="str">
            <v>successful</v>
          </cell>
        </row>
        <row r="2733">
          <cell r="D2733">
            <v>27000</v>
          </cell>
          <cell r="F2733" t="str">
            <v>successful</v>
          </cell>
        </row>
        <row r="2734">
          <cell r="D2734">
            <v>30000</v>
          </cell>
          <cell r="F2734" t="str">
            <v>successful</v>
          </cell>
        </row>
        <row r="2735">
          <cell r="D2735">
            <v>12000</v>
          </cell>
          <cell r="F2735" t="str">
            <v>successful</v>
          </cell>
        </row>
        <row r="2736">
          <cell r="D2736">
            <v>50000</v>
          </cell>
          <cell r="F2736" t="str">
            <v>successful</v>
          </cell>
        </row>
        <row r="2737">
          <cell r="D2737">
            <v>1</v>
          </cell>
          <cell r="F2737" t="str">
            <v>successful</v>
          </cell>
        </row>
        <row r="2738">
          <cell r="D2738">
            <v>750</v>
          </cell>
          <cell r="F2738" t="str">
            <v>successful</v>
          </cell>
        </row>
        <row r="2739">
          <cell r="D2739">
            <v>8000</v>
          </cell>
          <cell r="F2739" t="str">
            <v>successful</v>
          </cell>
        </row>
        <row r="2740">
          <cell r="D2740">
            <v>30000</v>
          </cell>
          <cell r="F2740" t="str">
            <v>successful</v>
          </cell>
        </row>
        <row r="2741">
          <cell r="D2741">
            <v>5000</v>
          </cell>
          <cell r="F2741" t="str">
            <v>successful</v>
          </cell>
        </row>
        <row r="2742">
          <cell r="D2742">
            <v>1100</v>
          </cell>
          <cell r="F2742" t="str">
            <v>successful</v>
          </cell>
        </row>
        <row r="2743">
          <cell r="D2743">
            <v>300</v>
          </cell>
          <cell r="F2743" t="str">
            <v>successful</v>
          </cell>
        </row>
        <row r="2744">
          <cell r="D2744">
            <v>8000</v>
          </cell>
          <cell r="F2744" t="str">
            <v>failed</v>
          </cell>
        </row>
        <row r="2745">
          <cell r="D2745">
            <v>2500</v>
          </cell>
          <cell r="F2745" t="str">
            <v>failed</v>
          </cell>
        </row>
        <row r="2746">
          <cell r="D2746">
            <v>5999</v>
          </cell>
          <cell r="F2746" t="str">
            <v>failed</v>
          </cell>
        </row>
        <row r="2747">
          <cell r="D2747">
            <v>16000</v>
          </cell>
          <cell r="F2747" t="str">
            <v>failed</v>
          </cell>
        </row>
        <row r="2748">
          <cell r="D2748">
            <v>8000</v>
          </cell>
          <cell r="F2748" t="str">
            <v>failed</v>
          </cell>
        </row>
        <row r="2749">
          <cell r="D2749">
            <v>3000</v>
          </cell>
          <cell r="F2749" t="str">
            <v>failed</v>
          </cell>
        </row>
        <row r="2750">
          <cell r="D2750">
            <v>500</v>
          </cell>
          <cell r="F2750" t="str">
            <v>failed</v>
          </cell>
        </row>
        <row r="2751">
          <cell r="D2751">
            <v>5000</v>
          </cell>
          <cell r="F2751" t="str">
            <v>failed</v>
          </cell>
        </row>
        <row r="2752">
          <cell r="D2752">
            <v>10000</v>
          </cell>
          <cell r="F2752" t="str">
            <v>failed</v>
          </cell>
        </row>
        <row r="2753">
          <cell r="D2753">
            <v>1999</v>
          </cell>
          <cell r="F2753" t="str">
            <v>failed</v>
          </cell>
        </row>
        <row r="2754">
          <cell r="D2754">
            <v>3274</v>
          </cell>
          <cell r="F2754" t="str">
            <v>failed</v>
          </cell>
        </row>
        <row r="2755">
          <cell r="D2755">
            <v>4800</v>
          </cell>
          <cell r="F2755" t="str">
            <v>failed</v>
          </cell>
        </row>
        <row r="2756">
          <cell r="D2756">
            <v>2000</v>
          </cell>
          <cell r="F2756" t="str">
            <v>failed</v>
          </cell>
        </row>
        <row r="2757">
          <cell r="D2757">
            <v>10000</v>
          </cell>
          <cell r="F2757" t="str">
            <v>failed</v>
          </cell>
        </row>
        <row r="2758">
          <cell r="D2758">
            <v>500</v>
          </cell>
          <cell r="F2758" t="str">
            <v>failed</v>
          </cell>
        </row>
        <row r="2759">
          <cell r="D2759">
            <v>10000</v>
          </cell>
          <cell r="F2759" t="str">
            <v>failed</v>
          </cell>
        </row>
        <row r="2760">
          <cell r="D2760">
            <v>1500</v>
          </cell>
          <cell r="F2760" t="str">
            <v>failed</v>
          </cell>
        </row>
        <row r="2761">
          <cell r="D2761">
            <v>2000</v>
          </cell>
          <cell r="F2761" t="str">
            <v>failed</v>
          </cell>
        </row>
        <row r="2762">
          <cell r="D2762">
            <v>1000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5000</v>
          </cell>
          <cell r="F2764" t="str">
            <v>failed</v>
          </cell>
        </row>
        <row r="2765">
          <cell r="D2765">
            <v>3250</v>
          </cell>
          <cell r="F2765" t="str">
            <v>failed</v>
          </cell>
        </row>
        <row r="2766">
          <cell r="D2766">
            <v>39400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4000</v>
          </cell>
          <cell r="F2768" t="str">
            <v>failed</v>
          </cell>
        </row>
        <row r="2769">
          <cell r="D2769">
            <v>5000</v>
          </cell>
          <cell r="F2769" t="str">
            <v>failed</v>
          </cell>
        </row>
        <row r="2770">
          <cell r="D2770">
            <v>4000</v>
          </cell>
          <cell r="F2770" t="str">
            <v>failed</v>
          </cell>
        </row>
        <row r="2771">
          <cell r="D2771">
            <v>7000</v>
          </cell>
          <cell r="F2771" t="str">
            <v>failed</v>
          </cell>
        </row>
        <row r="2772">
          <cell r="D2772">
            <v>800</v>
          </cell>
          <cell r="F2772" t="str">
            <v>failed</v>
          </cell>
        </row>
        <row r="2773">
          <cell r="D2773">
            <v>20000</v>
          </cell>
          <cell r="F2773" t="str">
            <v>failed</v>
          </cell>
        </row>
        <row r="2774">
          <cell r="D2774">
            <v>19980</v>
          </cell>
          <cell r="F2774" t="str">
            <v>failed</v>
          </cell>
        </row>
        <row r="2775">
          <cell r="D2775">
            <v>8000</v>
          </cell>
          <cell r="F2775" t="str">
            <v>failed</v>
          </cell>
        </row>
        <row r="2776">
          <cell r="D2776">
            <v>530</v>
          </cell>
          <cell r="F2776" t="str">
            <v>failed</v>
          </cell>
        </row>
        <row r="2777">
          <cell r="D2777">
            <v>4000</v>
          </cell>
          <cell r="F2777" t="str">
            <v>failed</v>
          </cell>
        </row>
        <row r="2778">
          <cell r="D2778">
            <v>5000</v>
          </cell>
          <cell r="F2778" t="str">
            <v>failed</v>
          </cell>
        </row>
        <row r="2779">
          <cell r="D2779">
            <v>21000</v>
          </cell>
          <cell r="F2779" t="str">
            <v>failed</v>
          </cell>
        </row>
        <row r="2780">
          <cell r="D2780">
            <v>3000</v>
          </cell>
          <cell r="F2780" t="str">
            <v>failed</v>
          </cell>
        </row>
        <row r="2781">
          <cell r="D2781">
            <v>5500</v>
          </cell>
          <cell r="F2781" t="str">
            <v>failed</v>
          </cell>
        </row>
        <row r="2782">
          <cell r="D2782">
            <v>2500</v>
          </cell>
          <cell r="F2782" t="str">
            <v>failed</v>
          </cell>
        </row>
        <row r="2783">
          <cell r="D2783">
            <v>100000</v>
          </cell>
          <cell r="F2783" t="str">
            <v>failed</v>
          </cell>
        </row>
        <row r="2784">
          <cell r="D2784">
            <v>1250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1000</v>
          </cell>
          <cell r="F2786" t="str">
            <v>successful</v>
          </cell>
        </row>
        <row r="2787">
          <cell r="D2787">
            <v>6000</v>
          </cell>
          <cell r="F2787" t="str">
            <v>successful</v>
          </cell>
        </row>
        <row r="2788">
          <cell r="D2788">
            <v>5000</v>
          </cell>
          <cell r="F2788" t="str">
            <v>successful</v>
          </cell>
        </row>
        <row r="2789">
          <cell r="D2789">
            <v>2500</v>
          </cell>
          <cell r="F2789" t="str">
            <v>successful</v>
          </cell>
        </row>
        <row r="2790">
          <cell r="D2790">
            <v>1000</v>
          </cell>
          <cell r="F2790" t="str">
            <v>successful</v>
          </cell>
        </row>
        <row r="2791">
          <cell r="D2791">
            <v>2000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3000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2000</v>
          </cell>
          <cell r="F2795" t="str">
            <v>successful</v>
          </cell>
        </row>
        <row r="2796">
          <cell r="D2796">
            <v>10000</v>
          </cell>
          <cell r="F2796" t="str">
            <v>successful</v>
          </cell>
        </row>
        <row r="2797">
          <cell r="D2797">
            <v>50</v>
          </cell>
          <cell r="F2797" t="str">
            <v>successful</v>
          </cell>
        </row>
        <row r="2798">
          <cell r="D2798">
            <v>700</v>
          </cell>
          <cell r="F2798" t="str">
            <v>successful</v>
          </cell>
        </row>
        <row r="2799">
          <cell r="D2799">
            <v>800</v>
          </cell>
          <cell r="F2799" t="str">
            <v>successful</v>
          </cell>
        </row>
        <row r="2800">
          <cell r="D2800">
            <v>8000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5000</v>
          </cell>
          <cell r="F2802" t="str">
            <v>successful</v>
          </cell>
        </row>
        <row r="2803">
          <cell r="D2803">
            <v>1000</v>
          </cell>
          <cell r="F2803" t="str">
            <v>successful</v>
          </cell>
        </row>
        <row r="2804">
          <cell r="D2804">
            <v>500</v>
          </cell>
          <cell r="F2804" t="str">
            <v>successful</v>
          </cell>
        </row>
        <row r="2805">
          <cell r="D2805">
            <v>3000</v>
          </cell>
          <cell r="F2805" t="str">
            <v>successful</v>
          </cell>
        </row>
        <row r="2806">
          <cell r="D2806">
            <v>10000</v>
          </cell>
          <cell r="F2806" t="str">
            <v>successful</v>
          </cell>
        </row>
        <row r="2807">
          <cell r="D2807">
            <v>1000</v>
          </cell>
          <cell r="F2807" t="str">
            <v>successful</v>
          </cell>
        </row>
        <row r="2808">
          <cell r="D2808">
            <v>400</v>
          </cell>
          <cell r="F2808" t="str">
            <v>successful</v>
          </cell>
        </row>
        <row r="2809">
          <cell r="D2809">
            <v>3000</v>
          </cell>
          <cell r="F2809" t="str">
            <v>successful</v>
          </cell>
        </row>
        <row r="2810">
          <cell r="D2810">
            <v>5000</v>
          </cell>
          <cell r="F2810" t="str">
            <v>successful</v>
          </cell>
        </row>
        <row r="2811">
          <cell r="D2811">
            <v>4500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2500</v>
          </cell>
          <cell r="F2813" t="str">
            <v>successful</v>
          </cell>
        </row>
        <row r="2814">
          <cell r="D2814">
            <v>10000</v>
          </cell>
          <cell r="F2814" t="str">
            <v>successful</v>
          </cell>
        </row>
        <row r="2815">
          <cell r="D2815">
            <v>5000</v>
          </cell>
          <cell r="F2815" t="str">
            <v>successful</v>
          </cell>
        </row>
        <row r="2816">
          <cell r="D2816">
            <v>2800</v>
          </cell>
          <cell r="F2816" t="str">
            <v>successful</v>
          </cell>
        </row>
        <row r="2817">
          <cell r="D2817">
            <v>1500</v>
          </cell>
          <cell r="F2817" t="str">
            <v>successful</v>
          </cell>
        </row>
        <row r="2818">
          <cell r="D2818">
            <v>250</v>
          </cell>
          <cell r="F2818" t="str">
            <v>successful</v>
          </cell>
        </row>
        <row r="2819">
          <cell r="D2819">
            <v>3000</v>
          </cell>
          <cell r="F2819" t="str">
            <v>successful</v>
          </cell>
        </row>
        <row r="2820">
          <cell r="D2820">
            <v>600</v>
          </cell>
          <cell r="F2820" t="str">
            <v>successful</v>
          </cell>
        </row>
        <row r="2821">
          <cell r="D2821">
            <v>10000</v>
          </cell>
          <cell r="F2821" t="str">
            <v>successful</v>
          </cell>
        </row>
        <row r="2822">
          <cell r="D2822">
            <v>5000</v>
          </cell>
          <cell r="F2822" t="str">
            <v>successful</v>
          </cell>
        </row>
        <row r="2823">
          <cell r="D2823">
            <v>200</v>
          </cell>
          <cell r="F2823" t="str">
            <v>successful</v>
          </cell>
        </row>
        <row r="2824">
          <cell r="D2824">
            <v>1000</v>
          </cell>
          <cell r="F2824" t="str">
            <v>successful</v>
          </cell>
        </row>
        <row r="2825">
          <cell r="D2825">
            <v>6000</v>
          </cell>
          <cell r="F2825" t="str">
            <v>successful</v>
          </cell>
        </row>
        <row r="2826">
          <cell r="D2826">
            <v>100</v>
          </cell>
          <cell r="F2826" t="str">
            <v>successful</v>
          </cell>
        </row>
        <row r="2827">
          <cell r="D2827">
            <v>650</v>
          </cell>
          <cell r="F2827" t="str">
            <v>successful</v>
          </cell>
        </row>
        <row r="2828">
          <cell r="D2828">
            <v>3000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2000</v>
          </cell>
          <cell r="F2830" t="str">
            <v>successful</v>
          </cell>
        </row>
        <row r="2831">
          <cell r="D2831">
            <v>9500</v>
          </cell>
          <cell r="F2831" t="str">
            <v>successful</v>
          </cell>
        </row>
        <row r="2832">
          <cell r="D2832">
            <v>2500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3000</v>
          </cell>
          <cell r="F2834" t="str">
            <v>successful</v>
          </cell>
        </row>
        <row r="2835">
          <cell r="D2835">
            <v>2500</v>
          </cell>
          <cell r="F2835" t="str">
            <v>successful</v>
          </cell>
        </row>
        <row r="2836">
          <cell r="D2836">
            <v>2700</v>
          </cell>
          <cell r="F2836" t="str">
            <v>successful</v>
          </cell>
        </row>
        <row r="2837">
          <cell r="D2837">
            <v>800</v>
          </cell>
          <cell r="F2837" t="str">
            <v>successful</v>
          </cell>
        </row>
        <row r="2838">
          <cell r="D2838">
            <v>1000</v>
          </cell>
          <cell r="F2838" t="str">
            <v>successful</v>
          </cell>
        </row>
        <row r="2839">
          <cell r="D2839">
            <v>450</v>
          </cell>
          <cell r="F2839" t="str">
            <v>successful</v>
          </cell>
        </row>
        <row r="2840">
          <cell r="D2840">
            <v>850</v>
          </cell>
          <cell r="F2840" t="str">
            <v>successful</v>
          </cell>
        </row>
        <row r="2841">
          <cell r="D2841">
            <v>2000</v>
          </cell>
          <cell r="F2841" t="str">
            <v>successful</v>
          </cell>
        </row>
        <row r="2842">
          <cell r="D2842">
            <v>3500</v>
          </cell>
          <cell r="F2842" t="str">
            <v>successful</v>
          </cell>
        </row>
        <row r="2843">
          <cell r="D2843">
            <v>2500</v>
          </cell>
          <cell r="F2843" t="str">
            <v>successful</v>
          </cell>
        </row>
        <row r="2844">
          <cell r="D2844">
            <v>1000</v>
          </cell>
          <cell r="F2844" t="str">
            <v>failed</v>
          </cell>
        </row>
        <row r="2845">
          <cell r="D2845">
            <v>1500</v>
          </cell>
          <cell r="F2845" t="str">
            <v>failed</v>
          </cell>
        </row>
        <row r="2846">
          <cell r="D2846">
            <v>1200</v>
          </cell>
          <cell r="F2846" t="str">
            <v>failed</v>
          </cell>
        </row>
        <row r="2847">
          <cell r="D2847">
            <v>550</v>
          </cell>
          <cell r="F2847" t="str">
            <v>failed</v>
          </cell>
        </row>
        <row r="2848">
          <cell r="D2848">
            <v>7500</v>
          </cell>
          <cell r="F2848" t="str">
            <v>failed</v>
          </cell>
        </row>
        <row r="2849">
          <cell r="D2849">
            <v>8000</v>
          </cell>
          <cell r="F2849" t="str">
            <v>failed</v>
          </cell>
        </row>
        <row r="2850">
          <cell r="D2850">
            <v>2000</v>
          </cell>
          <cell r="F2850" t="str">
            <v>failed</v>
          </cell>
        </row>
        <row r="2851">
          <cell r="D2851">
            <v>35000</v>
          </cell>
          <cell r="F2851" t="str">
            <v>failed</v>
          </cell>
        </row>
        <row r="2852">
          <cell r="D2852">
            <v>500</v>
          </cell>
          <cell r="F2852" t="str">
            <v>failed</v>
          </cell>
        </row>
        <row r="2853">
          <cell r="D2853">
            <v>8000</v>
          </cell>
          <cell r="F2853" t="str">
            <v>failed</v>
          </cell>
        </row>
        <row r="2854">
          <cell r="D2854">
            <v>4500</v>
          </cell>
          <cell r="F2854" t="str">
            <v>failed</v>
          </cell>
        </row>
        <row r="2855">
          <cell r="D2855">
            <v>5000</v>
          </cell>
          <cell r="F2855" t="str">
            <v>failed</v>
          </cell>
        </row>
        <row r="2856">
          <cell r="D2856">
            <v>9500</v>
          </cell>
          <cell r="F2856" t="str">
            <v>failed</v>
          </cell>
        </row>
        <row r="2857">
          <cell r="D2857">
            <v>1000</v>
          </cell>
          <cell r="F2857" t="str">
            <v>failed</v>
          </cell>
        </row>
        <row r="2858">
          <cell r="D2858">
            <v>600</v>
          </cell>
          <cell r="F2858" t="str">
            <v>failed</v>
          </cell>
        </row>
        <row r="2859">
          <cell r="D2859">
            <v>3000</v>
          </cell>
          <cell r="F2859" t="str">
            <v>failed</v>
          </cell>
        </row>
        <row r="2860">
          <cell r="D2860">
            <v>38000</v>
          </cell>
          <cell r="F2860" t="str">
            <v>failed</v>
          </cell>
        </row>
        <row r="2861">
          <cell r="D2861">
            <v>1000</v>
          </cell>
          <cell r="F2861" t="str">
            <v>failed</v>
          </cell>
        </row>
        <row r="2862">
          <cell r="D2862">
            <v>2000</v>
          </cell>
          <cell r="F2862" t="str">
            <v>failed</v>
          </cell>
        </row>
        <row r="2863">
          <cell r="D2863">
            <v>4000</v>
          </cell>
          <cell r="F2863" t="str">
            <v>failed</v>
          </cell>
        </row>
        <row r="2864">
          <cell r="D2864">
            <v>250</v>
          </cell>
          <cell r="F2864" t="str">
            <v>failed</v>
          </cell>
        </row>
        <row r="2865">
          <cell r="D2865">
            <v>12700</v>
          </cell>
          <cell r="F2865" t="str">
            <v>failed</v>
          </cell>
        </row>
        <row r="2866">
          <cell r="D2866">
            <v>50000</v>
          </cell>
          <cell r="F2866" t="str">
            <v>failed</v>
          </cell>
        </row>
        <row r="2867">
          <cell r="D2867">
            <v>2500</v>
          </cell>
          <cell r="F2867" t="str">
            <v>failed</v>
          </cell>
        </row>
        <row r="2868">
          <cell r="D2868">
            <v>2888</v>
          </cell>
          <cell r="F2868" t="str">
            <v>failed</v>
          </cell>
        </row>
        <row r="2869">
          <cell r="D2869">
            <v>5000</v>
          </cell>
          <cell r="F2869" t="str">
            <v>failed</v>
          </cell>
        </row>
        <row r="2870">
          <cell r="D2870">
            <v>2500</v>
          </cell>
          <cell r="F2870" t="str">
            <v>failed</v>
          </cell>
        </row>
        <row r="2871">
          <cell r="D2871">
            <v>15000</v>
          </cell>
          <cell r="F2871" t="str">
            <v>failed</v>
          </cell>
        </row>
        <row r="2872">
          <cell r="D2872">
            <v>20000</v>
          </cell>
          <cell r="F2872" t="str">
            <v>failed</v>
          </cell>
        </row>
        <row r="2873">
          <cell r="D2873">
            <v>5000</v>
          </cell>
          <cell r="F2873" t="str">
            <v>failed</v>
          </cell>
        </row>
        <row r="2874">
          <cell r="D2874">
            <v>10000</v>
          </cell>
          <cell r="F2874" t="str">
            <v>failed</v>
          </cell>
        </row>
        <row r="2875">
          <cell r="D2875">
            <v>3000</v>
          </cell>
          <cell r="F2875" t="str">
            <v>failed</v>
          </cell>
        </row>
        <row r="2876">
          <cell r="D2876">
            <v>2500</v>
          </cell>
          <cell r="F2876" t="str">
            <v>failed</v>
          </cell>
        </row>
        <row r="2877">
          <cell r="D2877">
            <v>5000</v>
          </cell>
          <cell r="F2877" t="str">
            <v>failed</v>
          </cell>
        </row>
        <row r="2878">
          <cell r="D2878">
            <v>20000</v>
          </cell>
          <cell r="F2878" t="str">
            <v>failed</v>
          </cell>
        </row>
        <row r="2879">
          <cell r="D2879">
            <v>150000</v>
          </cell>
          <cell r="F2879" t="str">
            <v>failed</v>
          </cell>
        </row>
        <row r="2880">
          <cell r="D2880">
            <v>6000</v>
          </cell>
          <cell r="F2880" t="str">
            <v>failed</v>
          </cell>
        </row>
        <row r="2881">
          <cell r="D2881">
            <v>3000</v>
          </cell>
          <cell r="F2881" t="str">
            <v>failed</v>
          </cell>
        </row>
        <row r="2882">
          <cell r="D2882">
            <v>11200</v>
          </cell>
          <cell r="F2882" t="str">
            <v>failed</v>
          </cell>
        </row>
        <row r="2883">
          <cell r="D2883">
            <v>12000</v>
          </cell>
          <cell r="F2883" t="str">
            <v>failed</v>
          </cell>
        </row>
        <row r="2884">
          <cell r="D2884">
            <v>5500</v>
          </cell>
          <cell r="F2884" t="str">
            <v>failed</v>
          </cell>
        </row>
        <row r="2885">
          <cell r="D2885">
            <v>750</v>
          </cell>
          <cell r="F2885" t="str">
            <v>failed</v>
          </cell>
        </row>
        <row r="2886">
          <cell r="D2886">
            <v>10000</v>
          </cell>
          <cell r="F2886" t="str">
            <v>failed</v>
          </cell>
        </row>
        <row r="2887">
          <cell r="D2887">
            <v>45000</v>
          </cell>
          <cell r="F2887" t="str">
            <v>failed</v>
          </cell>
        </row>
        <row r="2888">
          <cell r="D2888">
            <v>400</v>
          </cell>
          <cell r="F2888" t="str">
            <v>failed</v>
          </cell>
        </row>
        <row r="2889">
          <cell r="D2889">
            <v>200</v>
          </cell>
          <cell r="F2889" t="str">
            <v>failed</v>
          </cell>
        </row>
        <row r="2890">
          <cell r="D2890">
            <v>3000</v>
          </cell>
          <cell r="F2890" t="str">
            <v>failed</v>
          </cell>
        </row>
        <row r="2891">
          <cell r="D2891">
            <v>30000</v>
          </cell>
          <cell r="F2891" t="str">
            <v>failed</v>
          </cell>
        </row>
        <row r="2892">
          <cell r="D2892">
            <v>3000</v>
          </cell>
          <cell r="F2892" t="str">
            <v>failed</v>
          </cell>
        </row>
        <row r="2893">
          <cell r="D2893">
            <v>2000</v>
          </cell>
          <cell r="F2893" t="str">
            <v>failed</v>
          </cell>
        </row>
        <row r="2894">
          <cell r="D2894">
            <v>10000</v>
          </cell>
          <cell r="F2894" t="str">
            <v>failed</v>
          </cell>
        </row>
        <row r="2895">
          <cell r="D2895">
            <v>5500</v>
          </cell>
          <cell r="F2895" t="str">
            <v>failed</v>
          </cell>
        </row>
        <row r="2896">
          <cell r="D2896">
            <v>5000</v>
          </cell>
          <cell r="F2896" t="str">
            <v>failed</v>
          </cell>
        </row>
        <row r="2897">
          <cell r="D2897">
            <v>50000</v>
          </cell>
          <cell r="F2897" t="str">
            <v>failed</v>
          </cell>
        </row>
        <row r="2898">
          <cell r="D2898">
            <v>500</v>
          </cell>
          <cell r="F2898" t="str">
            <v>failed</v>
          </cell>
        </row>
        <row r="2899">
          <cell r="D2899">
            <v>3000</v>
          </cell>
          <cell r="F2899" t="str">
            <v>failed</v>
          </cell>
        </row>
        <row r="2900">
          <cell r="D2900">
            <v>12000</v>
          </cell>
          <cell r="F2900" t="str">
            <v>failed</v>
          </cell>
        </row>
        <row r="2901">
          <cell r="D2901">
            <v>7500</v>
          </cell>
          <cell r="F2901" t="str">
            <v>failed</v>
          </cell>
        </row>
        <row r="2902">
          <cell r="D2902">
            <v>10000</v>
          </cell>
          <cell r="F2902" t="str">
            <v>failed</v>
          </cell>
        </row>
        <row r="2903">
          <cell r="D2903">
            <v>5500</v>
          </cell>
          <cell r="F2903" t="str">
            <v>failed</v>
          </cell>
        </row>
        <row r="2904">
          <cell r="D2904">
            <v>750</v>
          </cell>
          <cell r="F2904" t="str">
            <v>failed</v>
          </cell>
        </row>
        <row r="2905">
          <cell r="D2905">
            <v>150000</v>
          </cell>
          <cell r="F2905" t="str">
            <v>failed</v>
          </cell>
        </row>
        <row r="2906">
          <cell r="D2906">
            <v>5000</v>
          </cell>
          <cell r="F2906" t="str">
            <v>failed</v>
          </cell>
        </row>
        <row r="2907">
          <cell r="D2907">
            <v>1500</v>
          </cell>
          <cell r="F2907" t="str">
            <v>failed</v>
          </cell>
        </row>
        <row r="2908">
          <cell r="D2908">
            <v>3500</v>
          </cell>
          <cell r="F2908" t="str">
            <v>failed</v>
          </cell>
        </row>
        <row r="2909">
          <cell r="D2909">
            <v>6000</v>
          </cell>
          <cell r="F2909" t="str">
            <v>failed</v>
          </cell>
        </row>
        <row r="2910">
          <cell r="D2910">
            <v>2500</v>
          </cell>
          <cell r="F2910" t="str">
            <v>failed</v>
          </cell>
        </row>
        <row r="2911">
          <cell r="D2911">
            <v>9600</v>
          </cell>
          <cell r="F2911" t="str">
            <v>failed</v>
          </cell>
        </row>
        <row r="2912">
          <cell r="D2912">
            <v>180000</v>
          </cell>
          <cell r="F2912" t="str">
            <v>failed</v>
          </cell>
        </row>
        <row r="2913">
          <cell r="D2913">
            <v>30000</v>
          </cell>
          <cell r="F2913" t="str">
            <v>failed</v>
          </cell>
        </row>
        <row r="2914">
          <cell r="D2914">
            <v>1800</v>
          </cell>
          <cell r="F2914" t="str">
            <v>failed</v>
          </cell>
        </row>
        <row r="2915">
          <cell r="D2915">
            <v>14440</v>
          </cell>
          <cell r="F2915" t="str">
            <v>failed</v>
          </cell>
        </row>
        <row r="2916">
          <cell r="D2916">
            <v>10000</v>
          </cell>
          <cell r="F2916" t="str">
            <v>failed</v>
          </cell>
        </row>
        <row r="2917">
          <cell r="D2917">
            <v>25000</v>
          </cell>
          <cell r="F2917" t="str">
            <v>failed</v>
          </cell>
        </row>
        <row r="2918">
          <cell r="D2918">
            <v>1000</v>
          </cell>
          <cell r="F2918" t="str">
            <v>failed</v>
          </cell>
        </row>
        <row r="2919">
          <cell r="D2919">
            <v>1850</v>
          </cell>
          <cell r="F2919" t="str">
            <v>failed</v>
          </cell>
        </row>
        <row r="2920">
          <cell r="D2920">
            <v>2000</v>
          </cell>
          <cell r="F2920" t="str">
            <v>failed</v>
          </cell>
        </row>
        <row r="2921">
          <cell r="D2921">
            <v>5000</v>
          </cell>
          <cell r="F2921" t="str">
            <v>failed</v>
          </cell>
        </row>
        <row r="2922">
          <cell r="D2922">
            <v>600</v>
          </cell>
          <cell r="F2922" t="str">
            <v>failed</v>
          </cell>
        </row>
        <row r="2923">
          <cell r="D2923">
            <v>2500</v>
          </cell>
          <cell r="F2923" t="str">
            <v>failed</v>
          </cell>
        </row>
        <row r="2924">
          <cell r="D2924">
            <v>100</v>
          </cell>
          <cell r="F2924" t="str">
            <v>successful</v>
          </cell>
        </row>
        <row r="2925">
          <cell r="D2925">
            <v>500</v>
          </cell>
          <cell r="F2925" t="str">
            <v>successful</v>
          </cell>
        </row>
        <row r="2926">
          <cell r="D2926">
            <v>300</v>
          </cell>
          <cell r="F2926" t="str">
            <v>successful</v>
          </cell>
        </row>
        <row r="2927">
          <cell r="D2927">
            <v>25000</v>
          </cell>
          <cell r="F2927" t="str">
            <v>successful</v>
          </cell>
        </row>
        <row r="2928">
          <cell r="D2928">
            <v>45000</v>
          </cell>
          <cell r="F2928" t="str">
            <v>successful</v>
          </cell>
        </row>
        <row r="2929">
          <cell r="D2929">
            <v>3000</v>
          </cell>
          <cell r="F2929" t="str">
            <v>successful</v>
          </cell>
        </row>
        <row r="2930">
          <cell r="D2930">
            <v>1800</v>
          </cell>
          <cell r="F2930" t="str">
            <v>successful</v>
          </cell>
        </row>
        <row r="2931">
          <cell r="D2931">
            <v>1000</v>
          </cell>
          <cell r="F2931" t="str">
            <v>successful</v>
          </cell>
        </row>
        <row r="2932">
          <cell r="D2932">
            <v>8000</v>
          </cell>
          <cell r="F2932" t="str">
            <v>successful</v>
          </cell>
        </row>
        <row r="2933">
          <cell r="D2933">
            <v>10000</v>
          </cell>
          <cell r="F2933" t="str">
            <v>successful</v>
          </cell>
        </row>
        <row r="2934">
          <cell r="D2934">
            <v>750</v>
          </cell>
          <cell r="F2934" t="str">
            <v>successful</v>
          </cell>
        </row>
        <row r="2935">
          <cell r="D2935">
            <v>3100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2500</v>
          </cell>
          <cell r="F2937" t="str">
            <v>successful</v>
          </cell>
        </row>
        <row r="2938">
          <cell r="D2938">
            <v>3500</v>
          </cell>
          <cell r="F2938" t="str">
            <v>successful</v>
          </cell>
        </row>
        <row r="2939">
          <cell r="D2939">
            <v>1000</v>
          </cell>
          <cell r="F2939" t="str">
            <v>successful</v>
          </cell>
        </row>
        <row r="2940">
          <cell r="D2940">
            <v>1500</v>
          </cell>
          <cell r="F2940" t="str">
            <v>successful</v>
          </cell>
        </row>
        <row r="2941">
          <cell r="D2941">
            <v>4000</v>
          </cell>
          <cell r="F2941" t="str">
            <v>successful</v>
          </cell>
        </row>
        <row r="2942">
          <cell r="D2942">
            <v>8000</v>
          </cell>
          <cell r="F2942" t="str">
            <v>successful</v>
          </cell>
        </row>
        <row r="2943">
          <cell r="D2943">
            <v>2500</v>
          </cell>
          <cell r="F2943" t="str">
            <v>successful</v>
          </cell>
        </row>
        <row r="2944">
          <cell r="D2944">
            <v>25000</v>
          </cell>
          <cell r="F2944" t="str">
            <v>failed</v>
          </cell>
        </row>
        <row r="2945">
          <cell r="D2945">
            <v>200000</v>
          </cell>
          <cell r="F2945" t="str">
            <v>failed</v>
          </cell>
        </row>
        <row r="2946">
          <cell r="D2946">
            <v>3000</v>
          </cell>
          <cell r="F2946" t="str">
            <v>failed</v>
          </cell>
        </row>
        <row r="2947">
          <cell r="D2947">
            <v>10000</v>
          </cell>
          <cell r="F2947" t="str">
            <v>failed</v>
          </cell>
        </row>
        <row r="2948">
          <cell r="D2948">
            <v>50000</v>
          </cell>
          <cell r="F2948" t="str">
            <v>failed</v>
          </cell>
        </row>
        <row r="2949">
          <cell r="D2949">
            <v>2000</v>
          </cell>
          <cell r="F2949" t="str">
            <v>failed</v>
          </cell>
        </row>
        <row r="2950">
          <cell r="D2950">
            <v>25000</v>
          </cell>
          <cell r="F2950" t="str">
            <v>failed</v>
          </cell>
        </row>
        <row r="2951">
          <cell r="D2951">
            <v>500000</v>
          </cell>
          <cell r="F2951" t="str">
            <v>failed</v>
          </cell>
        </row>
        <row r="2952">
          <cell r="D2952">
            <v>1000</v>
          </cell>
          <cell r="F2952" t="str">
            <v>failed</v>
          </cell>
        </row>
        <row r="2953">
          <cell r="D2953">
            <v>5000000</v>
          </cell>
          <cell r="F2953" t="str">
            <v>failed</v>
          </cell>
        </row>
        <row r="2954">
          <cell r="D2954">
            <v>50000</v>
          </cell>
          <cell r="F2954" t="str">
            <v>canceled</v>
          </cell>
        </row>
        <row r="2955">
          <cell r="D2955">
            <v>20000</v>
          </cell>
          <cell r="F2955" t="str">
            <v>canceled</v>
          </cell>
        </row>
        <row r="2956">
          <cell r="D2956">
            <v>400000</v>
          </cell>
          <cell r="F2956" t="str">
            <v>canceled</v>
          </cell>
        </row>
        <row r="2957">
          <cell r="D2957">
            <v>15000</v>
          </cell>
          <cell r="F2957" t="str">
            <v>canceled</v>
          </cell>
        </row>
        <row r="2958">
          <cell r="D2958">
            <v>1200</v>
          </cell>
          <cell r="F2958" t="str">
            <v>canceled</v>
          </cell>
        </row>
        <row r="2959">
          <cell r="D2959">
            <v>7900</v>
          </cell>
          <cell r="F2959" t="str">
            <v>canceled</v>
          </cell>
        </row>
        <row r="2960">
          <cell r="D2960">
            <v>15000</v>
          </cell>
          <cell r="F2960" t="str">
            <v>canceled</v>
          </cell>
        </row>
        <row r="2961">
          <cell r="D2961">
            <v>80000</v>
          </cell>
          <cell r="F2961" t="str">
            <v>canceled</v>
          </cell>
        </row>
        <row r="2962">
          <cell r="D2962">
            <v>10000</v>
          </cell>
          <cell r="F2962" t="str">
            <v>canceled</v>
          </cell>
        </row>
        <row r="2963">
          <cell r="D2963">
            <v>30000000</v>
          </cell>
          <cell r="F2963" t="str">
            <v>canceled</v>
          </cell>
        </row>
        <row r="2964">
          <cell r="D2964">
            <v>5000</v>
          </cell>
          <cell r="F2964" t="str">
            <v>successful</v>
          </cell>
        </row>
        <row r="2965">
          <cell r="D2965">
            <v>1000</v>
          </cell>
          <cell r="F2965" t="str">
            <v>successful</v>
          </cell>
        </row>
        <row r="2966">
          <cell r="D2966">
            <v>10000</v>
          </cell>
          <cell r="F2966" t="str">
            <v>successful</v>
          </cell>
        </row>
        <row r="2967">
          <cell r="D2967">
            <v>5000</v>
          </cell>
          <cell r="F2967" t="str">
            <v>successful</v>
          </cell>
        </row>
        <row r="2968">
          <cell r="D2968">
            <v>1500</v>
          </cell>
          <cell r="F2968" t="str">
            <v>successful</v>
          </cell>
        </row>
        <row r="2969">
          <cell r="D2969">
            <v>10000</v>
          </cell>
          <cell r="F2969" t="str">
            <v>successful</v>
          </cell>
        </row>
        <row r="2970">
          <cell r="D2970">
            <v>5000</v>
          </cell>
          <cell r="F2970" t="str">
            <v>successful</v>
          </cell>
        </row>
        <row r="2971">
          <cell r="D2971">
            <v>3500</v>
          </cell>
          <cell r="F2971" t="str">
            <v>successful</v>
          </cell>
        </row>
        <row r="2972">
          <cell r="D2972">
            <v>1000</v>
          </cell>
          <cell r="F2972" t="str">
            <v>successful</v>
          </cell>
        </row>
        <row r="2973">
          <cell r="D2973">
            <v>6000</v>
          </cell>
          <cell r="F2973" t="str">
            <v>successful</v>
          </cell>
        </row>
        <row r="2974">
          <cell r="D2974">
            <v>3200</v>
          </cell>
          <cell r="F2974" t="str">
            <v>successful</v>
          </cell>
        </row>
        <row r="2975">
          <cell r="D2975">
            <v>2000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5000</v>
          </cell>
          <cell r="F2977" t="str">
            <v>successful</v>
          </cell>
        </row>
        <row r="2978">
          <cell r="D2978">
            <v>8000</v>
          </cell>
          <cell r="F2978" t="str">
            <v>successful</v>
          </cell>
        </row>
        <row r="2979">
          <cell r="D2979">
            <v>70</v>
          </cell>
          <cell r="F2979" t="str">
            <v>successful</v>
          </cell>
        </row>
        <row r="2980">
          <cell r="D2980">
            <v>3000</v>
          </cell>
          <cell r="F2980" t="str">
            <v>successful</v>
          </cell>
        </row>
        <row r="2981">
          <cell r="D2981">
            <v>750</v>
          </cell>
          <cell r="F2981" t="str">
            <v>successful</v>
          </cell>
        </row>
        <row r="2982">
          <cell r="D2982">
            <v>5000</v>
          </cell>
          <cell r="F2982" t="str">
            <v>successful</v>
          </cell>
        </row>
        <row r="2983">
          <cell r="D2983">
            <v>3000</v>
          </cell>
          <cell r="F2983" t="str">
            <v>successful</v>
          </cell>
        </row>
        <row r="2984">
          <cell r="D2984">
            <v>4000</v>
          </cell>
          <cell r="F2984" t="str">
            <v>successful</v>
          </cell>
        </row>
        <row r="2985">
          <cell r="D2985">
            <v>5000</v>
          </cell>
          <cell r="F2985" t="str">
            <v>successful</v>
          </cell>
        </row>
        <row r="2986">
          <cell r="D2986">
            <v>116000</v>
          </cell>
          <cell r="F2986" t="str">
            <v>successful</v>
          </cell>
        </row>
        <row r="2987">
          <cell r="D2987">
            <v>25000</v>
          </cell>
          <cell r="F2987" t="str">
            <v>successful</v>
          </cell>
        </row>
        <row r="2988">
          <cell r="D2988">
            <v>10000</v>
          </cell>
          <cell r="F2988" t="str">
            <v>successful</v>
          </cell>
        </row>
        <row r="2989">
          <cell r="D2989">
            <v>2400</v>
          </cell>
          <cell r="F2989" t="str">
            <v>successful</v>
          </cell>
        </row>
        <row r="2990">
          <cell r="D2990">
            <v>25000</v>
          </cell>
          <cell r="F2990" t="str">
            <v>successful</v>
          </cell>
        </row>
        <row r="2991">
          <cell r="D2991">
            <v>1000</v>
          </cell>
          <cell r="F2991" t="str">
            <v>successful</v>
          </cell>
        </row>
        <row r="2992">
          <cell r="D2992">
            <v>20000</v>
          </cell>
          <cell r="F2992" t="str">
            <v>successful</v>
          </cell>
        </row>
        <row r="2993">
          <cell r="D2993">
            <v>10000</v>
          </cell>
          <cell r="F2993" t="str">
            <v>successful</v>
          </cell>
        </row>
        <row r="2994">
          <cell r="D2994">
            <v>8500</v>
          </cell>
          <cell r="F2994" t="str">
            <v>successful</v>
          </cell>
        </row>
        <row r="2995">
          <cell r="D2995">
            <v>3000</v>
          </cell>
          <cell r="F2995" t="str">
            <v>successful</v>
          </cell>
        </row>
        <row r="2996">
          <cell r="D2996">
            <v>1000</v>
          </cell>
          <cell r="F2996" t="str">
            <v>successful</v>
          </cell>
        </row>
        <row r="2997">
          <cell r="D2997">
            <v>300</v>
          </cell>
          <cell r="F2997" t="str">
            <v>successful</v>
          </cell>
        </row>
        <row r="2998">
          <cell r="D2998">
            <v>15000</v>
          </cell>
          <cell r="F2998" t="str">
            <v>successful</v>
          </cell>
        </row>
        <row r="2999">
          <cell r="D2999">
            <v>35000</v>
          </cell>
          <cell r="F2999" t="str">
            <v>successful</v>
          </cell>
        </row>
        <row r="3000">
          <cell r="D3000">
            <v>10000</v>
          </cell>
          <cell r="F3000" t="str">
            <v>successful</v>
          </cell>
        </row>
        <row r="3001">
          <cell r="D3001">
            <v>50000</v>
          </cell>
          <cell r="F3001" t="str">
            <v>successful</v>
          </cell>
        </row>
        <row r="3002">
          <cell r="D3002">
            <v>1350</v>
          </cell>
          <cell r="F3002" t="str">
            <v>successful</v>
          </cell>
        </row>
        <row r="3003">
          <cell r="D3003">
            <v>500</v>
          </cell>
          <cell r="F3003" t="str">
            <v>successful</v>
          </cell>
        </row>
        <row r="3004">
          <cell r="D3004">
            <v>7214</v>
          </cell>
          <cell r="F3004" t="str">
            <v>successful</v>
          </cell>
        </row>
        <row r="3005">
          <cell r="D3005">
            <v>7000</v>
          </cell>
          <cell r="F3005" t="str">
            <v>successful</v>
          </cell>
        </row>
        <row r="3006">
          <cell r="D3006">
            <v>3000</v>
          </cell>
          <cell r="F3006" t="str">
            <v>successful</v>
          </cell>
        </row>
        <row r="3007">
          <cell r="D3007">
            <v>40000</v>
          </cell>
          <cell r="F3007" t="str">
            <v>successful</v>
          </cell>
        </row>
        <row r="3008">
          <cell r="D3008">
            <v>10600</v>
          </cell>
          <cell r="F3008" t="str">
            <v>successful</v>
          </cell>
        </row>
        <row r="3009">
          <cell r="D3009">
            <v>8000</v>
          </cell>
          <cell r="F3009" t="str">
            <v>successful</v>
          </cell>
        </row>
        <row r="3010">
          <cell r="D3010">
            <v>600</v>
          </cell>
          <cell r="F3010" t="str">
            <v>successful</v>
          </cell>
        </row>
        <row r="3011">
          <cell r="D3011">
            <v>3000</v>
          </cell>
          <cell r="F3011" t="str">
            <v>successful</v>
          </cell>
        </row>
        <row r="3012">
          <cell r="D3012">
            <v>25000</v>
          </cell>
          <cell r="F3012" t="str">
            <v>successful</v>
          </cell>
        </row>
        <row r="3013">
          <cell r="D3013">
            <v>1500</v>
          </cell>
          <cell r="F3013" t="str">
            <v>successful</v>
          </cell>
        </row>
        <row r="3014">
          <cell r="D3014">
            <v>300</v>
          </cell>
          <cell r="F3014" t="str">
            <v>successful</v>
          </cell>
        </row>
        <row r="3015">
          <cell r="D3015">
            <v>4000</v>
          </cell>
          <cell r="F3015" t="str">
            <v>successful</v>
          </cell>
        </row>
        <row r="3016">
          <cell r="D3016">
            <v>10000</v>
          </cell>
          <cell r="F3016" t="str">
            <v>successful</v>
          </cell>
        </row>
        <row r="3017">
          <cell r="D3017">
            <v>25000</v>
          </cell>
          <cell r="F3017" t="str">
            <v>successful</v>
          </cell>
        </row>
        <row r="3018">
          <cell r="D3018">
            <v>3400</v>
          </cell>
          <cell r="F3018" t="str">
            <v>successful</v>
          </cell>
        </row>
        <row r="3019">
          <cell r="D3019">
            <v>8500</v>
          </cell>
          <cell r="F3019" t="str">
            <v>successful</v>
          </cell>
        </row>
        <row r="3020">
          <cell r="D3020">
            <v>22000</v>
          </cell>
          <cell r="F3020" t="str">
            <v>successful</v>
          </cell>
        </row>
        <row r="3021">
          <cell r="D3021">
            <v>4200</v>
          </cell>
          <cell r="F3021" t="str">
            <v>successful</v>
          </cell>
        </row>
        <row r="3022">
          <cell r="D3022">
            <v>15000</v>
          </cell>
          <cell r="F3022" t="str">
            <v>successful</v>
          </cell>
        </row>
        <row r="3023">
          <cell r="D3023">
            <v>7000</v>
          </cell>
          <cell r="F3023" t="str">
            <v>successful</v>
          </cell>
        </row>
        <row r="3024">
          <cell r="D3024">
            <v>4500</v>
          </cell>
          <cell r="F3024" t="str">
            <v>successful</v>
          </cell>
        </row>
        <row r="3025">
          <cell r="D3025">
            <v>10000</v>
          </cell>
          <cell r="F3025" t="str">
            <v>successful</v>
          </cell>
        </row>
        <row r="3026">
          <cell r="D3026">
            <v>700</v>
          </cell>
          <cell r="F3026" t="str">
            <v>successful</v>
          </cell>
        </row>
        <row r="3027">
          <cell r="D3027">
            <v>5000</v>
          </cell>
          <cell r="F3027" t="str">
            <v>successful</v>
          </cell>
        </row>
        <row r="3028">
          <cell r="D3028">
            <v>2500</v>
          </cell>
          <cell r="F3028" t="str">
            <v>successful</v>
          </cell>
        </row>
        <row r="3029">
          <cell r="D3029">
            <v>900</v>
          </cell>
          <cell r="F3029" t="str">
            <v>successful</v>
          </cell>
        </row>
        <row r="3030">
          <cell r="D3030">
            <v>40000</v>
          </cell>
          <cell r="F3030" t="str">
            <v>successful</v>
          </cell>
        </row>
        <row r="3031">
          <cell r="D3031">
            <v>5000</v>
          </cell>
          <cell r="F3031" t="str">
            <v>successful</v>
          </cell>
        </row>
        <row r="3032">
          <cell r="D3032">
            <v>30000</v>
          </cell>
          <cell r="F3032" t="str">
            <v>successful</v>
          </cell>
        </row>
        <row r="3033">
          <cell r="D3033">
            <v>1750</v>
          </cell>
          <cell r="F3033" t="str">
            <v>successful</v>
          </cell>
        </row>
        <row r="3034">
          <cell r="D3034">
            <v>1500</v>
          </cell>
          <cell r="F3034" t="str">
            <v>successful</v>
          </cell>
        </row>
        <row r="3035">
          <cell r="D3035">
            <v>1000</v>
          </cell>
          <cell r="F3035" t="str">
            <v>successful</v>
          </cell>
        </row>
        <row r="3036">
          <cell r="D3036">
            <v>3000</v>
          </cell>
          <cell r="F3036" t="str">
            <v>successful</v>
          </cell>
        </row>
        <row r="3037">
          <cell r="D3037">
            <v>100000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25000</v>
          </cell>
          <cell r="F3039" t="str">
            <v>successful</v>
          </cell>
        </row>
        <row r="3040">
          <cell r="D3040">
            <v>500</v>
          </cell>
          <cell r="F3040" t="str">
            <v>successful</v>
          </cell>
        </row>
        <row r="3041">
          <cell r="D3041">
            <v>1000</v>
          </cell>
          <cell r="F3041" t="str">
            <v>successful</v>
          </cell>
        </row>
        <row r="3042">
          <cell r="D3042">
            <v>20000</v>
          </cell>
          <cell r="F3042" t="str">
            <v>successful</v>
          </cell>
        </row>
        <row r="3043">
          <cell r="D3043">
            <v>3000</v>
          </cell>
          <cell r="F3043" t="str">
            <v>successful</v>
          </cell>
        </row>
        <row r="3044">
          <cell r="D3044">
            <v>8300</v>
          </cell>
          <cell r="F3044" t="str">
            <v>successful</v>
          </cell>
        </row>
        <row r="3045">
          <cell r="D3045">
            <v>1500</v>
          </cell>
          <cell r="F3045" t="str">
            <v>successful</v>
          </cell>
        </row>
        <row r="3046">
          <cell r="D3046">
            <v>15000</v>
          </cell>
          <cell r="F3046" t="str">
            <v>successful</v>
          </cell>
        </row>
        <row r="3047">
          <cell r="D3047">
            <v>12000</v>
          </cell>
          <cell r="F3047" t="str">
            <v>successful</v>
          </cell>
        </row>
        <row r="3048">
          <cell r="D3048">
            <v>4000</v>
          </cell>
          <cell r="F3048" t="str">
            <v>successful</v>
          </cell>
        </row>
        <row r="3049">
          <cell r="D3049">
            <v>7900</v>
          </cell>
          <cell r="F3049" t="str">
            <v>successful</v>
          </cell>
        </row>
        <row r="3050">
          <cell r="D3050">
            <v>500</v>
          </cell>
          <cell r="F3050" t="str">
            <v>successful</v>
          </cell>
        </row>
        <row r="3051">
          <cell r="D3051">
            <v>5000</v>
          </cell>
          <cell r="F3051" t="str">
            <v>successful</v>
          </cell>
        </row>
        <row r="3052">
          <cell r="D3052">
            <v>3750</v>
          </cell>
          <cell r="F3052" t="str">
            <v>successful</v>
          </cell>
        </row>
        <row r="3053">
          <cell r="D3053">
            <v>600</v>
          </cell>
          <cell r="F3053" t="str">
            <v>successful</v>
          </cell>
        </row>
        <row r="3054">
          <cell r="D3054">
            <v>3500</v>
          </cell>
          <cell r="F3054" t="str">
            <v>failed</v>
          </cell>
        </row>
        <row r="3055">
          <cell r="D3055">
            <v>50000</v>
          </cell>
          <cell r="F3055" t="str">
            <v>failed</v>
          </cell>
        </row>
        <row r="3056">
          <cell r="D3056">
            <v>10000</v>
          </cell>
          <cell r="F3056" t="str">
            <v>failed</v>
          </cell>
        </row>
        <row r="3057">
          <cell r="D3057">
            <v>300</v>
          </cell>
          <cell r="F3057" t="str">
            <v>failed</v>
          </cell>
        </row>
        <row r="3058">
          <cell r="D3058">
            <v>20000</v>
          </cell>
          <cell r="F3058" t="str">
            <v>failed</v>
          </cell>
        </row>
        <row r="3059">
          <cell r="D3059">
            <v>25000</v>
          </cell>
          <cell r="F3059" t="str">
            <v>failed</v>
          </cell>
        </row>
        <row r="3060">
          <cell r="D3060">
            <v>50000</v>
          </cell>
          <cell r="F3060" t="str">
            <v>failed</v>
          </cell>
        </row>
        <row r="3061">
          <cell r="D3061">
            <v>18000</v>
          </cell>
          <cell r="F3061" t="str">
            <v>failed</v>
          </cell>
        </row>
        <row r="3062">
          <cell r="D3062">
            <v>15000</v>
          </cell>
          <cell r="F3062" t="str">
            <v>failed</v>
          </cell>
        </row>
        <row r="3063">
          <cell r="D3063">
            <v>220000</v>
          </cell>
          <cell r="F3063" t="str">
            <v>failed</v>
          </cell>
        </row>
        <row r="3064">
          <cell r="D3064">
            <v>1000000</v>
          </cell>
          <cell r="F3064" t="str">
            <v>failed</v>
          </cell>
        </row>
        <row r="3065">
          <cell r="D3065">
            <v>10000</v>
          </cell>
          <cell r="F3065" t="str">
            <v>failed</v>
          </cell>
        </row>
        <row r="3066">
          <cell r="D3066">
            <v>3000</v>
          </cell>
          <cell r="F3066" t="str">
            <v>failed</v>
          </cell>
        </row>
        <row r="3067">
          <cell r="D3067">
            <v>75000</v>
          </cell>
          <cell r="F3067" t="str">
            <v>failed</v>
          </cell>
        </row>
        <row r="3068">
          <cell r="D3068">
            <v>25000</v>
          </cell>
          <cell r="F3068" t="str">
            <v>failed</v>
          </cell>
        </row>
        <row r="3069">
          <cell r="D3069">
            <v>350000</v>
          </cell>
          <cell r="F3069" t="str">
            <v>failed</v>
          </cell>
        </row>
        <row r="3070">
          <cell r="D3070">
            <v>8000</v>
          </cell>
          <cell r="F3070" t="str">
            <v>failed</v>
          </cell>
        </row>
        <row r="3071">
          <cell r="D3071">
            <v>250000</v>
          </cell>
          <cell r="F3071" t="str">
            <v>failed</v>
          </cell>
        </row>
        <row r="3072">
          <cell r="D3072">
            <v>1000</v>
          </cell>
          <cell r="F3072" t="str">
            <v>failed</v>
          </cell>
        </row>
        <row r="3073">
          <cell r="D3073">
            <v>10000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12000</v>
          </cell>
          <cell r="F3075" t="str">
            <v>failed</v>
          </cell>
        </row>
        <row r="3076">
          <cell r="D3076">
            <v>2800000</v>
          </cell>
          <cell r="F3076" t="str">
            <v>failed</v>
          </cell>
        </row>
        <row r="3077">
          <cell r="D3077">
            <v>25000</v>
          </cell>
          <cell r="F3077" t="str">
            <v>failed</v>
          </cell>
        </row>
        <row r="3078">
          <cell r="D3078">
            <v>15000</v>
          </cell>
          <cell r="F3078" t="str">
            <v>failed</v>
          </cell>
        </row>
        <row r="3079">
          <cell r="D3079">
            <v>10000</v>
          </cell>
          <cell r="F3079" t="str">
            <v>failed</v>
          </cell>
        </row>
        <row r="3080">
          <cell r="D3080">
            <v>22000</v>
          </cell>
          <cell r="F3080" t="str">
            <v>failed</v>
          </cell>
        </row>
        <row r="3081">
          <cell r="D3081">
            <v>60000</v>
          </cell>
          <cell r="F3081" t="str">
            <v>failed</v>
          </cell>
        </row>
        <row r="3082">
          <cell r="D3082">
            <v>1333666</v>
          </cell>
          <cell r="F3082" t="str">
            <v>failed</v>
          </cell>
        </row>
        <row r="3083">
          <cell r="D3083">
            <v>2000000</v>
          </cell>
          <cell r="F3083" t="str">
            <v>failed</v>
          </cell>
        </row>
        <row r="3084">
          <cell r="D3084">
            <v>1000000</v>
          </cell>
          <cell r="F3084" t="str">
            <v>failed</v>
          </cell>
        </row>
        <row r="3085">
          <cell r="D3085">
            <v>9000</v>
          </cell>
          <cell r="F3085" t="str">
            <v>failed</v>
          </cell>
        </row>
        <row r="3086">
          <cell r="D3086">
            <v>20000</v>
          </cell>
          <cell r="F3086" t="str">
            <v>failed</v>
          </cell>
        </row>
        <row r="3087">
          <cell r="D3087">
            <v>4059</v>
          </cell>
          <cell r="F3087" t="str">
            <v>failed</v>
          </cell>
        </row>
        <row r="3088">
          <cell r="D3088">
            <v>25000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20000</v>
          </cell>
          <cell r="F3090" t="str">
            <v>failed</v>
          </cell>
        </row>
        <row r="3091">
          <cell r="D3091">
            <v>65000</v>
          </cell>
          <cell r="F3091" t="str">
            <v>failed</v>
          </cell>
        </row>
        <row r="3092">
          <cell r="D3092">
            <v>25000</v>
          </cell>
          <cell r="F3092" t="str">
            <v>failed</v>
          </cell>
        </row>
        <row r="3093">
          <cell r="D3093">
            <v>225000</v>
          </cell>
          <cell r="F3093" t="str">
            <v>failed</v>
          </cell>
        </row>
        <row r="3094">
          <cell r="D3094">
            <v>5000</v>
          </cell>
          <cell r="F3094" t="str">
            <v>failed</v>
          </cell>
        </row>
        <row r="3095">
          <cell r="D3095">
            <v>100000</v>
          </cell>
          <cell r="F3095" t="str">
            <v>failed</v>
          </cell>
        </row>
        <row r="3096">
          <cell r="D3096">
            <v>4000</v>
          </cell>
          <cell r="F3096" t="str">
            <v>failed</v>
          </cell>
        </row>
        <row r="3097">
          <cell r="D3097">
            <v>100000</v>
          </cell>
          <cell r="F3097" t="str">
            <v>failed</v>
          </cell>
        </row>
        <row r="3098">
          <cell r="D3098">
            <v>14920</v>
          </cell>
          <cell r="F3098" t="str">
            <v>failed</v>
          </cell>
        </row>
        <row r="3099">
          <cell r="D3099">
            <v>20000</v>
          </cell>
          <cell r="F3099" t="str">
            <v>failed</v>
          </cell>
        </row>
        <row r="3100">
          <cell r="D3100">
            <v>10000</v>
          </cell>
          <cell r="F3100" t="str">
            <v>failed</v>
          </cell>
        </row>
        <row r="3101">
          <cell r="D3101">
            <v>48725</v>
          </cell>
          <cell r="F3101" t="str">
            <v>failed</v>
          </cell>
        </row>
        <row r="3102">
          <cell r="D3102">
            <v>2000</v>
          </cell>
          <cell r="F3102" t="str">
            <v>failed</v>
          </cell>
        </row>
        <row r="3103">
          <cell r="D3103">
            <v>12000</v>
          </cell>
          <cell r="F3103" t="str">
            <v>failed</v>
          </cell>
        </row>
        <row r="3104">
          <cell r="D3104">
            <v>2500</v>
          </cell>
          <cell r="F3104" t="str">
            <v>failed</v>
          </cell>
        </row>
        <row r="3105">
          <cell r="D3105">
            <v>16000</v>
          </cell>
          <cell r="F3105" t="str">
            <v>failed</v>
          </cell>
        </row>
        <row r="3106">
          <cell r="D3106">
            <v>4100</v>
          </cell>
          <cell r="F3106" t="str">
            <v>failed</v>
          </cell>
        </row>
        <row r="3107">
          <cell r="D3107">
            <v>4000</v>
          </cell>
          <cell r="F3107" t="str">
            <v>failed</v>
          </cell>
        </row>
        <row r="3108">
          <cell r="D3108">
            <v>5845</v>
          </cell>
          <cell r="F3108" t="str">
            <v>failed</v>
          </cell>
        </row>
        <row r="3109">
          <cell r="D3109">
            <v>1000</v>
          </cell>
          <cell r="F3109" t="str">
            <v>failed</v>
          </cell>
        </row>
        <row r="3110">
          <cell r="D3110">
            <v>40000</v>
          </cell>
          <cell r="F3110" t="str">
            <v>failed</v>
          </cell>
        </row>
        <row r="3111">
          <cell r="D3111">
            <v>50000</v>
          </cell>
          <cell r="F3111" t="str">
            <v>failed</v>
          </cell>
        </row>
        <row r="3112">
          <cell r="D3112">
            <v>26500</v>
          </cell>
          <cell r="F3112" t="str">
            <v>failed</v>
          </cell>
        </row>
        <row r="3113">
          <cell r="D3113">
            <v>25000</v>
          </cell>
          <cell r="F3113" t="str">
            <v>failed</v>
          </cell>
        </row>
        <row r="3114">
          <cell r="D3114">
            <v>20000</v>
          </cell>
          <cell r="F3114" t="str">
            <v>failed</v>
          </cell>
        </row>
        <row r="3115">
          <cell r="D3115">
            <v>11000</v>
          </cell>
          <cell r="F3115" t="str">
            <v>failed</v>
          </cell>
        </row>
        <row r="3116">
          <cell r="D3116">
            <v>109225</v>
          </cell>
          <cell r="F3116" t="str">
            <v>failed</v>
          </cell>
        </row>
        <row r="3117">
          <cell r="D3117">
            <v>75000</v>
          </cell>
          <cell r="F3117" t="str">
            <v>failed</v>
          </cell>
        </row>
        <row r="3118">
          <cell r="D3118">
            <v>10000</v>
          </cell>
          <cell r="F3118" t="str">
            <v>failed</v>
          </cell>
        </row>
        <row r="3119">
          <cell r="D3119">
            <v>750</v>
          </cell>
          <cell r="F3119" t="str">
            <v>failed</v>
          </cell>
        </row>
        <row r="3120">
          <cell r="D3120">
            <v>1000</v>
          </cell>
          <cell r="F3120" t="str">
            <v>failed</v>
          </cell>
        </row>
        <row r="3121">
          <cell r="D3121">
            <v>500000</v>
          </cell>
          <cell r="F3121" t="str">
            <v>failed</v>
          </cell>
        </row>
        <row r="3122">
          <cell r="D3122">
            <v>10000</v>
          </cell>
          <cell r="F3122" t="str">
            <v>failed</v>
          </cell>
        </row>
        <row r="3123">
          <cell r="D3123">
            <v>1300000</v>
          </cell>
          <cell r="F3123" t="str">
            <v>failed</v>
          </cell>
        </row>
        <row r="3124">
          <cell r="D3124">
            <v>1500</v>
          </cell>
          <cell r="F3124" t="str">
            <v>canceled</v>
          </cell>
        </row>
        <row r="3125">
          <cell r="D3125">
            <v>199</v>
          </cell>
          <cell r="F3125" t="str">
            <v>canceled</v>
          </cell>
        </row>
        <row r="3126">
          <cell r="D3126">
            <v>125000</v>
          </cell>
          <cell r="F3126" t="str">
            <v>canceled</v>
          </cell>
        </row>
        <row r="3127">
          <cell r="D3127">
            <v>800000</v>
          </cell>
          <cell r="F3127" t="str">
            <v>canceled</v>
          </cell>
        </row>
        <row r="3128">
          <cell r="D3128">
            <v>1500000</v>
          </cell>
          <cell r="F3128" t="str">
            <v>canceled</v>
          </cell>
        </row>
        <row r="3129">
          <cell r="D3129">
            <v>25000</v>
          </cell>
          <cell r="F3129" t="str">
            <v>canceled</v>
          </cell>
        </row>
        <row r="3130">
          <cell r="D3130">
            <v>100000</v>
          </cell>
          <cell r="F3130" t="str">
            <v>canceled</v>
          </cell>
        </row>
        <row r="3131">
          <cell r="D3131">
            <v>15000</v>
          </cell>
          <cell r="F3131" t="str">
            <v>live</v>
          </cell>
        </row>
        <row r="3132">
          <cell r="D3132">
            <v>1250</v>
          </cell>
          <cell r="F3132" t="str">
            <v>live</v>
          </cell>
        </row>
        <row r="3133">
          <cell r="D3133">
            <v>10000</v>
          </cell>
          <cell r="F3133" t="str">
            <v>live</v>
          </cell>
        </row>
        <row r="3134">
          <cell r="D3134">
            <v>4100</v>
          </cell>
          <cell r="F3134" t="str">
            <v>live</v>
          </cell>
        </row>
        <row r="3135">
          <cell r="D3135">
            <v>30000</v>
          </cell>
          <cell r="F3135" t="str">
            <v>live</v>
          </cell>
        </row>
        <row r="3136">
          <cell r="D3136">
            <v>500</v>
          </cell>
          <cell r="F3136" t="str">
            <v>live</v>
          </cell>
        </row>
        <row r="3137">
          <cell r="D3137">
            <v>1000</v>
          </cell>
          <cell r="F3137" t="str">
            <v>live</v>
          </cell>
        </row>
        <row r="3138">
          <cell r="D3138">
            <v>777</v>
          </cell>
          <cell r="F3138" t="str">
            <v>live</v>
          </cell>
        </row>
        <row r="3139">
          <cell r="D3139">
            <v>500</v>
          </cell>
          <cell r="F3139" t="str">
            <v>live</v>
          </cell>
        </row>
        <row r="3140">
          <cell r="D3140">
            <v>1500</v>
          </cell>
          <cell r="F3140" t="str">
            <v>live</v>
          </cell>
        </row>
        <row r="3141">
          <cell r="D3141">
            <v>200</v>
          </cell>
          <cell r="F3141" t="str">
            <v>live</v>
          </cell>
        </row>
        <row r="3142">
          <cell r="D3142">
            <v>50000</v>
          </cell>
          <cell r="F3142" t="str">
            <v>live</v>
          </cell>
        </row>
        <row r="3143">
          <cell r="D3143">
            <v>10000</v>
          </cell>
          <cell r="F3143" t="str">
            <v>live</v>
          </cell>
        </row>
        <row r="3144">
          <cell r="D3144">
            <v>500</v>
          </cell>
          <cell r="F3144" t="str">
            <v>live</v>
          </cell>
        </row>
        <row r="3145">
          <cell r="D3145">
            <v>2750</v>
          </cell>
          <cell r="F3145" t="str">
            <v>live</v>
          </cell>
        </row>
        <row r="3146">
          <cell r="D3146">
            <v>700</v>
          </cell>
          <cell r="F3146" t="str">
            <v>live</v>
          </cell>
        </row>
        <row r="3147">
          <cell r="D3147">
            <v>10000</v>
          </cell>
          <cell r="F3147" t="str">
            <v>live</v>
          </cell>
        </row>
        <row r="3148">
          <cell r="D3148">
            <v>25000</v>
          </cell>
          <cell r="F3148" t="str">
            <v>live</v>
          </cell>
        </row>
        <row r="3149">
          <cell r="D3149">
            <v>50000</v>
          </cell>
          <cell r="F3149" t="str">
            <v>live</v>
          </cell>
        </row>
        <row r="3150">
          <cell r="D3150">
            <v>20000</v>
          </cell>
          <cell r="F3150" t="str">
            <v>successful</v>
          </cell>
        </row>
        <row r="3151">
          <cell r="D3151">
            <v>1800</v>
          </cell>
          <cell r="F3151" t="str">
            <v>successful</v>
          </cell>
        </row>
        <row r="3152">
          <cell r="D3152">
            <v>1250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3500</v>
          </cell>
          <cell r="F3154" t="str">
            <v>successful</v>
          </cell>
        </row>
        <row r="3155">
          <cell r="D3155">
            <v>2200</v>
          </cell>
          <cell r="F3155" t="str">
            <v>successful</v>
          </cell>
        </row>
        <row r="3156">
          <cell r="D3156">
            <v>3000</v>
          </cell>
          <cell r="F3156" t="str">
            <v>successful</v>
          </cell>
        </row>
        <row r="3157">
          <cell r="D3157">
            <v>7000</v>
          </cell>
          <cell r="F3157" t="str">
            <v>successful</v>
          </cell>
        </row>
        <row r="3158">
          <cell r="D3158">
            <v>5000</v>
          </cell>
          <cell r="F3158" t="str">
            <v>successful</v>
          </cell>
        </row>
        <row r="3159">
          <cell r="D3159">
            <v>5500</v>
          </cell>
          <cell r="F3159" t="str">
            <v>successful</v>
          </cell>
        </row>
        <row r="3160">
          <cell r="D3160">
            <v>4000</v>
          </cell>
          <cell r="F3160" t="str">
            <v>successful</v>
          </cell>
        </row>
        <row r="3161">
          <cell r="D3161">
            <v>5000</v>
          </cell>
          <cell r="F3161" t="str">
            <v>successful</v>
          </cell>
        </row>
        <row r="3162">
          <cell r="D3162">
            <v>1500</v>
          </cell>
          <cell r="F3162" t="str">
            <v>successful</v>
          </cell>
        </row>
        <row r="3163">
          <cell r="D3163">
            <v>4500</v>
          </cell>
          <cell r="F3163" t="str">
            <v>successful</v>
          </cell>
        </row>
        <row r="3164">
          <cell r="D3164">
            <v>2000</v>
          </cell>
          <cell r="F3164" t="str">
            <v>successful</v>
          </cell>
        </row>
        <row r="3165">
          <cell r="D3165">
            <v>4000</v>
          </cell>
          <cell r="F3165" t="str">
            <v>successful</v>
          </cell>
        </row>
        <row r="3166">
          <cell r="D3166">
            <v>13000</v>
          </cell>
          <cell r="F3166" t="str">
            <v>successful</v>
          </cell>
        </row>
        <row r="3167">
          <cell r="D3167">
            <v>2500</v>
          </cell>
          <cell r="F3167" t="str">
            <v>successful</v>
          </cell>
        </row>
        <row r="3168">
          <cell r="D3168">
            <v>750</v>
          </cell>
          <cell r="F3168" t="str">
            <v>successful</v>
          </cell>
        </row>
        <row r="3169">
          <cell r="D3169">
            <v>35000</v>
          </cell>
          <cell r="F3169" t="str">
            <v>successful</v>
          </cell>
        </row>
        <row r="3170">
          <cell r="D3170">
            <v>3000</v>
          </cell>
          <cell r="F3170" t="str">
            <v>successful</v>
          </cell>
        </row>
        <row r="3171">
          <cell r="D3171">
            <v>2500</v>
          </cell>
          <cell r="F3171" t="str">
            <v>successful</v>
          </cell>
        </row>
        <row r="3172">
          <cell r="D3172">
            <v>8000</v>
          </cell>
          <cell r="F3172" t="str">
            <v>successful</v>
          </cell>
        </row>
        <row r="3173">
          <cell r="D3173">
            <v>2000</v>
          </cell>
          <cell r="F3173" t="str">
            <v>successful</v>
          </cell>
        </row>
        <row r="3174">
          <cell r="D3174">
            <v>7000</v>
          </cell>
          <cell r="F3174" t="str">
            <v>successful</v>
          </cell>
        </row>
        <row r="3175">
          <cell r="D3175">
            <v>2000</v>
          </cell>
          <cell r="F3175" t="str">
            <v>successful</v>
          </cell>
        </row>
        <row r="3176">
          <cell r="D3176">
            <v>10000</v>
          </cell>
          <cell r="F3176" t="str">
            <v>successful</v>
          </cell>
        </row>
        <row r="3177">
          <cell r="D3177">
            <v>3000</v>
          </cell>
          <cell r="F3177" t="str">
            <v>successful</v>
          </cell>
        </row>
        <row r="3178">
          <cell r="D3178">
            <v>5000</v>
          </cell>
          <cell r="F3178" t="str">
            <v>successful</v>
          </cell>
        </row>
        <row r="3179">
          <cell r="D3179">
            <v>1900</v>
          </cell>
          <cell r="F3179" t="str">
            <v>successful</v>
          </cell>
        </row>
        <row r="3180">
          <cell r="D3180">
            <v>2500</v>
          </cell>
          <cell r="F3180" t="str">
            <v>successful</v>
          </cell>
        </row>
        <row r="3181">
          <cell r="D3181">
            <v>1500</v>
          </cell>
          <cell r="F3181" t="str">
            <v>successful</v>
          </cell>
        </row>
        <row r="3182">
          <cell r="D3182">
            <v>4200</v>
          </cell>
          <cell r="F3182" t="str">
            <v>successful</v>
          </cell>
        </row>
        <row r="3183">
          <cell r="D3183">
            <v>1200</v>
          </cell>
          <cell r="F3183" t="str">
            <v>successful</v>
          </cell>
        </row>
        <row r="3184">
          <cell r="D3184">
            <v>500</v>
          </cell>
          <cell r="F3184" t="str">
            <v>successful</v>
          </cell>
        </row>
        <row r="3185">
          <cell r="D3185">
            <v>7000</v>
          </cell>
          <cell r="F3185" t="str">
            <v>successful</v>
          </cell>
        </row>
        <row r="3186">
          <cell r="D3186">
            <v>2500</v>
          </cell>
          <cell r="F3186" t="str">
            <v>successful</v>
          </cell>
        </row>
        <row r="3187">
          <cell r="D3187">
            <v>4300</v>
          </cell>
          <cell r="F3187" t="str">
            <v>successful</v>
          </cell>
        </row>
        <row r="3188">
          <cell r="D3188">
            <v>1000</v>
          </cell>
          <cell r="F3188" t="str">
            <v>successful</v>
          </cell>
        </row>
        <row r="3189">
          <cell r="D3189">
            <v>3200</v>
          </cell>
          <cell r="F3189" t="str">
            <v>successful</v>
          </cell>
        </row>
        <row r="3190">
          <cell r="D3190">
            <v>15000</v>
          </cell>
          <cell r="F3190" t="str">
            <v>successful</v>
          </cell>
        </row>
        <row r="3191">
          <cell r="D3191">
            <v>200</v>
          </cell>
          <cell r="F3191" t="str">
            <v>failed</v>
          </cell>
        </row>
        <row r="3192">
          <cell r="D3192">
            <v>55000</v>
          </cell>
          <cell r="F3192" t="str">
            <v>failed</v>
          </cell>
        </row>
        <row r="3193">
          <cell r="D3193">
            <v>4000</v>
          </cell>
          <cell r="F3193" t="str">
            <v>failed</v>
          </cell>
        </row>
        <row r="3194">
          <cell r="D3194">
            <v>3750</v>
          </cell>
          <cell r="F3194" t="str">
            <v>failed</v>
          </cell>
        </row>
        <row r="3195">
          <cell r="D3195">
            <v>10000</v>
          </cell>
          <cell r="F3195" t="str">
            <v>failed</v>
          </cell>
        </row>
        <row r="3196">
          <cell r="D3196">
            <v>5000</v>
          </cell>
          <cell r="F3196" t="str">
            <v>failed</v>
          </cell>
        </row>
        <row r="3197">
          <cell r="D3197">
            <v>11000</v>
          </cell>
          <cell r="F3197" t="str">
            <v>failed</v>
          </cell>
        </row>
        <row r="3198">
          <cell r="D3198">
            <v>3500</v>
          </cell>
          <cell r="F3198" t="str">
            <v>failed</v>
          </cell>
        </row>
        <row r="3199">
          <cell r="D3199">
            <v>3000000</v>
          </cell>
          <cell r="F3199" t="str">
            <v>failed</v>
          </cell>
        </row>
        <row r="3200">
          <cell r="D3200">
            <v>10000</v>
          </cell>
          <cell r="F3200" t="str">
            <v>failed</v>
          </cell>
        </row>
        <row r="3201">
          <cell r="D3201">
            <v>30000</v>
          </cell>
          <cell r="F3201" t="str">
            <v>failed</v>
          </cell>
        </row>
        <row r="3202">
          <cell r="D3202">
            <v>5000</v>
          </cell>
          <cell r="F3202" t="str">
            <v>failed</v>
          </cell>
        </row>
        <row r="3203">
          <cell r="D3203">
            <v>50000</v>
          </cell>
          <cell r="F3203" t="str">
            <v>failed</v>
          </cell>
        </row>
        <row r="3204">
          <cell r="D3204">
            <v>2000</v>
          </cell>
          <cell r="F3204" t="str">
            <v>failed</v>
          </cell>
        </row>
        <row r="3205">
          <cell r="D3205">
            <v>5000</v>
          </cell>
          <cell r="F3205" t="str">
            <v>failed</v>
          </cell>
        </row>
        <row r="3206">
          <cell r="D3206">
            <v>1000</v>
          </cell>
          <cell r="F3206" t="str">
            <v>failed</v>
          </cell>
        </row>
        <row r="3207">
          <cell r="D3207">
            <v>500</v>
          </cell>
          <cell r="F3207" t="str">
            <v>failed</v>
          </cell>
        </row>
        <row r="3208">
          <cell r="D3208">
            <v>8000</v>
          </cell>
          <cell r="F3208" t="str">
            <v>failed</v>
          </cell>
        </row>
        <row r="3209">
          <cell r="D3209">
            <v>5000</v>
          </cell>
          <cell r="F3209" t="str">
            <v>failed</v>
          </cell>
        </row>
        <row r="3210">
          <cell r="D3210">
            <v>5500</v>
          </cell>
          <cell r="F3210" t="str">
            <v>failed</v>
          </cell>
        </row>
        <row r="3211">
          <cell r="D3211">
            <v>5000</v>
          </cell>
          <cell r="F3211" t="str">
            <v>successful</v>
          </cell>
        </row>
        <row r="3212">
          <cell r="D3212">
            <v>9500</v>
          </cell>
          <cell r="F3212" t="str">
            <v>successful</v>
          </cell>
        </row>
        <row r="3213">
          <cell r="D3213">
            <v>3000</v>
          </cell>
          <cell r="F3213" t="str">
            <v>successful</v>
          </cell>
        </row>
        <row r="3214">
          <cell r="D3214">
            <v>23000</v>
          </cell>
          <cell r="F3214" t="str">
            <v>successful</v>
          </cell>
        </row>
        <row r="3215">
          <cell r="D3215">
            <v>4000</v>
          </cell>
          <cell r="F3215" t="str">
            <v>successful</v>
          </cell>
        </row>
        <row r="3216">
          <cell r="D3216">
            <v>6000</v>
          </cell>
          <cell r="F3216" t="str">
            <v>successful</v>
          </cell>
        </row>
        <row r="3217">
          <cell r="D3217">
            <v>12000</v>
          </cell>
          <cell r="F3217" t="str">
            <v>successful</v>
          </cell>
        </row>
        <row r="3218">
          <cell r="D3218">
            <v>35000</v>
          </cell>
          <cell r="F3218" t="str">
            <v>successful</v>
          </cell>
        </row>
        <row r="3219">
          <cell r="D3219">
            <v>2000</v>
          </cell>
          <cell r="F3219" t="str">
            <v>successful</v>
          </cell>
        </row>
        <row r="3220">
          <cell r="D3220">
            <v>4500</v>
          </cell>
          <cell r="F3220" t="str">
            <v>successful</v>
          </cell>
        </row>
        <row r="3221">
          <cell r="D3221">
            <v>12000</v>
          </cell>
          <cell r="F3221" t="str">
            <v>successful</v>
          </cell>
        </row>
        <row r="3222">
          <cell r="D3222">
            <v>20000</v>
          </cell>
          <cell r="F3222" t="str">
            <v>successful</v>
          </cell>
        </row>
        <row r="3223">
          <cell r="D3223">
            <v>15000</v>
          </cell>
          <cell r="F3223" t="str">
            <v>successful</v>
          </cell>
        </row>
        <row r="3224">
          <cell r="D3224">
            <v>4000</v>
          </cell>
          <cell r="F3224" t="str">
            <v>successful</v>
          </cell>
        </row>
        <row r="3225">
          <cell r="D3225">
            <v>2500</v>
          </cell>
          <cell r="F3225" t="str">
            <v>successful</v>
          </cell>
        </row>
        <row r="3226">
          <cell r="D3226">
            <v>3100</v>
          </cell>
          <cell r="F3226" t="str">
            <v>successful</v>
          </cell>
        </row>
        <row r="3227">
          <cell r="D3227">
            <v>30000</v>
          </cell>
          <cell r="F3227" t="str">
            <v>successful</v>
          </cell>
        </row>
        <row r="3228">
          <cell r="D3228">
            <v>2000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1200</v>
          </cell>
          <cell r="F3230" t="str">
            <v>successful</v>
          </cell>
        </row>
        <row r="3231">
          <cell r="D3231">
            <v>7000</v>
          </cell>
          <cell r="F3231" t="str">
            <v>successful</v>
          </cell>
        </row>
        <row r="3232">
          <cell r="D3232">
            <v>20000</v>
          </cell>
          <cell r="F3232" t="str">
            <v>successful</v>
          </cell>
        </row>
        <row r="3233">
          <cell r="D3233">
            <v>2600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1000</v>
          </cell>
          <cell r="F3235" t="str">
            <v>successful</v>
          </cell>
        </row>
        <row r="3236">
          <cell r="D3236">
            <v>5000</v>
          </cell>
          <cell r="F3236" t="str">
            <v>successful</v>
          </cell>
        </row>
        <row r="3237">
          <cell r="D3237">
            <v>4000</v>
          </cell>
          <cell r="F3237" t="str">
            <v>successful</v>
          </cell>
        </row>
        <row r="3238">
          <cell r="D3238">
            <v>15000</v>
          </cell>
          <cell r="F3238" t="str">
            <v>successful</v>
          </cell>
        </row>
        <row r="3239">
          <cell r="D3239">
            <v>20000</v>
          </cell>
          <cell r="F3239" t="str">
            <v>successful</v>
          </cell>
        </row>
        <row r="3240">
          <cell r="D3240">
            <v>35000</v>
          </cell>
          <cell r="F3240" t="str">
            <v>successful</v>
          </cell>
        </row>
        <row r="3241">
          <cell r="D3241">
            <v>2800</v>
          </cell>
          <cell r="F3241" t="str">
            <v>successful</v>
          </cell>
        </row>
        <row r="3242">
          <cell r="D3242">
            <v>5862</v>
          </cell>
          <cell r="F3242" t="str">
            <v>successful</v>
          </cell>
        </row>
        <row r="3243">
          <cell r="D3243">
            <v>3000</v>
          </cell>
          <cell r="F3243" t="str">
            <v>successful</v>
          </cell>
        </row>
        <row r="3244">
          <cell r="D3244">
            <v>8500</v>
          </cell>
          <cell r="F3244" t="str">
            <v>successful</v>
          </cell>
        </row>
        <row r="3245">
          <cell r="D3245">
            <v>10000</v>
          </cell>
          <cell r="F3245" t="str">
            <v>successful</v>
          </cell>
        </row>
        <row r="3246">
          <cell r="D3246">
            <v>8000</v>
          </cell>
          <cell r="F3246" t="str">
            <v>successful</v>
          </cell>
        </row>
        <row r="3247">
          <cell r="D3247">
            <v>1600</v>
          </cell>
          <cell r="F3247" t="str">
            <v>successful</v>
          </cell>
        </row>
        <row r="3248">
          <cell r="D3248">
            <v>21000</v>
          </cell>
          <cell r="F3248" t="str">
            <v>successful</v>
          </cell>
        </row>
        <row r="3249">
          <cell r="D3249">
            <v>10000</v>
          </cell>
          <cell r="F3249" t="str">
            <v>successful</v>
          </cell>
        </row>
        <row r="3250">
          <cell r="D3250">
            <v>2500</v>
          </cell>
          <cell r="F3250" t="str">
            <v>successful</v>
          </cell>
        </row>
        <row r="3251">
          <cell r="D3251">
            <v>12000</v>
          </cell>
          <cell r="F3251" t="str">
            <v>successful</v>
          </cell>
        </row>
        <row r="3252">
          <cell r="D3252">
            <v>5500</v>
          </cell>
          <cell r="F3252" t="str">
            <v>successful</v>
          </cell>
        </row>
        <row r="3253">
          <cell r="D3253">
            <v>25000</v>
          </cell>
          <cell r="F3253" t="str">
            <v>successful</v>
          </cell>
        </row>
        <row r="3254">
          <cell r="D3254">
            <v>1500</v>
          </cell>
          <cell r="F3254" t="str">
            <v>successful</v>
          </cell>
        </row>
        <row r="3255">
          <cell r="D3255">
            <v>2250</v>
          </cell>
          <cell r="F3255" t="str">
            <v>successful</v>
          </cell>
        </row>
        <row r="3256">
          <cell r="D3256">
            <v>20000</v>
          </cell>
          <cell r="F3256" t="str">
            <v>successful</v>
          </cell>
        </row>
        <row r="3257">
          <cell r="D3257">
            <v>13000</v>
          </cell>
          <cell r="F3257" t="str">
            <v>successful</v>
          </cell>
        </row>
        <row r="3258">
          <cell r="D3258">
            <v>300</v>
          </cell>
          <cell r="F3258" t="str">
            <v>successful</v>
          </cell>
        </row>
        <row r="3259">
          <cell r="D3259">
            <v>10000</v>
          </cell>
          <cell r="F3259" t="str">
            <v>successful</v>
          </cell>
        </row>
        <row r="3260">
          <cell r="D3260">
            <v>2000</v>
          </cell>
          <cell r="F3260" t="str">
            <v>successful</v>
          </cell>
        </row>
        <row r="3261">
          <cell r="D3261">
            <v>7000</v>
          </cell>
          <cell r="F3261" t="str">
            <v>successful</v>
          </cell>
        </row>
        <row r="3262">
          <cell r="D3262">
            <v>23000</v>
          </cell>
          <cell r="F3262" t="str">
            <v>successful</v>
          </cell>
        </row>
        <row r="3263">
          <cell r="D3263">
            <v>5000</v>
          </cell>
          <cell r="F3263" t="str">
            <v>successful</v>
          </cell>
        </row>
        <row r="3264">
          <cell r="D3264">
            <v>3300</v>
          </cell>
          <cell r="F3264" t="str">
            <v>successful</v>
          </cell>
        </row>
        <row r="3265">
          <cell r="D3265">
            <v>12200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2500</v>
          </cell>
          <cell r="F3267" t="str">
            <v>successful</v>
          </cell>
        </row>
        <row r="3268">
          <cell r="D3268">
            <v>2700</v>
          </cell>
          <cell r="F3268" t="str">
            <v>successful</v>
          </cell>
        </row>
        <row r="3269">
          <cell r="D3269">
            <v>6000</v>
          </cell>
          <cell r="F3269" t="str">
            <v>successful</v>
          </cell>
        </row>
        <row r="3270">
          <cell r="D3270">
            <v>15000</v>
          </cell>
          <cell r="F3270" t="str">
            <v>successful</v>
          </cell>
        </row>
        <row r="3271">
          <cell r="D3271">
            <v>2000</v>
          </cell>
          <cell r="F3271" t="str">
            <v>successful</v>
          </cell>
        </row>
        <row r="3272">
          <cell r="D3272">
            <v>8000</v>
          </cell>
          <cell r="F3272" t="str">
            <v>successful</v>
          </cell>
        </row>
        <row r="3273">
          <cell r="D3273">
            <v>1800</v>
          </cell>
          <cell r="F3273" t="str">
            <v>successful</v>
          </cell>
        </row>
        <row r="3274">
          <cell r="D3274">
            <v>1500</v>
          </cell>
          <cell r="F3274" t="str">
            <v>successful</v>
          </cell>
        </row>
        <row r="3275">
          <cell r="D3275">
            <v>10000</v>
          </cell>
          <cell r="F3275" t="str">
            <v>successful</v>
          </cell>
        </row>
        <row r="3276">
          <cell r="D3276">
            <v>4000</v>
          </cell>
          <cell r="F3276" t="str">
            <v>successful</v>
          </cell>
        </row>
        <row r="3277">
          <cell r="D3277">
            <v>15500</v>
          </cell>
          <cell r="F3277" t="str">
            <v>successful</v>
          </cell>
        </row>
        <row r="3278">
          <cell r="D3278">
            <v>1800</v>
          </cell>
          <cell r="F3278" t="str">
            <v>successful</v>
          </cell>
        </row>
        <row r="3279">
          <cell r="D3279">
            <v>4500</v>
          </cell>
          <cell r="F3279" t="str">
            <v>successful</v>
          </cell>
        </row>
        <row r="3280">
          <cell r="D3280">
            <v>5000</v>
          </cell>
          <cell r="F3280" t="str">
            <v>successful</v>
          </cell>
        </row>
        <row r="3281">
          <cell r="D3281">
            <v>2500</v>
          </cell>
          <cell r="F3281" t="str">
            <v>successful</v>
          </cell>
        </row>
        <row r="3282">
          <cell r="D3282">
            <v>5800</v>
          </cell>
          <cell r="F3282" t="str">
            <v>successful</v>
          </cell>
        </row>
        <row r="3283">
          <cell r="D3283">
            <v>2000</v>
          </cell>
          <cell r="F3283" t="str">
            <v>successful</v>
          </cell>
        </row>
        <row r="3284">
          <cell r="D3284">
            <v>5000</v>
          </cell>
          <cell r="F3284" t="str">
            <v>successful</v>
          </cell>
        </row>
        <row r="3285">
          <cell r="D3285">
            <v>31000</v>
          </cell>
          <cell r="F3285" t="str">
            <v>successful</v>
          </cell>
        </row>
        <row r="3286">
          <cell r="D3286">
            <v>800</v>
          </cell>
          <cell r="F3286" t="str">
            <v>successful</v>
          </cell>
        </row>
        <row r="3287">
          <cell r="D3287">
            <v>3000</v>
          </cell>
          <cell r="F3287" t="str">
            <v>successful</v>
          </cell>
        </row>
        <row r="3288">
          <cell r="D3288">
            <v>4999</v>
          </cell>
          <cell r="F3288" t="str">
            <v>successful</v>
          </cell>
        </row>
        <row r="3289">
          <cell r="D3289">
            <v>15000</v>
          </cell>
          <cell r="F3289" t="str">
            <v>successful</v>
          </cell>
        </row>
        <row r="3290">
          <cell r="D3290">
            <v>2500</v>
          </cell>
          <cell r="F3290" t="str">
            <v>successful</v>
          </cell>
        </row>
        <row r="3291">
          <cell r="D3291">
            <v>10000</v>
          </cell>
          <cell r="F3291" t="str">
            <v>successful</v>
          </cell>
        </row>
        <row r="3292">
          <cell r="D3292">
            <v>500</v>
          </cell>
          <cell r="F3292" t="str">
            <v>successful</v>
          </cell>
        </row>
        <row r="3293">
          <cell r="D3293">
            <v>2000</v>
          </cell>
          <cell r="F3293" t="str">
            <v>successful</v>
          </cell>
        </row>
        <row r="3294">
          <cell r="D3294">
            <v>500</v>
          </cell>
          <cell r="F3294" t="str">
            <v>successful</v>
          </cell>
        </row>
        <row r="3295">
          <cell r="D3295">
            <v>101</v>
          </cell>
          <cell r="F3295" t="str">
            <v>successful</v>
          </cell>
        </row>
        <row r="3296">
          <cell r="D3296">
            <v>4500</v>
          </cell>
          <cell r="F3296" t="str">
            <v>successful</v>
          </cell>
        </row>
        <row r="3297">
          <cell r="D3297">
            <v>600</v>
          </cell>
          <cell r="F3297" t="str">
            <v>successful</v>
          </cell>
        </row>
        <row r="3298">
          <cell r="D3298">
            <v>700</v>
          </cell>
          <cell r="F3298" t="str">
            <v>successful</v>
          </cell>
        </row>
        <row r="3299">
          <cell r="D3299">
            <v>1500</v>
          </cell>
          <cell r="F3299" t="str">
            <v>successful</v>
          </cell>
        </row>
        <row r="3300">
          <cell r="D3300">
            <v>5500</v>
          </cell>
          <cell r="F3300" t="str">
            <v>successful</v>
          </cell>
        </row>
        <row r="3301">
          <cell r="D3301">
            <v>10000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3000</v>
          </cell>
          <cell r="F3304" t="str">
            <v>successful</v>
          </cell>
        </row>
        <row r="3305">
          <cell r="D3305">
            <v>8400</v>
          </cell>
          <cell r="F3305" t="str">
            <v>successful</v>
          </cell>
        </row>
        <row r="3306">
          <cell r="D3306">
            <v>1800</v>
          </cell>
          <cell r="F3306" t="str">
            <v>successful</v>
          </cell>
        </row>
        <row r="3307">
          <cell r="D3307">
            <v>15000</v>
          </cell>
          <cell r="F3307" t="str">
            <v>successful</v>
          </cell>
        </row>
        <row r="3308">
          <cell r="D3308">
            <v>4000</v>
          </cell>
          <cell r="F3308" t="str">
            <v>successful</v>
          </cell>
        </row>
        <row r="3309">
          <cell r="D3309">
            <v>1500</v>
          </cell>
          <cell r="F3309" t="str">
            <v>successful</v>
          </cell>
        </row>
        <row r="3310">
          <cell r="D3310">
            <v>1000</v>
          </cell>
          <cell r="F3310" t="str">
            <v>successful</v>
          </cell>
        </row>
        <row r="3311">
          <cell r="D3311">
            <v>3500</v>
          </cell>
          <cell r="F3311" t="str">
            <v>successful</v>
          </cell>
        </row>
        <row r="3312">
          <cell r="D3312">
            <v>350</v>
          </cell>
          <cell r="F3312" t="str">
            <v>successful</v>
          </cell>
        </row>
        <row r="3313">
          <cell r="D3313">
            <v>6500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2500</v>
          </cell>
          <cell r="F3315" t="str">
            <v>successful</v>
          </cell>
        </row>
        <row r="3316">
          <cell r="D3316">
            <v>2000</v>
          </cell>
          <cell r="F3316" t="str">
            <v>successful</v>
          </cell>
        </row>
        <row r="3317">
          <cell r="D3317">
            <v>800</v>
          </cell>
          <cell r="F3317" t="str">
            <v>successful</v>
          </cell>
        </row>
        <row r="3318">
          <cell r="D3318">
            <v>4000</v>
          </cell>
          <cell r="F3318" t="str">
            <v>successful</v>
          </cell>
        </row>
        <row r="3319">
          <cell r="D3319">
            <v>11737</v>
          </cell>
          <cell r="F3319" t="str">
            <v>successful</v>
          </cell>
        </row>
        <row r="3320">
          <cell r="D3320">
            <v>1050</v>
          </cell>
          <cell r="F3320" t="str">
            <v>successful</v>
          </cell>
        </row>
        <row r="3321">
          <cell r="D3321">
            <v>2000</v>
          </cell>
          <cell r="F3321" t="str">
            <v>successful</v>
          </cell>
        </row>
        <row r="3322">
          <cell r="D3322">
            <v>500</v>
          </cell>
          <cell r="F3322" t="str">
            <v>successful</v>
          </cell>
        </row>
        <row r="3323">
          <cell r="D3323">
            <v>2500</v>
          </cell>
          <cell r="F3323" t="str">
            <v>successful</v>
          </cell>
        </row>
        <row r="3324">
          <cell r="D3324">
            <v>500</v>
          </cell>
          <cell r="F3324" t="str">
            <v>successful</v>
          </cell>
        </row>
        <row r="3325">
          <cell r="D3325">
            <v>3300</v>
          </cell>
          <cell r="F3325" t="str">
            <v>successful</v>
          </cell>
        </row>
        <row r="3326">
          <cell r="D3326">
            <v>1000</v>
          </cell>
          <cell r="F3326" t="str">
            <v>successful</v>
          </cell>
        </row>
        <row r="3327">
          <cell r="D3327">
            <v>1500</v>
          </cell>
          <cell r="F3327" t="str">
            <v>successful</v>
          </cell>
        </row>
        <row r="3328">
          <cell r="D3328">
            <v>400</v>
          </cell>
          <cell r="F3328" t="str">
            <v>successful</v>
          </cell>
        </row>
        <row r="3329">
          <cell r="D3329">
            <v>8000</v>
          </cell>
          <cell r="F3329" t="str">
            <v>successful</v>
          </cell>
        </row>
        <row r="3330">
          <cell r="D3330">
            <v>800</v>
          </cell>
          <cell r="F3330" t="str">
            <v>successful</v>
          </cell>
        </row>
        <row r="3331">
          <cell r="D3331">
            <v>1800</v>
          </cell>
          <cell r="F3331" t="str">
            <v>successful</v>
          </cell>
        </row>
        <row r="3332">
          <cell r="D3332">
            <v>1000</v>
          </cell>
          <cell r="F3332" t="str">
            <v>successful</v>
          </cell>
        </row>
        <row r="3333">
          <cell r="D3333">
            <v>1500</v>
          </cell>
          <cell r="F3333" t="str">
            <v>successful</v>
          </cell>
        </row>
        <row r="3334">
          <cell r="D3334">
            <v>5000</v>
          </cell>
          <cell r="F3334" t="str">
            <v>successful</v>
          </cell>
        </row>
        <row r="3335">
          <cell r="D3335">
            <v>6000</v>
          </cell>
          <cell r="F3335" t="str">
            <v>successful</v>
          </cell>
        </row>
        <row r="3336">
          <cell r="D3336">
            <v>3500</v>
          </cell>
          <cell r="F3336" t="str">
            <v>successful</v>
          </cell>
        </row>
        <row r="3337">
          <cell r="D3337">
            <v>3871</v>
          </cell>
          <cell r="F3337" t="str">
            <v>successful</v>
          </cell>
        </row>
        <row r="3338">
          <cell r="D3338">
            <v>5000</v>
          </cell>
          <cell r="F3338" t="str">
            <v>successful</v>
          </cell>
        </row>
        <row r="3339">
          <cell r="D3339">
            <v>250</v>
          </cell>
          <cell r="F3339" t="str">
            <v>successful</v>
          </cell>
        </row>
        <row r="3340">
          <cell r="D3340">
            <v>2500</v>
          </cell>
          <cell r="F3340" t="str">
            <v>successful</v>
          </cell>
        </row>
        <row r="3341">
          <cell r="D3341">
            <v>15000</v>
          </cell>
          <cell r="F3341" t="str">
            <v>successful</v>
          </cell>
        </row>
        <row r="3342">
          <cell r="D3342">
            <v>8000</v>
          </cell>
          <cell r="F3342" t="str">
            <v>successful</v>
          </cell>
        </row>
        <row r="3343">
          <cell r="D3343">
            <v>3000</v>
          </cell>
          <cell r="F3343" t="str">
            <v>successful</v>
          </cell>
        </row>
        <row r="3344">
          <cell r="D3344">
            <v>3350</v>
          </cell>
          <cell r="F3344" t="str">
            <v>successful</v>
          </cell>
        </row>
        <row r="3345">
          <cell r="D3345">
            <v>6000</v>
          </cell>
          <cell r="F3345" t="str">
            <v>successful</v>
          </cell>
        </row>
        <row r="3346">
          <cell r="D3346">
            <v>700</v>
          </cell>
          <cell r="F3346" t="str">
            <v>successful</v>
          </cell>
        </row>
        <row r="3347">
          <cell r="D3347">
            <v>4500</v>
          </cell>
          <cell r="F3347" t="str">
            <v>successful</v>
          </cell>
        </row>
        <row r="3348">
          <cell r="D3348">
            <v>500</v>
          </cell>
          <cell r="F3348" t="str">
            <v>successful</v>
          </cell>
        </row>
        <row r="3349">
          <cell r="D3349">
            <v>1500</v>
          </cell>
          <cell r="F3349" t="str">
            <v>successful</v>
          </cell>
        </row>
        <row r="3350">
          <cell r="D3350">
            <v>2000</v>
          </cell>
          <cell r="F3350" t="str">
            <v>successful</v>
          </cell>
        </row>
        <row r="3351">
          <cell r="D3351">
            <v>5500</v>
          </cell>
          <cell r="F3351" t="str">
            <v>successful</v>
          </cell>
        </row>
        <row r="3352">
          <cell r="D3352">
            <v>1000</v>
          </cell>
          <cell r="F3352" t="str">
            <v>successful</v>
          </cell>
        </row>
        <row r="3353">
          <cell r="D3353">
            <v>3500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5000</v>
          </cell>
          <cell r="F3355" t="str">
            <v>successful</v>
          </cell>
        </row>
        <row r="3356">
          <cell r="D3356">
            <v>500</v>
          </cell>
          <cell r="F3356" t="str">
            <v>successful</v>
          </cell>
        </row>
        <row r="3357">
          <cell r="D3357">
            <v>3000</v>
          </cell>
          <cell r="F3357" t="str">
            <v>successful</v>
          </cell>
        </row>
        <row r="3358">
          <cell r="D3358">
            <v>1750</v>
          </cell>
          <cell r="F3358" t="str">
            <v>successful</v>
          </cell>
        </row>
        <row r="3359">
          <cell r="D3359">
            <v>1500</v>
          </cell>
          <cell r="F3359" t="str">
            <v>successful</v>
          </cell>
        </row>
        <row r="3360">
          <cell r="D3360">
            <v>2000</v>
          </cell>
          <cell r="F3360" t="str">
            <v>successful</v>
          </cell>
        </row>
        <row r="3361">
          <cell r="D3361">
            <v>10000</v>
          </cell>
          <cell r="F3361" t="str">
            <v>successful</v>
          </cell>
        </row>
        <row r="3362">
          <cell r="D3362">
            <v>4000</v>
          </cell>
          <cell r="F3362" t="str">
            <v>successful</v>
          </cell>
        </row>
        <row r="3363">
          <cell r="D3363">
            <v>9000</v>
          </cell>
          <cell r="F3363" t="str">
            <v>successful</v>
          </cell>
        </row>
        <row r="3364">
          <cell r="D3364">
            <v>5000</v>
          </cell>
          <cell r="F3364" t="str">
            <v>successful</v>
          </cell>
        </row>
        <row r="3365">
          <cell r="D3365">
            <v>500</v>
          </cell>
          <cell r="F3365" t="str">
            <v>successful</v>
          </cell>
        </row>
        <row r="3366">
          <cell r="D3366">
            <v>7750</v>
          </cell>
          <cell r="F3366" t="str">
            <v>successful</v>
          </cell>
        </row>
        <row r="3367">
          <cell r="D3367">
            <v>3000</v>
          </cell>
          <cell r="F3367" t="str">
            <v>successful</v>
          </cell>
        </row>
        <row r="3368">
          <cell r="D3368">
            <v>2500</v>
          </cell>
          <cell r="F3368" t="str">
            <v>successful</v>
          </cell>
        </row>
        <row r="3369">
          <cell r="D3369">
            <v>500</v>
          </cell>
          <cell r="F3369" t="str">
            <v>successful</v>
          </cell>
        </row>
        <row r="3370">
          <cell r="D3370">
            <v>750</v>
          </cell>
          <cell r="F3370" t="str">
            <v>successful</v>
          </cell>
        </row>
        <row r="3371">
          <cell r="D3371">
            <v>1000</v>
          </cell>
          <cell r="F3371" t="str">
            <v>successful</v>
          </cell>
        </row>
        <row r="3372">
          <cell r="D3372">
            <v>5000</v>
          </cell>
          <cell r="F3372" t="str">
            <v>successful</v>
          </cell>
        </row>
        <row r="3373">
          <cell r="D3373">
            <v>1500</v>
          </cell>
          <cell r="F3373" t="str">
            <v>successful</v>
          </cell>
        </row>
        <row r="3374">
          <cell r="D3374">
            <v>200</v>
          </cell>
          <cell r="F3374" t="str">
            <v>successful</v>
          </cell>
        </row>
        <row r="3375">
          <cell r="D3375">
            <v>1000</v>
          </cell>
          <cell r="F3375" t="str">
            <v>successful</v>
          </cell>
        </row>
        <row r="3376">
          <cell r="D3376">
            <v>2000</v>
          </cell>
          <cell r="F3376" t="str">
            <v>successful</v>
          </cell>
        </row>
        <row r="3377">
          <cell r="D3377">
            <v>3500</v>
          </cell>
          <cell r="F3377" t="str">
            <v>successful</v>
          </cell>
        </row>
        <row r="3378">
          <cell r="D3378">
            <v>3000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8000</v>
          </cell>
          <cell r="F3380" t="str">
            <v>successful</v>
          </cell>
        </row>
        <row r="3381">
          <cell r="D3381">
            <v>550</v>
          </cell>
          <cell r="F3381" t="str">
            <v>successful</v>
          </cell>
        </row>
        <row r="3382">
          <cell r="D3382">
            <v>2000</v>
          </cell>
          <cell r="F3382" t="str">
            <v>successful</v>
          </cell>
        </row>
        <row r="3383">
          <cell r="D3383">
            <v>3000</v>
          </cell>
          <cell r="F3383" t="str">
            <v>successful</v>
          </cell>
        </row>
        <row r="3384">
          <cell r="D3384">
            <v>4000</v>
          </cell>
          <cell r="F3384" t="str">
            <v>successful</v>
          </cell>
        </row>
        <row r="3385">
          <cell r="D3385">
            <v>3500</v>
          </cell>
          <cell r="F3385" t="str">
            <v>successful</v>
          </cell>
        </row>
        <row r="3386">
          <cell r="D3386">
            <v>1750</v>
          </cell>
          <cell r="F3386" t="str">
            <v>successful</v>
          </cell>
        </row>
        <row r="3387">
          <cell r="D3387">
            <v>6000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2000</v>
          </cell>
          <cell r="F3389" t="str">
            <v>successful</v>
          </cell>
        </row>
        <row r="3390">
          <cell r="D3390">
            <v>3000</v>
          </cell>
          <cell r="F3390" t="str">
            <v>successful</v>
          </cell>
        </row>
        <row r="3391">
          <cell r="D3391">
            <v>1500</v>
          </cell>
          <cell r="F3391" t="str">
            <v>successful</v>
          </cell>
        </row>
        <row r="3392">
          <cell r="D3392">
            <v>10000</v>
          </cell>
          <cell r="F3392" t="str">
            <v>successful</v>
          </cell>
        </row>
        <row r="3393">
          <cell r="D3393">
            <v>1500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500</v>
          </cell>
          <cell r="F3395" t="str">
            <v>successful</v>
          </cell>
        </row>
        <row r="3396">
          <cell r="D3396">
            <v>1500</v>
          </cell>
          <cell r="F3396" t="str">
            <v>successful</v>
          </cell>
        </row>
        <row r="3397">
          <cell r="D3397">
            <v>550</v>
          </cell>
          <cell r="F3397" t="str">
            <v>successful</v>
          </cell>
        </row>
        <row r="3398">
          <cell r="D3398">
            <v>500</v>
          </cell>
          <cell r="F3398" t="str">
            <v>successful</v>
          </cell>
        </row>
        <row r="3399">
          <cell r="D3399">
            <v>1500</v>
          </cell>
          <cell r="F3399" t="str">
            <v>successful</v>
          </cell>
        </row>
        <row r="3400">
          <cell r="D3400">
            <v>250</v>
          </cell>
          <cell r="F3400" t="str">
            <v>successful</v>
          </cell>
        </row>
        <row r="3401">
          <cell r="D3401">
            <v>4000</v>
          </cell>
          <cell r="F3401" t="str">
            <v>successful</v>
          </cell>
        </row>
        <row r="3402">
          <cell r="D3402">
            <v>1200</v>
          </cell>
          <cell r="F3402" t="str">
            <v>successful</v>
          </cell>
        </row>
        <row r="3403">
          <cell r="D3403">
            <v>10000</v>
          </cell>
          <cell r="F3403" t="str">
            <v>successful</v>
          </cell>
        </row>
        <row r="3404">
          <cell r="D3404">
            <v>2900</v>
          </cell>
          <cell r="F3404" t="str">
            <v>successful</v>
          </cell>
        </row>
        <row r="3405">
          <cell r="D3405">
            <v>15000</v>
          </cell>
          <cell r="F3405" t="str">
            <v>successful</v>
          </cell>
        </row>
        <row r="3406">
          <cell r="D3406">
            <v>2000</v>
          </cell>
          <cell r="F3406" t="str">
            <v>successful</v>
          </cell>
        </row>
        <row r="3407">
          <cell r="D3407">
            <v>500</v>
          </cell>
          <cell r="F3407" t="str">
            <v>successful</v>
          </cell>
        </row>
        <row r="3408">
          <cell r="D3408">
            <v>350</v>
          </cell>
          <cell r="F3408" t="str">
            <v>successful</v>
          </cell>
        </row>
        <row r="3409">
          <cell r="D3409">
            <v>10000</v>
          </cell>
          <cell r="F3409" t="str">
            <v>successful</v>
          </cell>
        </row>
        <row r="3410">
          <cell r="D3410">
            <v>2000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500</v>
          </cell>
          <cell r="F3412" t="str">
            <v>successful</v>
          </cell>
        </row>
        <row r="3413">
          <cell r="D3413">
            <v>3000</v>
          </cell>
          <cell r="F3413" t="str">
            <v>successful</v>
          </cell>
        </row>
        <row r="3414">
          <cell r="D3414">
            <v>15000</v>
          </cell>
          <cell r="F3414" t="str">
            <v>successful</v>
          </cell>
        </row>
        <row r="3415">
          <cell r="D3415">
            <v>3000</v>
          </cell>
          <cell r="F3415" t="str">
            <v>successful</v>
          </cell>
        </row>
        <row r="3416">
          <cell r="D3416">
            <v>500</v>
          </cell>
          <cell r="F3416" t="str">
            <v>successful</v>
          </cell>
        </row>
        <row r="3417">
          <cell r="D3417">
            <v>3000</v>
          </cell>
          <cell r="F3417" t="str">
            <v>successful</v>
          </cell>
        </row>
        <row r="3418">
          <cell r="D3418">
            <v>200</v>
          </cell>
          <cell r="F3418" t="str">
            <v>successful</v>
          </cell>
        </row>
        <row r="3419">
          <cell r="D3419">
            <v>4000</v>
          </cell>
          <cell r="F3419" t="str">
            <v>successful</v>
          </cell>
        </row>
        <row r="3420">
          <cell r="D3420">
            <v>1700</v>
          </cell>
          <cell r="F3420" t="str">
            <v>successful</v>
          </cell>
        </row>
        <row r="3421">
          <cell r="D3421">
            <v>4000</v>
          </cell>
          <cell r="F3421" t="str">
            <v>successful</v>
          </cell>
        </row>
        <row r="3422">
          <cell r="D3422">
            <v>2750</v>
          </cell>
          <cell r="F3422" t="str">
            <v>successful</v>
          </cell>
        </row>
        <row r="3423">
          <cell r="D3423">
            <v>700</v>
          </cell>
          <cell r="F3423" t="str">
            <v>successful</v>
          </cell>
        </row>
        <row r="3424">
          <cell r="D3424">
            <v>10000</v>
          </cell>
          <cell r="F3424" t="str">
            <v>successful</v>
          </cell>
        </row>
        <row r="3425">
          <cell r="D3425">
            <v>3000</v>
          </cell>
          <cell r="F3425" t="str">
            <v>successful</v>
          </cell>
        </row>
        <row r="3426">
          <cell r="D3426">
            <v>250</v>
          </cell>
          <cell r="F3426" t="str">
            <v>successful</v>
          </cell>
        </row>
        <row r="3427">
          <cell r="D3427">
            <v>6000</v>
          </cell>
          <cell r="F3427" t="str">
            <v>successful</v>
          </cell>
        </row>
        <row r="3428">
          <cell r="D3428">
            <v>30000</v>
          </cell>
          <cell r="F3428" t="str">
            <v>successful</v>
          </cell>
        </row>
        <row r="3429">
          <cell r="D3429">
            <v>3750</v>
          </cell>
          <cell r="F3429" t="str">
            <v>successful</v>
          </cell>
        </row>
        <row r="3430">
          <cell r="D3430">
            <v>1500</v>
          </cell>
          <cell r="F3430" t="str">
            <v>successful</v>
          </cell>
        </row>
        <row r="3431">
          <cell r="D3431">
            <v>2000</v>
          </cell>
          <cell r="F3431" t="str">
            <v>successful</v>
          </cell>
        </row>
        <row r="3432">
          <cell r="D3432">
            <v>150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2000</v>
          </cell>
          <cell r="F3435" t="str">
            <v>successful</v>
          </cell>
        </row>
        <row r="3436">
          <cell r="D3436">
            <v>9500</v>
          </cell>
          <cell r="F3436" t="str">
            <v>successful</v>
          </cell>
        </row>
        <row r="3437">
          <cell r="D3437">
            <v>10000</v>
          </cell>
          <cell r="F3437" t="str">
            <v>successful</v>
          </cell>
        </row>
        <row r="3438">
          <cell r="D3438">
            <v>1000</v>
          </cell>
          <cell r="F3438" t="str">
            <v>successful</v>
          </cell>
        </row>
        <row r="3439">
          <cell r="D3439">
            <v>5000</v>
          </cell>
          <cell r="F3439" t="str">
            <v>successful</v>
          </cell>
        </row>
        <row r="3440">
          <cell r="D3440">
            <v>3000</v>
          </cell>
          <cell r="F3440" t="str">
            <v>successful</v>
          </cell>
        </row>
        <row r="3441">
          <cell r="D3441">
            <v>2500</v>
          </cell>
          <cell r="F3441" t="str">
            <v>successful</v>
          </cell>
        </row>
        <row r="3442">
          <cell r="D3442">
            <v>1200</v>
          </cell>
          <cell r="F3442" t="str">
            <v>successful</v>
          </cell>
        </row>
        <row r="3443">
          <cell r="D3443">
            <v>5000</v>
          </cell>
          <cell r="F3443" t="str">
            <v>successful</v>
          </cell>
        </row>
        <row r="3444">
          <cell r="D3444">
            <v>2500</v>
          </cell>
          <cell r="F3444" t="str">
            <v>successful</v>
          </cell>
        </row>
        <row r="3445">
          <cell r="D3445">
            <v>250</v>
          </cell>
          <cell r="F3445" t="str">
            <v>successful</v>
          </cell>
        </row>
        <row r="3446">
          <cell r="D3446">
            <v>1000</v>
          </cell>
          <cell r="F3446" t="str">
            <v>successful</v>
          </cell>
        </row>
        <row r="3447">
          <cell r="D3447">
            <v>300</v>
          </cell>
          <cell r="F3447" t="str">
            <v>successful</v>
          </cell>
        </row>
        <row r="3448">
          <cell r="D3448">
            <v>2000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1000</v>
          </cell>
          <cell r="F3450" t="str">
            <v>successful</v>
          </cell>
        </row>
        <row r="3451">
          <cell r="D3451">
            <v>2100</v>
          </cell>
          <cell r="F3451" t="str">
            <v>successful</v>
          </cell>
        </row>
        <row r="3452">
          <cell r="D3452">
            <v>800</v>
          </cell>
          <cell r="F3452" t="str">
            <v>successful</v>
          </cell>
        </row>
        <row r="3453">
          <cell r="D3453">
            <v>500</v>
          </cell>
          <cell r="F3453" t="str">
            <v>successful</v>
          </cell>
        </row>
        <row r="3454">
          <cell r="D3454">
            <v>650</v>
          </cell>
          <cell r="F3454" t="str">
            <v>successful</v>
          </cell>
        </row>
        <row r="3455">
          <cell r="D3455">
            <v>1000</v>
          </cell>
          <cell r="F3455" t="str">
            <v>successful</v>
          </cell>
        </row>
        <row r="3456">
          <cell r="D3456">
            <v>300</v>
          </cell>
          <cell r="F3456" t="str">
            <v>successful</v>
          </cell>
        </row>
        <row r="3457">
          <cell r="D3457">
            <v>700</v>
          </cell>
          <cell r="F3457" t="str">
            <v>successful</v>
          </cell>
        </row>
        <row r="3458">
          <cell r="D3458">
            <v>10000</v>
          </cell>
          <cell r="F3458" t="str">
            <v>successful</v>
          </cell>
        </row>
        <row r="3459">
          <cell r="D3459">
            <v>3000</v>
          </cell>
          <cell r="F3459" t="str">
            <v>successful</v>
          </cell>
        </row>
        <row r="3460">
          <cell r="D3460">
            <v>2000</v>
          </cell>
          <cell r="F3460" t="str">
            <v>successful</v>
          </cell>
        </row>
        <row r="3461">
          <cell r="D3461">
            <v>978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500</v>
          </cell>
          <cell r="F3464" t="str">
            <v>successful</v>
          </cell>
        </row>
        <row r="3465">
          <cell r="D3465">
            <v>250</v>
          </cell>
          <cell r="F3465" t="str">
            <v>successful</v>
          </cell>
        </row>
        <row r="3466">
          <cell r="D3466">
            <v>10000</v>
          </cell>
          <cell r="F3466" t="str">
            <v>successful</v>
          </cell>
        </row>
        <row r="3467">
          <cell r="D3467">
            <v>5000</v>
          </cell>
          <cell r="F3467" t="str">
            <v>successful</v>
          </cell>
        </row>
        <row r="3468">
          <cell r="D3468">
            <v>2000</v>
          </cell>
          <cell r="F3468" t="str">
            <v>successful</v>
          </cell>
        </row>
        <row r="3469">
          <cell r="D3469">
            <v>3500</v>
          </cell>
          <cell r="F3469" t="str">
            <v>successful</v>
          </cell>
        </row>
        <row r="3470">
          <cell r="D3470">
            <v>3000</v>
          </cell>
          <cell r="F3470" t="str">
            <v>successful</v>
          </cell>
        </row>
        <row r="3471">
          <cell r="D3471">
            <v>10000</v>
          </cell>
          <cell r="F3471" t="str">
            <v>successful</v>
          </cell>
        </row>
        <row r="3472">
          <cell r="D3472">
            <v>2800</v>
          </cell>
          <cell r="F3472" t="str">
            <v>successful</v>
          </cell>
        </row>
        <row r="3473">
          <cell r="D3473">
            <v>250</v>
          </cell>
          <cell r="F3473" t="str">
            <v>successful</v>
          </cell>
        </row>
        <row r="3474">
          <cell r="D3474">
            <v>500</v>
          </cell>
          <cell r="F3474" t="str">
            <v>successful</v>
          </cell>
        </row>
        <row r="3475">
          <cell r="D3475">
            <v>2000</v>
          </cell>
          <cell r="F3475" t="str">
            <v>successful</v>
          </cell>
        </row>
        <row r="3476">
          <cell r="D3476">
            <v>4900</v>
          </cell>
          <cell r="F3476" t="str">
            <v>successful</v>
          </cell>
        </row>
        <row r="3477">
          <cell r="D3477">
            <v>2000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300</v>
          </cell>
          <cell r="F3479" t="str">
            <v>successful</v>
          </cell>
        </row>
        <row r="3480">
          <cell r="D3480">
            <v>1800</v>
          </cell>
          <cell r="F3480" t="str">
            <v>successful</v>
          </cell>
        </row>
        <row r="3481">
          <cell r="D3481">
            <v>2000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1500</v>
          </cell>
          <cell r="F3483" t="str">
            <v>successful</v>
          </cell>
        </row>
        <row r="3484">
          <cell r="D3484">
            <v>10000</v>
          </cell>
          <cell r="F3484" t="str">
            <v>successful</v>
          </cell>
        </row>
        <row r="3485">
          <cell r="D3485">
            <v>3000</v>
          </cell>
          <cell r="F3485" t="str">
            <v>successful</v>
          </cell>
        </row>
        <row r="3486">
          <cell r="D3486">
            <v>3350</v>
          </cell>
          <cell r="F3486" t="str">
            <v>successful</v>
          </cell>
        </row>
        <row r="3487">
          <cell r="D3487">
            <v>2500</v>
          </cell>
          <cell r="F3487" t="str">
            <v>successful</v>
          </cell>
        </row>
        <row r="3488">
          <cell r="D3488">
            <v>1650</v>
          </cell>
          <cell r="F3488" t="str">
            <v>successful</v>
          </cell>
        </row>
        <row r="3489">
          <cell r="D3489">
            <v>3000</v>
          </cell>
          <cell r="F3489" t="str">
            <v>successful</v>
          </cell>
        </row>
        <row r="3490">
          <cell r="D3490">
            <v>2000</v>
          </cell>
          <cell r="F3490" t="str">
            <v>successful</v>
          </cell>
        </row>
        <row r="3491">
          <cell r="D3491">
            <v>3000</v>
          </cell>
          <cell r="F3491" t="str">
            <v>successful</v>
          </cell>
        </row>
        <row r="3492">
          <cell r="D3492">
            <v>5000</v>
          </cell>
          <cell r="F3492" t="str">
            <v>successful</v>
          </cell>
        </row>
        <row r="3493">
          <cell r="D3493">
            <v>1000</v>
          </cell>
          <cell r="F3493" t="str">
            <v>successful</v>
          </cell>
        </row>
        <row r="3494">
          <cell r="D3494">
            <v>500</v>
          </cell>
          <cell r="F3494" t="str">
            <v>successful</v>
          </cell>
        </row>
        <row r="3495">
          <cell r="D3495">
            <v>3800</v>
          </cell>
          <cell r="F3495" t="str">
            <v>successful</v>
          </cell>
        </row>
        <row r="3496">
          <cell r="D3496">
            <v>1500</v>
          </cell>
          <cell r="F3496" t="str">
            <v>successful</v>
          </cell>
        </row>
        <row r="3497">
          <cell r="D3497">
            <v>400</v>
          </cell>
          <cell r="F3497" t="str">
            <v>successful</v>
          </cell>
        </row>
        <row r="3498">
          <cell r="D3498">
            <v>5000</v>
          </cell>
          <cell r="F3498" t="str">
            <v>successful</v>
          </cell>
        </row>
        <row r="3499">
          <cell r="D3499">
            <v>3000</v>
          </cell>
          <cell r="F3499" t="str">
            <v>successful</v>
          </cell>
        </row>
        <row r="3500">
          <cell r="D3500">
            <v>1551</v>
          </cell>
          <cell r="F3500" t="str">
            <v>successful</v>
          </cell>
        </row>
        <row r="3501">
          <cell r="D3501">
            <v>1650</v>
          </cell>
          <cell r="F3501" t="str">
            <v>successful</v>
          </cell>
        </row>
        <row r="3502">
          <cell r="D3502">
            <v>2000</v>
          </cell>
          <cell r="F3502" t="str">
            <v>successful</v>
          </cell>
        </row>
        <row r="3503">
          <cell r="D3503">
            <v>1000</v>
          </cell>
          <cell r="F3503" t="str">
            <v>successful</v>
          </cell>
        </row>
        <row r="3504">
          <cell r="D3504">
            <v>1500</v>
          </cell>
          <cell r="F3504" t="str">
            <v>successful</v>
          </cell>
        </row>
        <row r="3505">
          <cell r="D3505">
            <v>4000</v>
          </cell>
          <cell r="F3505" t="str">
            <v>successful</v>
          </cell>
        </row>
        <row r="3506">
          <cell r="D3506">
            <v>2500</v>
          </cell>
          <cell r="F3506" t="str">
            <v>successful</v>
          </cell>
        </row>
        <row r="3507">
          <cell r="D3507">
            <v>1000</v>
          </cell>
          <cell r="F3507" t="str">
            <v>successful</v>
          </cell>
        </row>
        <row r="3508">
          <cell r="D3508">
            <v>2500</v>
          </cell>
          <cell r="F3508" t="str">
            <v>successful</v>
          </cell>
        </row>
        <row r="3509">
          <cell r="D3509">
            <v>3000</v>
          </cell>
          <cell r="F3509" t="str">
            <v>successful</v>
          </cell>
        </row>
        <row r="3510">
          <cell r="D3510">
            <v>10000</v>
          </cell>
          <cell r="F3510" t="str">
            <v>successful</v>
          </cell>
        </row>
        <row r="3511">
          <cell r="D3511">
            <v>100</v>
          </cell>
          <cell r="F3511" t="str">
            <v>successful</v>
          </cell>
        </row>
        <row r="3512">
          <cell r="D3512">
            <v>3000</v>
          </cell>
          <cell r="F3512" t="str">
            <v>successful</v>
          </cell>
        </row>
        <row r="3513">
          <cell r="D3513">
            <v>900</v>
          </cell>
          <cell r="F3513" t="str">
            <v>successful</v>
          </cell>
        </row>
        <row r="3514">
          <cell r="D3514">
            <v>1500</v>
          </cell>
          <cell r="F3514" t="str">
            <v>successful</v>
          </cell>
        </row>
        <row r="3515">
          <cell r="D3515">
            <v>1000</v>
          </cell>
          <cell r="F3515" t="str">
            <v>successful</v>
          </cell>
        </row>
        <row r="3516">
          <cell r="D3516">
            <v>2800</v>
          </cell>
          <cell r="F3516" t="str">
            <v>successful</v>
          </cell>
        </row>
        <row r="3517">
          <cell r="D3517">
            <v>500</v>
          </cell>
          <cell r="F3517" t="str">
            <v>successful</v>
          </cell>
        </row>
        <row r="3518">
          <cell r="D3518">
            <v>3000</v>
          </cell>
          <cell r="F3518" t="str">
            <v>successful</v>
          </cell>
        </row>
        <row r="3519">
          <cell r="D3519">
            <v>2500</v>
          </cell>
          <cell r="F3519" t="str">
            <v>successful</v>
          </cell>
        </row>
        <row r="3520">
          <cell r="D3520">
            <v>4000</v>
          </cell>
          <cell r="F3520" t="str">
            <v>successful</v>
          </cell>
        </row>
        <row r="3521">
          <cell r="D3521">
            <v>1500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2000</v>
          </cell>
          <cell r="F3523" t="str">
            <v>successful</v>
          </cell>
        </row>
        <row r="3524">
          <cell r="D3524">
            <v>350</v>
          </cell>
          <cell r="F3524" t="str">
            <v>successful</v>
          </cell>
        </row>
        <row r="3525">
          <cell r="D3525">
            <v>1395</v>
          </cell>
          <cell r="F3525" t="str">
            <v>successful</v>
          </cell>
        </row>
        <row r="3526">
          <cell r="D3526">
            <v>4000</v>
          </cell>
          <cell r="F3526" t="str">
            <v>successful</v>
          </cell>
        </row>
        <row r="3527">
          <cell r="D3527">
            <v>10000</v>
          </cell>
          <cell r="F3527" t="str">
            <v>successful</v>
          </cell>
        </row>
        <row r="3528">
          <cell r="D3528">
            <v>500</v>
          </cell>
          <cell r="F3528" t="str">
            <v>successful</v>
          </cell>
        </row>
        <row r="3529">
          <cell r="D3529">
            <v>3300</v>
          </cell>
          <cell r="F3529" t="str">
            <v>successful</v>
          </cell>
        </row>
        <row r="3530">
          <cell r="D3530">
            <v>6000</v>
          </cell>
          <cell r="F3530" t="str">
            <v>successful</v>
          </cell>
        </row>
        <row r="3531">
          <cell r="D3531">
            <v>1650</v>
          </cell>
          <cell r="F3531" t="str">
            <v>successful</v>
          </cell>
        </row>
        <row r="3532">
          <cell r="D3532">
            <v>500</v>
          </cell>
          <cell r="F3532" t="str">
            <v>successful</v>
          </cell>
        </row>
        <row r="3533">
          <cell r="D3533">
            <v>2750</v>
          </cell>
          <cell r="F3533" t="str">
            <v>successful</v>
          </cell>
        </row>
        <row r="3534">
          <cell r="D3534">
            <v>1000</v>
          </cell>
          <cell r="F3534" t="str">
            <v>successful</v>
          </cell>
        </row>
        <row r="3535">
          <cell r="D3535">
            <v>960</v>
          </cell>
          <cell r="F3535" t="str">
            <v>successful</v>
          </cell>
        </row>
        <row r="3536">
          <cell r="D3536">
            <v>500</v>
          </cell>
          <cell r="F3536" t="str">
            <v>successful</v>
          </cell>
        </row>
        <row r="3537">
          <cell r="D3537">
            <v>5000</v>
          </cell>
          <cell r="F3537" t="str">
            <v>successful</v>
          </cell>
        </row>
        <row r="3538">
          <cell r="D3538">
            <v>2000</v>
          </cell>
          <cell r="F3538" t="str">
            <v>successful</v>
          </cell>
        </row>
        <row r="3539">
          <cell r="D3539">
            <v>150</v>
          </cell>
          <cell r="F3539" t="str">
            <v>successful</v>
          </cell>
        </row>
        <row r="3540">
          <cell r="D3540">
            <v>675</v>
          </cell>
          <cell r="F3540" t="str">
            <v>successful</v>
          </cell>
        </row>
        <row r="3541">
          <cell r="D3541">
            <v>2000</v>
          </cell>
          <cell r="F3541" t="str">
            <v>successful</v>
          </cell>
        </row>
        <row r="3542">
          <cell r="D3542">
            <v>600</v>
          </cell>
          <cell r="F3542" t="str">
            <v>successful</v>
          </cell>
        </row>
        <row r="3543">
          <cell r="D3543">
            <v>300</v>
          </cell>
          <cell r="F3543" t="str">
            <v>successful</v>
          </cell>
        </row>
        <row r="3544">
          <cell r="D3544">
            <v>1200</v>
          </cell>
          <cell r="F3544" t="str">
            <v>successful</v>
          </cell>
        </row>
        <row r="3545">
          <cell r="D3545">
            <v>5500</v>
          </cell>
          <cell r="F3545" t="str">
            <v>successful</v>
          </cell>
        </row>
        <row r="3546">
          <cell r="D3546">
            <v>1500</v>
          </cell>
          <cell r="F3546" t="str">
            <v>successful</v>
          </cell>
        </row>
        <row r="3547">
          <cell r="D3547">
            <v>2500</v>
          </cell>
          <cell r="F3547" t="str">
            <v>successful</v>
          </cell>
        </row>
        <row r="3548">
          <cell r="D3548">
            <v>250</v>
          </cell>
          <cell r="F3548" t="str">
            <v>successful</v>
          </cell>
        </row>
        <row r="3549">
          <cell r="D3549">
            <v>1100</v>
          </cell>
          <cell r="F3549" t="str">
            <v>successful</v>
          </cell>
        </row>
        <row r="3550">
          <cell r="D3550">
            <v>35000</v>
          </cell>
          <cell r="F3550" t="str">
            <v>successful</v>
          </cell>
        </row>
        <row r="3551">
          <cell r="D3551">
            <v>2100</v>
          </cell>
          <cell r="F3551" t="str">
            <v>successful</v>
          </cell>
        </row>
        <row r="3552">
          <cell r="D3552">
            <v>1000</v>
          </cell>
          <cell r="F3552" t="str">
            <v>successful</v>
          </cell>
        </row>
        <row r="3553">
          <cell r="D3553">
            <v>2500</v>
          </cell>
          <cell r="F3553" t="str">
            <v>successful</v>
          </cell>
        </row>
        <row r="3554">
          <cell r="D3554">
            <v>1500</v>
          </cell>
          <cell r="F3554" t="str">
            <v>successful</v>
          </cell>
        </row>
        <row r="3555">
          <cell r="D3555">
            <v>773</v>
          </cell>
          <cell r="F3555" t="str">
            <v>successful</v>
          </cell>
        </row>
        <row r="3556">
          <cell r="D3556">
            <v>5500</v>
          </cell>
          <cell r="F3556" t="str">
            <v>successful</v>
          </cell>
        </row>
        <row r="3557">
          <cell r="D3557">
            <v>5000</v>
          </cell>
          <cell r="F3557" t="str">
            <v>successful</v>
          </cell>
        </row>
        <row r="3558">
          <cell r="D3558">
            <v>2400</v>
          </cell>
          <cell r="F3558" t="str">
            <v>successful</v>
          </cell>
        </row>
        <row r="3559">
          <cell r="D3559">
            <v>2200</v>
          </cell>
          <cell r="F3559" t="str">
            <v>successful</v>
          </cell>
        </row>
        <row r="3560">
          <cell r="D3560">
            <v>100000</v>
          </cell>
          <cell r="F3560" t="str">
            <v>successful</v>
          </cell>
        </row>
        <row r="3561">
          <cell r="D3561">
            <v>350</v>
          </cell>
          <cell r="F3561" t="str">
            <v>successful</v>
          </cell>
        </row>
        <row r="3562">
          <cell r="D3562">
            <v>1000</v>
          </cell>
          <cell r="F3562" t="str">
            <v>successful</v>
          </cell>
        </row>
        <row r="3563">
          <cell r="D3563">
            <v>3200</v>
          </cell>
          <cell r="F3563" t="str">
            <v>successful</v>
          </cell>
        </row>
        <row r="3564">
          <cell r="D3564">
            <v>2500</v>
          </cell>
          <cell r="F3564" t="str">
            <v>successful</v>
          </cell>
        </row>
        <row r="3565">
          <cell r="D3565">
            <v>315</v>
          </cell>
          <cell r="F3565" t="str">
            <v>successful</v>
          </cell>
        </row>
        <row r="3566">
          <cell r="D3566">
            <v>500</v>
          </cell>
          <cell r="F3566" t="str">
            <v>successful</v>
          </cell>
        </row>
        <row r="3567">
          <cell r="D3567">
            <v>1000</v>
          </cell>
          <cell r="F3567" t="str">
            <v>successful</v>
          </cell>
        </row>
        <row r="3568">
          <cell r="D3568">
            <v>900</v>
          </cell>
          <cell r="F3568" t="str">
            <v>successful</v>
          </cell>
        </row>
        <row r="3569">
          <cell r="D3569">
            <v>2000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1000</v>
          </cell>
          <cell r="F3571" t="str">
            <v>successful</v>
          </cell>
        </row>
        <row r="3572">
          <cell r="D3572">
            <v>5000</v>
          </cell>
          <cell r="F3572" t="str">
            <v>successful</v>
          </cell>
        </row>
        <row r="3573">
          <cell r="D3573">
            <v>2000</v>
          </cell>
          <cell r="F3573" t="str">
            <v>successful</v>
          </cell>
        </row>
        <row r="3574">
          <cell r="D3574">
            <v>1500</v>
          </cell>
          <cell r="F3574" t="str">
            <v>successful</v>
          </cell>
        </row>
        <row r="3575">
          <cell r="D3575">
            <v>500</v>
          </cell>
          <cell r="F3575" t="str">
            <v>successful</v>
          </cell>
        </row>
        <row r="3576">
          <cell r="D3576">
            <v>3000</v>
          </cell>
          <cell r="F3576" t="str">
            <v>successful</v>
          </cell>
        </row>
        <row r="3577">
          <cell r="D3577">
            <v>5800</v>
          </cell>
          <cell r="F3577" t="str">
            <v>successful</v>
          </cell>
        </row>
        <row r="3578">
          <cell r="D3578">
            <v>10000</v>
          </cell>
          <cell r="F3578" t="str">
            <v>successful</v>
          </cell>
        </row>
        <row r="3579">
          <cell r="D3579">
            <v>100</v>
          </cell>
          <cell r="F3579" t="str">
            <v>successful</v>
          </cell>
        </row>
        <row r="3580">
          <cell r="D3580">
            <v>600</v>
          </cell>
          <cell r="F3580" t="str">
            <v>successful</v>
          </cell>
        </row>
        <row r="3581">
          <cell r="D3581">
            <v>1500</v>
          </cell>
          <cell r="F3581" t="str">
            <v>successful</v>
          </cell>
        </row>
        <row r="3582">
          <cell r="D3582">
            <v>500</v>
          </cell>
          <cell r="F3582" t="str">
            <v>successful</v>
          </cell>
        </row>
        <row r="3583">
          <cell r="D3583">
            <v>900</v>
          </cell>
          <cell r="F3583" t="str">
            <v>successful</v>
          </cell>
        </row>
        <row r="3584">
          <cell r="D3584">
            <v>1500</v>
          </cell>
          <cell r="F3584" t="str">
            <v>successful</v>
          </cell>
        </row>
        <row r="3585">
          <cell r="D3585">
            <v>1000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3000</v>
          </cell>
          <cell r="F3587" t="str">
            <v>successful</v>
          </cell>
        </row>
        <row r="3588">
          <cell r="D3588">
            <v>3400</v>
          </cell>
          <cell r="F3588" t="str">
            <v>successful</v>
          </cell>
        </row>
        <row r="3589">
          <cell r="D3589">
            <v>7500</v>
          </cell>
          <cell r="F3589" t="str">
            <v>successful</v>
          </cell>
        </row>
        <row r="3590">
          <cell r="D3590">
            <v>500</v>
          </cell>
          <cell r="F3590" t="str">
            <v>successful</v>
          </cell>
        </row>
        <row r="3591">
          <cell r="D3591">
            <v>200</v>
          </cell>
          <cell r="F3591" t="str">
            <v>successful</v>
          </cell>
        </row>
        <row r="3592">
          <cell r="D3592">
            <v>4000</v>
          </cell>
          <cell r="F3592" t="str">
            <v>successful</v>
          </cell>
        </row>
        <row r="3593">
          <cell r="D3593">
            <v>5000</v>
          </cell>
          <cell r="F3593" t="str">
            <v>successful</v>
          </cell>
        </row>
        <row r="3594">
          <cell r="D3594">
            <v>700</v>
          </cell>
          <cell r="F3594" t="str">
            <v>successful</v>
          </cell>
        </row>
        <row r="3595">
          <cell r="D3595">
            <v>2000</v>
          </cell>
          <cell r="F3595" t="str">
            <v>successful</v>
          </cell>
        </row>
        <row r="3596">
          <cell r="D3596">
            <v>3000</v>
          </cell>
          <cell r="F3596" t="str">
            <v>successful</v>
          </cell>
        </row>
        <row r="3597">
          <cell r="D3597">
            <v>1600</v>
          </cell>
          <cell r="F3597" t="str">
            <v>successful</v>
          </cell>
        </row>
        <row r="3598">
          <cell r="D3598">
            <v>2600</v>
          </cell>
          <cell r="F3598" t="str">
            <v>successful</v>
          </cell>
        </row>
        <row r="3599">
          <cell r="D3599">
            <v>1100</v>
          </cell>
          <cell r="F3599" t="str">
            <v>successful</v>
          </cell>
        </row>
        <row r="3600">
          <cell r="D3600">
            <v>2500</v>
          </cell>
          <cell r="F3600" t="str">
            <v>successful</v>
          </cell>
        </row>
        <row r="3601">
          <cell r="D3601">
            <v>1000</v>
          </cell>
          <cell r="F3601" t="str">
            <v>successful</v>
          </cell>
        </row>
        <row r="3602">
          <cell r="D3602">
            <v>500</v>
          </cell>
          <cell r="F3602" t="str">
            <v>successful</v>
          </cell>
        </row>
        <row r="3603">
          <cell r="D3603">
            <v>10</v>
          </cell>
          <cell r="F3603" t="str">
            <v>successful</v>
          </cell>
        </row>
        <row r="3604">
          <cell r="D3604">
            <v>2000</v>
          </cell>
          <cell r="F3604" t="str">
            <v>successful</v>
          </cell>
        </row>
        <row r="3605">
          <cell r="D3605">
            <v>4000</v>
          </cell>
          <cell r="F3605" t="str">
            <v>successful</v>
          </cell>
        </row>
        <row r="3606">
          <cell r="D3606">
            <v>1500</v>
          </cell>
          <cell r="F3606" t="str">
            <v>successful</v>
          </cell>
        </row>
        <row r="3607">
          <cell r="D3607">
            <v>3000</v>
          </cell>
          <cell r="F3607" t="str">
            <v>successful</v>
          </cell>
        </row>
        <row r="3608">
          <cell r="D3608">
            <v>250</v>
          </cell>
          <cell r="F3608" t="str">
            <v>successful</v>
          </cell>
        </row>
        <row r="3609">
          <cell r="D3609">
            <v>3000</v>
          </cell>
          <cell r="F3609" t="str">
            <v>successful</v>
          </cell>
        </row>
        <row r="3610">
          <cell r="D3610">
            <v>550</v>
          </cell>
          <cell r="F3610" t="str">
            <v>successful</v>
          </cell>
        </row>
        <row r="3611">
          <cell r="D3611">
            <v>800</v>
          </cell>
          <cell r="F3611" t="str">
            <v>successful</v>
          </cell>
        </row>
        <row r="3612">
          <cell r="D3612">
            <v>1960</v>
          </cell>
          <cell r="F3612" t="str">
            <v>successful</v>
          </cell>
        </row>
        <row r="3613">
          <cell r="D3613">
            <v>1000</v>
          </cell>
          <cell r="F3613" t="str">
            <v>successful</v>
          </cell>
        </row>
        <row r="3614">
          <cell r="D3614">
            <v>2500</v>
          </cell>
          <cell r="F3614" t="str">
            <v>successful</v>
          </cell>
        </row>
        <row r="3615">
          <cell r="D3615">
            <v>5000</v>
          </cell>
          <cell r="F3615" t="str">
            <v>successful</v>
          </cell>
        </row>
        <row r="3616">
          <cell r="D3616">
            <v>1250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2500</v>
          </cell>
          <cell r="F3619" t="str">
            <v>successful</v>
          </cell>
        </row>
        <row r="3620">
          <cell r="D3620">
            <v>740</v>
          </cell>
          <cell r="F3620" t="str">
            <v>successful</v>
          </cell>
        </row>
        <row r="3621">
          <cell r="D3621">
            <v>2000</v>
          </cell>
          <cell r="F3621" t="str">
            <v>successful</v>
          </cell>
        </row>
        <row r="3622">
          <cell r="D3622">
            <v>1000</v>
          </cell>
          <cell r="F3622" t="str">
            <v>successful</v>
          </cell>
        </row>
        <row r="3623">
          <cell r="D3623">
            <v>10500</v>
          </cell>
          <cell r="F3623" t="str">
            <v>successful</v>
          </cell>
        </row>
        <row r="3624">
          <cell r="D3624">
            <v>3000</v>
          </cell>
          <cell r="F3624" t="str">
            <v>successful</v>
          </cell>
        </row>
        <row r="3625">
          <cell r="D3625">
            <v>1000</v>
          </cell>
          <cell r="F3625" t="str">
            <v>successful</v>
          </cell>
        </row>
        <row r="3626">
          <cell r="D3626">
            <v>2500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3000</v>
          </cell>
          <cell r="F3628" t="str">
            <v>successful</v>
          </cell>
        </row>
        <row r="3629">
          <cell r="D3629">
            <v>4000</v>
          </cell>
          <cell r="F3629" t="str">
            <v>successful</v>
          </cell>
        </row>
        <row r="3630">
          <cell r="D3630">
            <v>2000</v>
          </cell>
          <cell r="F3630" t="str">
            <v>successful</v>
          </cell>
        </row>
        <row r="3631">
          <cell r="D3631">
            <v>100000</v>
          </cell>
          <cell r="F3631" t="str">
            <v>failed</v>
          </cell>
        </row>
        <row r="3632">
          <cell r="D3632">
            <v>1000000</v>
          </cell>
          <cell r="F3632" t="str">
            <v>failed</v>
          </cell>
        </row>
        <row r="3633">
          <cell r="D3633">
            <v>3000</v>
          </cell>
          <cell r="F3633" t="str">
            <v>failed</v>
          </cell>
        </row>
        <row r="3634">
          <cell r="D3634">
            <v>17100</v>
          </cell>
          <cell r="F3634" t="str">
            <v>failed</v>
          </cell>
        </row>
        <row r="3635">
          <cell r="D3635">
            <v>500</v>
          </cell>
          <cell r="F3635" t="str">
            <v>failed</v>
          </cell>
        </row>
        <row r="3636">
          <cell r="D3636">
            <v>5000</v>
          </cell>
          <cell r="F3636" t="str">
            <v>failed</v>
          </cell>
        </row>
        <row r="3637">
          <cell r="D3637">
            <v>75000</v>
          </cell>
          <cell r="F3637" t="str">
            <v>failed</v>
          </cell>
        </row>
        <row r="3638">
          <cell r="D3638">
            <v>3500</v>
          </cell>
          <cell r="F3638" t="str">
            <v>failed</v>
          </cell>
        </row>
        <row r="3639">
          <cell r="D3639">
            <v>150000</v>
          </cell>
          <cell r="F3639" t="str">
            <v>failed</v>
          </cell>
        </row>
        <row r="3640">
          <cell r="D3640">
            <v>3000</v>
          </cell>
          <cell r="F3640" t="str">
            <v>failed</v>
          </cell>
        </row>
        <row r="3641">
          <cell r="D3641">
            <v>3300</v>
          </cell>
          <cell r="F3641" t="str">
            <v>failed</v>
          </cell>
        </row>
        <row r="3642">
          <cell r="D3642">
            <v>25000</v>
          </cell>
          <cell r="F3642" t="str">
            <v>failed</v>
          </cell>
        </row>
        <row r="3643">
          <cell r="D3643">
            <v>1000</v>
          </cell>
          <cell r="F3643" t="str">
            <v>failed</v>
          </cell>
        </row>
        <row r="3644">
          <cell r="D3644">
            <v>3000</v>
          </cell>
          <cell r="F3644" t="str">
            <v>failed</v>
          </cell>
        </row>
        <row r="3645">
          <cell r="D3645">
            <v>700</v>
          </cell>
          <cell r="F3645" t="str">
            <v>failed</v>
          </cell>
        </row>
        <row r="3646">
          <cell r="D3646">
            <v>25000</v>
          </cell>
          <cell r="F3646" t="str">
            <v>failed</v>
          </cell>
        </row>
        <row r="3647">
          <cell r="D3647">
            <v>5000</v>
          </cell>
          <cell r="F3647" t="str">
            <v>failed</v>
          </cell>
        </row>
        <row r="3648">
          <cell r="D3648">
            <v>1000</v>
          </cell>
          <cell r="F3648" t="str">
            <v>failed</v>
          </cell>
        </row>
        <row r="3649">
          <cell r="D3649">
            <v>10000</v>
          </cell>
          <cell r="F3649" t="str">
            <v>failed</v>
          </cell>
        </row>
        <row r="3650">
          <cell r="D3650">
            <v>500</v>
          </cell>
          <cell r="F3650" t="str">
            <v>failed</v>
          </cell>
        </row>
        <row r="3651">
          <cell r="D3651">
            <v>40000</v>
          </cell>
          <cell r="F3651" t="str">
            <v>successful</v>
          </cell>
        </row>
        <row r="3652">
          <cell r="D3652">
            <v>750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500</v>
          </cell>
          <cell r="F3654" t="str">
            <v>successful</v>
          </cell>
        </row>
        <row r="3655">
          <cell r="D3655">
            <v>300</v>
          </cell>
          <cell r="F3655" t="str">
            <v>successful</v>
          </cell>
        </row>
        <row r="3656">
          <cell r="D3656">
            <v>2000</v>
          </cell>
          <cell r="F3656" t="str">
            <v>successful</v>
          </cell>
        </row>
        <row r="3657">
          <cell r="D3657">
            <v>1500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5000</v>
          </cell>
          <cell r="F3659" t="str">
            <v>successful</v>
          </cell>
        </row>
        <row r="3660">
          <cell r="D3660">
            <v>2000</v>
          </cell>
          <cell r="F3660" t="str">
            <v>successful</v>
          </cell>
        </row>
        <row r="3661">
          <cell r="D3661">
            <v>1500</v>
          </cell>
          <cell r="F3661" t="str">
            <v>successful</v>
          </cell>
        </row>
        <row r="3662">
          <cell r="D3662">
            <v>3000</v>
          </cell>
          <cell r="F3662" t="str">
            <v>successful</v>
          </cell>
        </row>
        <row r="3663">
          <cell r="D3663">
            <v>250</v>
          </cell>
          <cell r="F3663" t="str">
            <v>successful</v>
          </cell>
        </row>
        <row r="3664">
          <cell r="D3664">
            <v>3000</v>
          </cell>
          <cell r="F3664" t="str">
            <v>successful</v>
          </cell>
        </row>
        <row r="3665">
          <cell r="D3665">
            <v>8000</v>
          </cell>
          <cell r="F3665" t="str">
            <v>successful</v>
          </cell>
        </row>
        <row r="3666">
          <cell r="D3666">
            <v>225</v>
          </cell>
          <cell r="F3666" t="str">
            <v>successful</v>
          </cell>
        </row>
        <row r="3667">
          <cell r="D3667">
            <v>800</v>
          </cell>
          <cell r="F3667" t="str">
            <v>successful</v>
          </cell>
        </row>
        <row r="3668">
          <cell r="D3668">
            <v>620</v>
          </cell>
          <cell r="F3668" t="str">
            <v>successful</v>
          </cell>
        </row>
        <row r="3669">
          <cell r="D3669">
            <v>1200</v>
          </cell>
          <cell r="F3669" t="str">
            <v>successful</v>
          </cell>
        </row>
        <row r="3670">
          <cell r="D3670">
            <v>3000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1000</v>
          </cell>
          <cell r="F3672" t="str">
            <v>successful</v>
          </cell>
        </row>
        <row r="3673">
          <cell r="D3673">
            <v>220</v>
          </cell>
          <cell r="F3673" t="str">
            <v>successful</v>
          </cell>
        </row>
        <row r="3674">
          <cell r="D3674">
            <v>3500</v>
          </cell>
          <cell r="F3674" t="str">
            <v>successful</v>
          </cell>
        </row>
        <row r="3675">
          <cell r="D3675">
            <v>3000</v>
          </cell>
          <cell r="F3675" t="str">
            <v>successful</v>
          </cell>
        </row>
        <row r="3676">
          <cell r="D3676">
            <v>4000</v>
          </cell>
          <cell r="F3676" t="str">
            <v>successful</v>
          </cell>
        </row>
        <row r="3677">
          <cell r="D3677">
            <v>4500</v>
          </cell>
          <cell r="F3677" t="str">
            <v>successful</v>
          </cell>
        </row>
        <row r="3678">
          <cell r="D3678">
            <v>50</v>
          </cell>
          <cell r="F3678" t="str">
            <v>successful</v>
          </cell>
        </row>
        <row r="3679">
          <cell r="D3679">
            <v>800</v>
          </cell>
          <cell r="F3679" t="str">
            <v>successful</v>
          </cell>
        </row>
        <row r="3680">
          <cell r="D3680">
            <v>12000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2000</v>
          </cell>
          <cell r="F3682" t="str">
            <v>successful</v>
          </cell>
        </row>
        <row r="3683">
          <cell r="D3683">
            <v>3000</v>
          </cell>
          <cell r="F3683" t="str">
            <v>successful</v>
          </cell>
        </row>
        <row r="3684">
          <cell r="D3684">
            <v>1000</v>
          </cell>
          <cell r="F3684" t="str">
            <v>successful</v>
          </cell>
        </row>
        <row r="3685">
          <cell r="D3685">
            <v>3000</v>
          </cell>
          <cell r="F3685" t="str">
            <v>successful</v>
          </cell>
        </row>
        <row r="3686">
          <cell r="D3686">
            <v>3500</v>
          </cell>
          <cell r="F3686" t="str">
            <v>successful</v>
          </cell>
        </row>
        <row r="3687">
          <cell r="D3687">
            <v>750</v>
          </cell>
          <cell r="F3687" t="str">
            <v>successful</v>
          </cell>
        </row>
        <row r="3688">
          <cell r="D3688">
            <v>5000</v>
          </cell>
          <cell r="F3688" t="str">
            <v>successful</v>
          </cell>
        </row>
        <row r="3689">
          <cell r="D3689">
            <v>350</v>
          </cell>
          <cell r="F3689" t="str">
            <v>successful</v>
          </cell>
        </row>
        <row r="3690">
          <cell r="D3690">
            <v>5000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3000</v>
          </cell>
          <cell r="F3692" t="str">
            <v>successful</v>
          </cell>
        </row>
        <row r="3693">
          <cell r="D3693">
            <v>1500</v>
          </cell>
          <cell r="F3693" t="str">
            <v>successful</v>
          </cell>
        </row>
        <row r="3694">
          <cell r="D3694">
            <v>40000</v>
          </cell>
          <cell r="F3694" t="str">
            <v>successful</v>
          </cell>
        </row>
        <row r="3695">
          <cell r="D3695">
            <v>1000</v>
          </cell>
          <cell r="F3695" t="str">
            <v>successful</v>
          </cell>
        </row>
        <row r="3696">
          <cell r="D3696">
            <v>333</v>
          </cell>
          <cell r="F3696" t="str">
            <v>successful</v>
          </cell>
        </row>
        <row r="3697">
          <cell r="D3697">
            <v>3500</v>
          </cell>
          <cell r="F3697" t="str">
            <v>successful</v>
          </cell>
        </row>
        <row r="3698">
          <cell r="D3698">
            <v>4000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2000</v>
          </cell>
          <cell r="F3700" t="str">
            <v>successful</v>
          </cell>
        </row>
        <row r="3701">
          <cell r="D3701">
            <v>5000</v>
          </cell>
          <cell r="F3701" t="str">
            <v>successful</v>
          </cell>
        </row>
        <row r="3702">
          <cell r="D3702">
            <v>2500</v>
          </cell>
          <cell r="F3702" t="str">
            <v>successful</v>
          </cell>
        </row>
        <row r="3703">
          <cell r="D3703">
            <v>500</v>
          </cell>
          <cell r="F3703" t="str">
            <v>successful</v>
          </cell>
        </row>
        <row r="3704">
          <cell r="D3704">
            <v>1500</v>
          </cell>
          <cell r="F3704" t="str">
            <v>successful</v>
          </cell>
        </row>
        <row r="3705">
          <cell r="D3705">
            <v>3000</v>
          </cell>
          <cell r="F3705" t="str">
            <v>successful</v>
          </cell>
        </row>
        <row r="3706">
          <cell r="D3706">
            <v>1050</v>
          </cell>
          <cell r="F3706" t="str">
            <v>successful</v>
          </cell>
        </row>
        <row r="3707">
          <cell r="D3707">
            <v>300</v>
          </cell>
          <cell r="F3707" t="str">
            <v>successful</v>
          </cell>
        </row>
        <row r="3708">
          <cell r="D3708">
            <v>2827</v>
          </cell>
          <cell r="F3708" t="str">
            <v>successful</v>
          </cell>
        </row>
        <row r="3709">
          <cell r="D3709">
            <v>1500</v>
          </cell>
          <cell r="F3709" t="str">
            <v>successful</v>
          </cell>
        </row>
        <row r="3710">
          <cell r="D3710">
            <v>1000</v>
          </cell>
          <cell r="F3710" t="str">
            <v>successful</v>
          </cell>
        </row>
        <row r="3711">
          <cell r="D3711">
            <v>700</v>
          </cell>
          <cell r="F3711" t="str">
            <v>successful</v>
          </cell>
        </row>
        <row r="3712">
          <cell r="D3712">
            <v>1000</v>
          </cell>
          <cell r="F3712" t="str">
            <v>successful</v>
          </cell>
        </row>
        <row r="3713">
          <cell r="D3713">
            <v>1300</v>
          </cell>
          <cell r="F3713" t="str">
            <v>successful</v>
          </cell>
        </row>
        <row r="3714">
          <cell r="D3714">
            <v>500</v>
          </cell>
          <cell r="F3714" t="str">
            <v>successful</v>
          </cell>
        </row>
        <row r="3715">
          <cell r="D3715">
            <v>7500</v>
          </cell>
          <cell r="F3715" t="str">
            <v>successful</v>
          </cell>
        </row>
        <row r="3716">
          <cell r="D3716">
            <v>2000</v>
          </cell>
          <cell r="F3716" t="str">
            <v>successful</v>
          </cell>
        </row>
        <row r="3717">
          <cell r="D3717">
            <v>10000</v>
          </cell>
          <cell r="F3717" t="str">
            <v>successful</v>
          </cell>
        </row>
        <row r="3718">
          <cell r="D3718">
            <v>3500</v>
          </cell>
          <cell r="F3718" t="str">
            <v>successful</v>
          </cell>
        </row>
        <row r="3719">
          <cell r="D3719">
            <v>800</v>
          </cell>
          <cell r="F3719" t="str">
            <v>successful</v>
          </cell>
        </row>
        <row r="3720">
          <cell r="D3720">
            <v>4000</v>
          </cell>
          <cell r="F3720" t="str">
            <v>successful</v>
          </cell>
        </row>
        <row r="3721">
          <cell r="D3721">
            <v>500</v>
          </cell>
          <cell r="F3721" t="str">
            <v>successful</v>
          </cell>
        </row>
        <row r="3722">
          <cell r="D3722">
            <v>200</v>
          </cell>
          <cell r="F3722" t="str">
            <v>successful</v>
          </cell>
        </row>
        <row r="3723">
          <cell r="D3723">
            <v>3300</v>
          </cell>
          <cell r="F3723" t="str">
            <v>successful</v>
          </cell>
        </row>
        <row r="3724">
          <cell r="D3724">
            <v>5000</v>
          </cell>
          <cell r="F3724" t="str">
            <v>successful</v>
          </cell>
        </row>
        <row r="3725">
          <cell r="D3725">
            <v>1500</v>
          </cell>
          <cell r="F3725" t="str">
            <v>successful</v>
          </cell>
        </row>
        <row r="3726">
          <cell r="D3726">
            <v>4500</v>
          </cell>
          <cell r="F3726" t="str">
            <v>successful</v>
          </cell>
        </row>
        <row r="3727">
          <cell r="D3727">
            <v>4300</v>
          </cell>
          <cell r="F3727" t="str">
            <v>successful</v>
          </cell>
        </row>
        <row r="3728">
          <cell r="D3728">
            <v>300</v>
          </cell>
          <cell r="F3728" t="str">
            <v>successful</v>
          </cell>
        </row>
        <row r="3729">
          <cell r="D3729">
            <v>850</v>
          </cell>
          <cell r="F3729" t="str">
            <v>successful</v>
          </cell>
        </row>
        <row r="3730">
          <cell r="D3730">
            <v>2000</v>
          </cell>
          <cell r="F3730" t="str">
            <v>successful</v>
          </cell>
        </row>
        <row r="3731">
          <cell r="D3731">
            <v>20000</v>
          </cell>
          <cell r="F3731" t="str">
            <v>failed</v>
          </cell>
        </row>
        <row r="3732">
          <cell r="D3732">
            <v>5000</v>
          </cell>
          <cell r="F3732" t="str">
            <v>failed</v>
          </cell>
        </row>
        <row r="3733">
          <cell r="D3733">
            <v>1000</v>
          </cell>
          <cell r="F3733" t="str">
            <v>failed</v>
          </cell>
        </row>
        <row r="3734">
          <cell r="D3734">
            <v>5500</v>
          </cell>
          <cell r="F3734" t="str">
            <v>failed</v>
          </cell>
        </row>
        <row r="3735">
          <cell r="D3735">
            <v>850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1500</v>
          </cell>
          <cell r="F3737" t="str">
            <v>failed</v>
          </cell>
        </row>
        <row r="3738">
          <cell r="D3738">
            <v>150</v>
          </cell>
          <cell r="F3738" t="str">
            <v>failed</v>
          </cell>
        </row>
        <row r="3739">
          <cell r="D3739">
            <v>1500</v>
          </cell>
          <cell r="F3739" t="str">
            <v>failed</v>
          </cell>
        </row>
        <row r="3740">
          <cell r="D3740">
            <v>700</v>
          </cell>
          <cell r="F3740" t="str">
            <v>failed</v>
          </cell>
        </row>
        <row r="3741">
          <cell r="D3741">
            <v>1500</v>
          </cell>
          <cell r="F3741" t="str">
            <v>failed</v>
          </cell>
        </row>
        <row r="3742">
          <cell r="D3742">
            <v>4000</v>
          </cell>
          <cell r="F3742" t="str">
            <v>failed</v>
          </cell>
        </row>
        <row r="3743">
          <cell r="D3743">
            <v>2000</v>
          </cell>
          <cell r="F3743" t="str">
            <v>failed</v>
          </cell>
        </row>
        <row r="3744">
          <cell r="D3744">
            <v>20000</v>
          </cell>
          <cell r="F3744" t="str">
            <v>failed</v>
          </cell>
        </row>
        <row r="3745">
          <cell r="D3745">
            <v>5000</v>
          </cell>
          <cell r="F3745" t="str">
            <v>failed</v>
          </cell>
        </row>
        <row r="3746">
          <cell r="D3746">
            <v>2200</v>
          </cell>
          <cell r="F3746" t="str">
            <v>failed</v>
          </cell>
        </row>
        <row r="3747">
          <cell r="D3747">
            <v>1200</v>
          </cell>
          <cell r="F3747" t="str">
            <v>failed</v>
          </cell>
        </row>
        <row r="3748">
          <cell r="D3748">
            <v>100</v>
          </cell>
          <cell r="F3748" t="str">
            <v>failed</v>
          </cell>
        </row>
        <row r="3749">
          <cell r="D3749">
            <v>8500</v>
          </cell>
          <cell r="F3749" t="str">
            <v>failed</v>
          </cell>
        </row>
        <row r="3750">
          <cell r="D3750">
            <v>2500</v>
          </cell>
          <cell r="F3750" t="str">
            <v>failed</v>
          </cell>
        </row>
        <row r="3751">
          <cell r="D3751">
            <v>5000</v>
          </cell>
          <cell r="F3751" t="str">
            <v>successful</v>
          </cell>
        </row>
        <row r="3752">
          <cell r="D3752">
            <v>500</v>
          </cell>
          <cell r="F3752" t="str">
            <v>successful</v>
          </cell>
        </row>
        <row r="3753">
          <cell r="D3753">
            <v>6000</v>
          </cell>
          <cell r="F3753" t="str">
            <v>successful</v>
          </cell>
        </row>
        <row r="3754">
          <cell r="D3754">
            <v>1000</v>
          </cell>
          <cell r="F3754" t="str">
            <v>successful</v>
          </cell>
        </row>
        <row r="3755">
          <cell r="D3755">
            <v>500</v>
          </cell>
          <cell r="F3755" t="str">
            <v>successful</v>
          </cell>
        </row>
        <row r="3756">
          <cell r="D3756">
            <v>5000</v>
          </cell>
          <cell r="F3756" t="str">
            <v>successful</v>
          </cell>
        </row>
        <row r="3757">
          <cell r="D3757">
            <v>2500</v>
          </cell>
          <cell r="F3757" t="str">
            <v>successful</v>
          </cell>
        </row>
        <row r="3758">
          <cell r="D3758">
            <v>550</v>
          </cell>
          <cell r="F3758" t="str">
            <v>successful</v>
          </cell>
        </row>
        <row r="3759">
          <cell r="D3759">
            <v>4500</v>
          </cell>
          <cell r="F3759" t="str">
            <v>successful</v>
          </cell>
        </row>
        <row r="3760">
          <cell r="D3760">
            <v>3500</v>
          </cell>
          <cell r="F3760" t="str">
            <v>successful</v>
          </cell>
        </row>
        <row r="3761">
          <cell r="D3761">
            <v>1500</v>
          </cell>
          <cell r="F3761" t="str">
            <v>successful</v>
          </cell>
        </row>
        <row r="3762">
          <cell r="D3762">
            <v>4000</v>
          </cell>
          <cell r="F3762" t="str">
            <v>successful</v>
          </cell>
        </row>
        <row r="3763">
          <cell r="D3763">
            <v>5000</v>
          </cell>
          <cell r="F3763" t="str">
            <v>successful</v>
          </cell>
        </row>
        <row r="3764">
          <cell r="D3764">
            <v>500</v>
          </cell>
          <cell r="F3764" t="str">
            <v>successful</v>
          </cell>
        </row>
        <row r="3765">
          <cell r="D3765">
            <v>1250</v>
          </cell>
          <cell r="F3765" t="str">
            <v>successful</v>
          </cell>
        </row>
        <row r="3766">
          <cell r="D3766">
            <v>5000</v>
          </cell>
          <cell r="F3766" t="str">
            <v>successful</v>
          </cell>
        </row>
        <row r="3767">
          <cell r="D3767">
            <v>1500</v>
          </cell>
          <cell r="F3767" t="str">
            <v>successful</v>
          </cell>
        </row>
        <row r="3768">
          <cell r="D3768">
            <v>7000</v>
          </cell>
          <cell r="F3768" t="str">
            <v>successful</v>
          </cell>
        </row>
        <row r="3769">
          <cell r="D3769">
            <v>10000</v>
          </cell>
          <cell r="F3769" t="str">
            <v>successful</v>
          </cell>
        </row>
        <row r="3770">
          <cell r="D3770">
            <v>2000</v>
          </cell>
          <cell r="F3770" t="str">
            <v>successful</v>
          </cell>
        </row>
        <row r="3771">
          <cell r="D3771">
            <v>4000</v>
          </cell>
          <cell r="F3771" t="str">
            <v>successful</v>
          </cell>
        </row>
        <row r="3772">
          <cell r="D3772">
            <v>1100</v>
          </cell>
          <cell r="F3772" t="str">
            <v>successful</v>
          </cell>
        </row>
        <row r="3773">
          <cell r="D3773">
            <v>2000</v>
          </cell>
          <cell r="F3773" t="str">
            <v>successful</v>
          </cell>
        </row>
        <row r="3774">
          <cell r="D3774">
            <v>1000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5000</v>
          </cell>
          <cell r="F3776" t="str">
            <v>successful</v>
          </cell>
        </row>
        <row r="3777">
          <cell r="D3777">
            <v>2500</v>
          </cell>
          <cell r="F3777" t="str">
            <v>successful</v>
          </cell>
        </row>
        <row r="3778">
          <cell r="D3778">
            <v>2000</v>
          </cell>
          <cell r="F3778" t="str">
            <v>successful</v>
          </cell>
        </row>
        <row r="3779">
          <cell r="D3779">
            <v>8000</v>
          </cell>
          <cell r="F3779" t="str">
            <v>successful</v>
          </cell>
        </row>
        <row r="3780">
          <cell r="D3780">
            <v>2000</v>
          </cell>
          <cell r="F3780" t="str">
            <v>successful</v>
          </cell>
        </row>
        <row r="3781">
          <cell r="D3781">
            <v>2400</v>
          </cell>
          <cell r="F3781" t="str">
            <v>successful</v>
          </cell>
        </row>
        <row r="3782">
          <cell r="D3782">
            <v>15000</v>
          </cell>
          <cell r="F3782" t="str">
            <v>successful</v>
          </cell>
        </row>
        <row r="3783">
          <cell r="D3783">
            <v>2500</v>
          </cell>
          <cell r="F3783" t="str">
            <v>successful</v>
          </cell>
        </row>
        <row r="3784">
          <cell r="D3784">
            <v>4500</v>
          </cell>
          <cell r="F3784" t="str">
            <v>successful</v>
          </cell>
        </row>
        <row r="3785">
          <cell r="D3785">
            <v>2000</v>
          </cell>
          <cell r="F3785" t="str">
            <v>successful</v>
          </cell>
        </row>
        <row r="3786">
          <cell r="D3786">
            <v>1200</v>
          </cell>
          <cell r="F3786" t="str">
            <v>successful</v>
          </cell>
        </row>
        <row r="3787">
          <cell r="D3787">
            <v>1000</v>
          </cell>
          <cell r="F3787" t="str">
            <v>successful</v>
          </cell>
        </row>
        <row r="3788">
          <cell r="D3788">
            <v>2000</v>
          </cell>
          <cell r="F3788" t="str">
            <v>successful</v>
          </cell>
        </row>
        <row r="3789">
          <cell r="D3789">
            <v>6000</v>
          </cell>
          <cell r="F3789" t="str">
            <v>successful</v>
          </cell>
        </row>
        <row r="3790">
          <cell r="D3790">
            <v>350</v>
          </cell>
          <cell r="F3790" t="str">
            <v>successful</v>
          </cell>
        </row>
        <row r="3791">
          <cell r="D3791">
            <v>75000</v>
          </cell>
          <cell r="F3791" t="str">
            <v>failed</v>
          </cell>
        </row>
        <row r="3792">
          <cell r="D3792">
            <v>3550</v>
          </cell>
          <cell r="F3792" t="str">
            <v>failed</v>
          </cell>
        </row>
        <row r="3793">
          <cell r="D3793">
            <v>15000</v>
          </cell>
          <cell r="F3793" t="str">
            <v>failed</v>
          </cell>
        </row>
        <row r="3794">
          <cell r="D3794">
            <v>1500</v>
          </cell>
          <cell r="F3794" t="str">
            <v>failed</v>
          </cell>
        </row>
        <row r="3795">
          <cell r="D3795">
            <v>12500</v>
          </cell>
          <cell r="F3795" t="str">
            <v>failed</v>
          </cell>
        </row>
        <row r="3796">
          <cell r="D3796">
            <v>7000</v>
          </cell>
          <cell r="F3796" t="str">
            <v>failed</v>
          </cell>
        </row>
        <row r="3797">
          <cell r="D3797">
            <v>5000</v>
          </cell>
          <cell r="F3797" t="str">
            <v>failed</v>
          </cell>
        </row>
        <row r="3798">
          <cell r="D3798">
            <v>600</v>
          </cell>
          <cell r="F3798" t="str">
            <v>failed</v>
          </cell>
        </row>
        <row r="3799">
          <cell r="D3799">
            <v>22500</v>
          </cell>
          <cell r="F3799" t="str">
            <v>failed</v>
          </cell>
        </row>
        <row r="3800">
          <cell r="D3800">
            <v>6000</v>
          </cell>
          <cell r="F3800" t="str">
            <v>failed</v>
          </cell>
        </row>
        <row r="3801">
          <cell r="D3801">
            <v>70000</v>
          </cell>
          <cell r="F3801" t="str">
            <v>failed</v>
          </cell>
        </row>
        <row r="3802">
          <cell r="D3802">
            <v>10000</v>
          </cell>
          <cell r="F3802" t="str">
            <v>failed</v>
          </cell>
        </row>
        <row r="3803">
          <cell r="D3803">
            <v>22000</v>
          </cell>
          <cell r="F3803" t="str">
            <v>failed</v>
          </cell>
        </row>
        <row r="3804">
          <cell r="D3804">
            <v>5000</v>
          </cell>
          <cell r="F3804" t="str">
            <v>failed</v>
          </cell>
        </row>
        <row r="3805">
          <cell r="D3805">
            <v>3000</v>
          </cell>
          <cell r="F3805" t="str">
            <v>failed</v>
          </cell>
        </row>
        <row r="3806">
          <cell r="D3806">
            <v>12000</v>
          </cell>
          <cell r="F3806" t="str">
            <v>failed</v>
          </cell>
        </row>
        <row r="3807">
          <cell r="D3807">
            <v>8000</v>
          </cell>
          <cell r="F3807" t="str">
            <v>failed</v>
          </cell>
        </row>
        <row r="3808">
          <cell r="D3808">
            <v>150000</v>
          </cell>
          <cell r="F3808" t="str">
            <v>failed</v>
          </cell>
        </row>
        <row r="3809">
          <cell r="D3809">
            <v>7500</v>
          </cell>
          <cell r="F3809" t="str">
            <v>failed</v>
          </cell>
        </row>
        <row r="3810">
          <cell r="D3810">
            <v>1500</v>
          </cell>
          <cell r="F3810" t="str">
            <v>failed</v>
          </cell>
        </row>
        <row r="3811">
          <cell r="D3811">
            <v>1000</v>
          </cell>
          <cell r="F3811" t="str">
            <v>successful</v>
          </cell>
        </row>
        <row r="3812">
          <cell r="D3812">
            <v>2000</v>
          </cell>
          <cell r="F3812" t="str">
            <v>successful</v>
          </cell>
        </row>
        <row r="3813">
          <cell r="D3813">
            <v>1500</v>
          </cell>
          <cell r="F3813" t="str">
            <v>successful</v>
          </cell>
        </row>
        <row r="3814">
          <cell r="D3814">
            <v>250</v>
          </cell>
          <cell r="F3814" t="str">
            <v>successful</v>
          </cell>
        </row>
        <row r="3815">
          <cell r="D3815">
            <v>2000</v>
          </cell>
          <cell r="F3815" t="str">
            <v>successful</v>
          </cell>
        </row>
        <row r="3816">
          <cell r="D3816">
            <v>2100</v>
          </cell>
          <cell r="F3816" t="str">
            <v>successful</v>
          </cell>
        </row>
        <row r="3817">
          <cell r="D3817">
            <v>1500</v>
          </cell>
          <cell r="F3817" t="str">
            <v>successful</v>
          </cell>
        </row>
        <row r="3818">
          <cell r="D3818">
            <v>1000</v>
          </cell>
          <cell r="F3818" t="str">
            <v>successful</v>
          </cell>
        </row>
        <row r="3819">
          <cell r="D3819">
            <v>1500</v>
          </cell>
          <cell r="F3819" t="str">
            <v>successful</v>
          </cell>
        </row>
        <row r="3820">
          <cell r="D3820">
            <v>2000</v>
          </cell>
          <cell r="F3820" t="str">
            <v>successful</v>
          </cell>
        </row>
        <row r="3821">
          <cell r="D3821">
            <v>250</v>
          </cell>
          <cell r="F3821" t="str">
            <v>successful</v>
          </cell>
        </row>
        <row r="3822">
          <cell r="D3822">
            <v>1000</v>
          </cell>
          <cell r="F3822" t="str">
            <v>successful</v>
          </cell>
        </row>
        <row r="3823">
          <cell r="D3823">
            <v>300</v>
          </cell>
          <cell r="F3823" t="str">
            <v>successful</v>
          </cell>
        </row>
        <row r="3824">
          <cell r="D3824">
            <v>3500</v>
          </cell>
          <cell r="F3824" t="str">
            <v>successful</v>
          </cell>
        </row>
        <row r="3825">
          <cell r="D3825">
            <v>5000</v>
          </cell>
          <cell r="F3825" t="str">
            <v>successful</v>
          </cell>
        </row>
        <row r="3826">
          <cell r="D3826">
            <v>2500</v>
          </cell>
          <cell r="F3826" t="str">
            <v>successful</v>
          </cell>
        </row>
        <row r="3827">
          <cell r="D3827">
            <v>250</v>
          </cell>
          <cell r="F3827" t="str">
            <v>successful</v>
          </cell>
        </row>
        <row r="3828">
          <cell r="D3828">
            <v>5000</v>
          </cell>
          <cell r="F3828" t="str">
            <v>successful</v>
          </cell>
        </row>
        <row r="3829">
          <cell r="D3829">
            <v>600</v>
          </cell>
          <cell r="F3829" t="str">
            <v>successful</v>
          </cell>
        </row>
        <row r="3830">
          <cell r="D3830">
            <v>3000</v>
          </cell>
          <cell r="F3830" t="str">
            <v>successful</v>
          </cell>
        </row>
        <row r="3831">
          <cell r="D3831">
            <v>5000</v>
          </cell>
          <cell r="F3831" t="str">
            <v>successful</v>
          </cell>
        </row>
        <row r="3832">
          <cell r="D3832">
            <v>500</v>
          </cell>
          <cell r="F3832" t="str">
            <v>successful</v>
          </cell>
        </row>
        <row r="3833">
          <cell r="D3833">
            <v>100</v>
          </cell>
          <cell r="F3833" t="str">
            <v>successful</v>
          </cell>
        </row>
        <row r="3834">
          <cell r="D3834">
            <v>500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1200</v>
          </cell>
          <cell r="F3836" t="str">
            <v>successful</v>
          </cell>
        </row>
        <row r="3837">
          <cell r="D3837">
            <v>3000</v>
          </cell>
          <cell r="F3837" t="str">
            <v>successful</v>
          </cell>
        </row>
        <row r="3838">
          <cell r="D3838">
            <v>200</v>
          </cell>
          <cell r="F3838" t="str">
            <v>successful</v>
          </cell>
        </row>
        <row r="3839">
          <cell r="D3839">
            <v>800</v>
          </cell>
          <cell r="F3839" t="str">
            <v>successful</v>
          </cell>
        </row>
        <row r="3840">
          <cell r="D3840">
            <v>2000</v>
          </cell>
          <cell r="F3840" t="str">
            <v>successful</v>
          </cell>
        </row>
        <row r="3841">
          <cell r="D3841">
            <v>100000</v>
          </cell>
          <cell r="F3841" t="str">
            <v>successful</v>
          </cell>
        </row>
        <row r="3842">
          <cell r="D3842">
            <v>2000</v>
          </cell>
          <cell r="F3842" t="str">
            <v>successful</v>
          </cell>
        </row>
        <row r="3843">
          <cell r="D3843">
            <v>1</v>
          </cell>
          <cell r="F3843" t="str">
            <v>successful</v>
          </cell>
        </row>
        <row r="3844">
          <cell r="D3844">
            <v>10000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5000</v>
          </cell>
          <cell r="F3846" t="str">
            <v>failed</v>
          </cell>
        </row>
        <row r="3847">
          <cell r="D3847">
            <v>9800</v>
          </cell>
          <cell r="F3847" t="str">
            <v>failed</v>
          </cell>
        </row>
        <row r="3848">
          <cell r="D3848">
            <v>40000</v>
          </cell>
          <cell r="F3848" t="str">
            <v>failed</v>
          </cell>
        </row>
        <row r="3849">
          <cell r="D3849">
            <v>7000</v>
          </cell>
          <cell r="F3849" t="str">
            <v>failed</v>
          </cell>
        </row>
        <row r="3850">
          <cell r="D3850">
            <v>10500</v>
          </cell>
          <cell r="F3850" t="str">
            <v>failed</v>
          </cell>
        </row>
        <row r="3851">
          <cell r="D3851">
            <v>13000</v>
          </cell>
          <cell r="F3851" t="str">
            <v>failed</v>
          </cell>
        </row>
        <row r="3852">
          <cell r="D3852">
            <v>30000</v>
          </cell>
          <cell r="F3852" t="str">
            <v>failed</v>
          </cell>
        </row>
        <row r="3853">
          <cell r="D3853">
            <v>1000</v>
          </cell>
          <cell r="F3853" t="str">
            <v>failed</v>
          </cell>
        </row>
        <row r="3854">
          <cell r="D3854">
            <v>2500</v>
          </cell>
          <cell r="F3854" t="str">
            <v>failed</v>
          </cell>
        </row>
        <row r="3855">
          <cell r="D3855">
            <v>10000</v>
          </cell>
          <cell r="F3855" t="str">
            <v>failed</v>
          </cell>
        </row>
        <row r="3856">
          <cell r="D3856">
            <v>100000</v>
          </cell>
          <cell r="F3856" t="str">
            <v>failed</v>
          </cell>
        </row>
        <row r="3857">
          <cell r="D3857">
            <v>11000</v>
          </cell>
          <cell r="F3857" t="str">
            <v>failed</v>
          </cell>
        </row>
        <row r="3858">
          <cell r="D3858">
            <v>1000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5000</v>
          </cell>
          <cell r="F3860" t="str">
            <v>failed</v>
          </cell>
        </row>
        <row r="3861">
          <cell r="D3861">
            <v>500</v>
          </cell>
          <cell r="F3861" t="str">
            <v>failed</v>
          </cell>
        </row>
        <row r="3862">
          <cell r="D3862">
            <v>2500</v>
          </cell>
          <cell r="F3862" t="str">
            <v>failed</v>
          </cell>
        </row>
        <row r="3863">
          <cell r="D3863">
            <v>6000</v>
          </cell>
          <cell r="F3863" t="str">
            <v>failed</v>
          </cell>
        </row>
        <row r="3864">
          <cell r="D3864">
            <v>2000</v>
          </cell>
          <cell r="F3864" t="str">
            <v>failed</v>
          </cell>
        </row>
        <row r="3865">
          <cell r="D3865">
            <v>7500</v>
          </cell>
          <cell r="F3865" t="str">
            <v>failed</v>
          </cell>
        </row>
        <row r="3866">
          <cell r="D3866">
            <v>6000</v>
          </cell>
          <cell r="F3866" t="str">
            <v>failed</v>
          </cell>
        </row>
        <row r="3867">
          <cell r="D3867">
            <v>5000</v>
          </cell>
          <cell r="F3867" t="str">
            <v>failed</v>
          </cell>
        </row>
        <row r="3868">
          <cell r="D3868">
            <v>2413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2000</v>
          </cell>
          <cell r="F3870" t="str">
            <v>failed</v>
          </cell>
        </row>
        <row r="3871">
          <cell r="D3871">
            <v>5000</v>
          </cell>
          <cell r="F3871" t="str">
            <v>canceled</v>
          </cell>
        </row>
        <row r="3872">
          <cell r="D3872">
            <v>13111</v>
          </cell>
          <cell r="F3872" t="str">
            <v>canceled</v>
          </cell>
        </row>
        <row r="3873">
          <cell r="D3873">
            <v>10000</v>
          </cell>
          <cell r="F3873" t="str">
            <v>canceled</v>
          </cell>
        </row>
        <row r="3874">
          <cell r="D3874">
            <v>1500</v>
          </cell>
          <cell r="F3874" t="str">
            <v>canceled</v>
          </cell>
        </row>
        <row r="3875">
          <cell r="D3875">
            <v>15000</v>
          </cell>
          <cell r="F3875" t="str">
            <v>canceled</v>
          </cell>
        </row>
        <row r="3876">
          <cell r="D3876">
            <v>5500</v>
          </cell>
          <cell r="F3876" t="str">
            <v>canceled</v>
          </cell>
        </row>
        <row r="3877">
          <cell r="D3877">
            <v>620</v>
          </cell>
          <cell r="F3877" t="str">
            <v>canceled</v>
          </cell>
        </row>
        <row r="3878">
          <cell r="D3878">
            <v>30000</v>
          </cell>
          <cell r="F3878" t="str">
            <v>canceled</v>
          </cell>
        </row>
        <row r="3879">
          <cell r="D3879">
            <v>3900</v>
          </cell>
          <cell r="F3879" t="str">
            <v>canceled</v>
          </cell>
        </row>
        <row r="3880">
          <cell r="D3880">
            <v>25000</v>
          </cell>
          <cell r="F3880" t="str">
            <v>canceled</v>
          </cell>
        </row>
        <row r="3881">
          <cell r="D3881">
            <v>18000</v>
          </cell>
          <cell r="F3881" t="str">
            <v>canceled</v>
          </cell>
        </row>
        <row r="3882">
          <cell r="D3882">
            <v>15000</v>
          </cell>
          <cell r="F3882" t="str">
            <v>canceled</v>
          </cell>
        </row>
        <row r="3883">
          <cell r="D3883">
            <v>7500</v>
          </cell>
          <cell r="F3883" t="str">
            <v>canceled</v>
          </cell>
        </row>
        <row r="3884">
          <cell r="D3884">
            <v>500</v>
          </cell>
          <cell r="F3884" t="str">
            <v>canceled</v>
          </cell>
        </row>
        <row r="3885">
          <cell r="D3885">
            <v>30000</v>
          </cell>
          <cell r="F3885" t="str">
            <v>canceled</v>
          </cell>
        </row>
        <row r="3886">
          <cell r="D3886">
            <v>15000</v>
          </cell>
          <cell r="F3886" t="str">
            <v>canceled</v>
          </cell>
        </row>
        <row r="3887">
          <cell r="D3887">
            <v>10000</v>
          </cell>
          <cell r="F3887" t="str">
            <v>canceled</v>
          </cell>
        </row>
        <row r="3888">
          <cell r="D3888">
            <v>375000</v>
          </cell>
          <cell r="F3888" t="str">
            <v>canceled</v>
          </cell>
        </row>
        <row r="3889">
          <cell r="D3889">
            <v>10000</v>
          </cell>
          <cell r="F3889" t="str">
            <v>canceled</v>
          </cell>
        </row>
        <row r="3890">
          <cell r="D3890">
            <v>2000</v>
          </cell>
          <cell r="F3890" t="str">
            <v>canceled</v>
          </cell>
        </row>
        <row r="3891">
          <cell r="D3891">
            <v>2000</v>
          </cell>
          <cell r="F3891" t="str">
            <v>failed</v>
          </cell>
        </row>
        <row r="3892">
          <cell r="D3892">
            <v>8000</v>
          </cell>
          <cell r="F3892" t="str">
            <v>failed</v>
          </cell>
        </row>
        <row r="3893">
          <cell r="D3893">
            <v>15000</v>
          </cell>
          <cell r="F3893" t="str">
            <v>failed</v>
          </cell>
        </row>
        <row r="3894">
          <cell r="D3894">
            <v>800</v>
          </cell>
          <cell r="F3894" t="str">
            <v>failed</v>
          </cell>
        </row>
        <row r="3895">
          <cell r="D3895">
            <v>1000</v>
          </cell>
          <cell r="F3895" t="str">
            <v>failed</v>
          </cell>
        </row>
        <row r="3896">
          <cell r="D3896">
            <v>50000</v>
          </cell>
          <cell r="F3896" t="str">
            <v>failed</v>
          </cell>
        </row>
        <row r="3897">
          <cell r="D3897">
            <v>15000</v>
          </cell>
          <cell r="F3897" t="str">
            <v>failed</v>
          </cell>
        </row>
        <row r="3898">
          <cell r="D3898">
            <v>1000</v>
          </cell>
          <cell r="F3898" t="str">
            <v>failed</v>
          </cell>
        </row>
        <row r="3899">
          <cell r="D3899">
            <v>1600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2500</v>
          </cell>
          <cell r="F3901" t="str">
            <v>failed</v>
          </cell>
        </row>
        <row r="3902">
          <cell r="D3902">
            <v>10000</v>
          </cell>
          <cell r="F3902" t="str">
            <v>failed</v>
          </cell>
        </row>
        <row r="3903">
          <cell r="D3903">
            <v>2500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3000</v>
          </cell>
          <cell r="F3905" t="str">
            <v>failed</v>
          </cell>
        </row>
        <row r="3906">
          <cell r="D3906">
            <v>1500</v>
          </cell>
          <cell r="F3906" t="str">
            <v>failed</v>
          </cell>
        </row>
        <row r="3907">
          <cell r="D3907">
            <v>10000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1500</v>
          </cell>
          <cell r="F3909" t="str">
            <v>failed</v>
          </cell>
        </row>
        <row r="3910">
          <cell r="D3910">
            <v>1000</v>
          </cell>
          <cell r="F3910" t="str">
            <v>failed</v>
          </cell>
        </row>
        <row r="3911">
          <cell r="D3911">
            <v>750</v>
          </cell>
          <cell r="F3911" t="str">
            <v>failed</v>
          </cell>
        </row>
        <row r="3912">
          <cell r="D3912">
            <v>60000</v>
          </cell>
          <cell r="F3912" t="str">
            <v>failed</v>
          </cell>
        </row>
        <row r="3913">
          <cell r="D3913">
            <v>6000</v>
          </cell>
          <cell r="F3913" t="str">
            <v>failed</v>
          </cell>
        </row>
        <row r="3914">
          <cell r="D3914">
            <v>8000</v>
          </cell>
          <cell r="F3914" t="str">
            <v>failed</v>
          </cell>
        </row>
        <row r="3915">
          <cell r="D3915">
            <v>15000</v>
          </cell>
          <cell r="F3915" t="str">
            <v>failed</v>
          </cell>
        </row>
        <row r="3916">
          <cell r="D3916">
            <v>10000</v>
          </cell>
          <cell r="F3916" t="str">
            <v>failed</v>
          </cell>
        </row>
        <row r="3917">
          <cell r="D3917">
            <v>2500</v>
          </cell>
          <cell r="F3917" t="str">
            <v>failed</v>
          </cell>
        </row>
        <row r="3918">
          <cell r="D3918">
            <v>1500</v>
          </cell>
          <cell r="F3918" t="str">
            <v>failed</v>
          </cell>
        </row>
        <row r="3919">
          <cell r="D3919">
            <v>2000</v>
          </cell>
          <cell r="F3919" t="str">
            <v>failed</v>
          </cell>
        </row>
        <row r="3920">
          <cell r="D3920">
            <v>3500</v>
          </cell>
          <cell r="F3920" t="str">
            <v>failed</v>
          </cell>
        </row>
        <row r="3921">
          <cell r="D3921">
            <v>60000</v>
          </cell>
          <cell r="F3921" t="str">
            <v>failed</v>
          </cell>
        </row>
        <row r="3922">
          <cell r="D3922">
            <v>5000</v>
          </cell>
          <cell r="F3922" t="str">
            <v>failed</v>
          </cell>
        </row>
        <row r="3923">
          <cell r="D3923">
            <v>2500</v>
          </cell>
          <cell r="F3923" t="str">
            <v>failed</v>
          </cell>
        </row>
        <row r="3924">
          <cell r="D3924">
            <v>3000</v>
          </cell>
          <cell r="F3924" t="str">
            <v>failed</v>
          </cell>
        </row>
        <row r="3925">
          <cell r="D3925">
            <v>750</v>
          </cell>
          <cell r="F3925" t="str">
            <v>failed</v>
          </cell>
        </row>
        <row r="3926">
          <cell r="D3926">
            <v>11500</v>
          </cell>
          <cell r="F3926" t="str">
            <v>failed</v>
          </cell>
        </row>
        <row r="3927">
          <cell r="D3927">
            <v>15000</v>
          </cell>
          <cell r="F3927" t="str">
            <v>failed</v>
          </cell>
        </row>
        <row r="3928">
          <cell r="D3928">
            <v>150</v>
          </cell>
          <cell r="F3928" t="str">
            <v>failed</v>
          </cell>
        </row>
        <row r="3929">
          <cell r="D3929">
            <v>5000</v>
          </cell>
          <cell r="F3929" t="str">
            <v>failed</v>
          </cell>
        </row>
        <row r="3930">
          <cell r="D3930">
            <v>2500</v>
          </cell>
          <cell r="F3930" t="str">
            <v>failed</v>
          </cell>
        </row>
        <row r="3931">
          <cell r="D3931">
            <v>5000</v>
          </cell>
          <cell r="F3931" t="str">
            <v>failed</v>
          </cell>
        </row>
        <row r="3932">
          <cell r="D3932">
            <v>20000</v>
          </cell>
          <cell r="F3932" t="str">
            <v>failed</v>
          </cell>
        </row>
        <row r="3933">
          <cell r="D3933">
            <v>10000</v>
          </cell>
          <cell r="F3933" t="str">
            <v>failed</v>
          </cell>
        </row>
        <row r="3934">
          <cell r="D3934">
            <v>8000</v>
          </cell>
          <cell r="F3934" t="str">
            <v>failed</v>
          </cell>
        </row>
        <row r="3935">
          <cell r="D3935">
            <v>12000</v>
          </cell>
          <cell r="F3935" t="str">
            <v>failed</v>
          </cell>
        </row>
        <row r="3936">
          <cell r="D3936">
            <v>7000</v>
          </cell>
          <cell r="F3936" t="str">
            <v>failed</v>
          </cell>
        </row>
        <row r="3937">
          <cell r="D3937">
            <v>5000</v>
          </cell>
          <cell r="F3937" t="str">
            <v>failed</v>
          </cell>
        </row>
        <row r="3938">
          <cell r="D3938">
            <v>3000</v>
          </cell>
          <cell r="F3938" t="str">
            <v>failed</v>
          </cell>
        </row>
        <row r="3939">
          <cell r="D3939">
            <v>20000</v>
          </cell>
          <cell r="F3939" t="str">
            <v>failed</v>
          </cell>
        </row>
        <row r="3940">
          <cell r="D3940">
            <v>2885</v>
          </cell>
          <cell r="F3940" t="str">
            <v>failed</v>
          </cell>
        </row>
        <row r="3941">
          <cell r="D3941">
            <v>3255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5000</v>
          </cell>
          <cell r="F3943" t="str">
            <v>failed</v>
          </cell>
        </row>
        <row r="3944">
          <cell r="D3944">
            <v>5500</v>
          </cell>
          <cell r="F3944" t="str">
            <v>failed</v>
          </cell>
        </row>
        <row r="3945">
          <cell r="D3945">
            <v>1200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5000</v>
          </cell>
          <cell r="F3947" t="str">
            <v>failed</v>
          </cell>
        </row>
        <row r="3948">
          <cell r="D3948">
            <v>2000</v>
          </cell>
          <cell r="F3948" t="str">
            <v>failed</v>
          </cell>
        </row>
        <row r="3949">
          <cell r="D3949">
            <v>6000</v>
          </cell>
          <cell r="F3949" t="str">
            <v>failed</v>
          </cell>
        </row>
        <row r="3950">
          <cell r="D3950">
            <v>3000</v>
          </cell>
          <cell r="F3950" t="str">
            <v>failed</v>
          </cell>
        </row>
        <row r="3951">
          <cell r="D3951">
            <v>30000</v>
          </cell>
          <cell r="F3951" t="str">
            <v>failed</v>
          </cell>
        </row>
        <row r="3952">
          <cell r="D3952">
            <v>10000</v>
          </cell>
          <cell r="F3952" t="str">
            <v>failed</v>
          </cell>
        </row>
        <row r="3953">
          <cell r="D3953">
            <v>4000</v>
          </cell>
          <cell r="F3953" t="str">
            <v>failed</v>
          </cell>
        </row>
        <row r="3954">
          <cell r="D3954">
            <v>200000</v>
          </cell>
          <cell r="F3954" t="str">
            <v>failed</v>
          </cell>
        </row>
        <row r="3955">
          <cell r="D3955">
            <v>26000</v>
          </cell>
          <cell r="F3955" t="str">
            <v>failed</v>
          </cell>
        </row>
        <row r="3956">
          <cell r="D3956">
            <v>17600</v>
          </cell>
          <cell r="F3956" t="str">
            <v>failed</v>
          </cell>
        </row>
        <row r="3957">
          <cell r="D3957">
            <v>25000</v>
          </cell>
          <cell r="F3957" t="str">
            <v>failed</v>
          </cell>
        </row>
        <row r="3958">
          <cell r="D3958">
            <v>1750</v>
          </cell>
          <cell r="F3958" t="str">
            <v>failed</v>
          </cell>
        </row>
        <row r="3959">
          <cell r="D3959">
            <v>5500</v>
          </cell>
          <cell r="F3959" t="str">
            <v>failed</v>
          </cell>
        </row>
        <row r="3960">
          <cell r="D3960">
            <v>28000</v>
          </cell>
          <cell r="F3960" t="str">
            <v>failed</v>
          </cell>
        </row>
        <row r="3961">
          <cell r="D3961">
            <v>2000</v>
          </cell>
          <cell r="F3961" t="str">
            <v>failed</v>
          </cell>
        </row>
        <row r="3962">
          <cell r="D3962">
            <v>1200</v>
          </cell>
          <cell r="F3962" t="str">
            <v>failed</v>
          </cell>
        </row>
        <row r="3963">
          <cell r="D3963">
            <v>3000</v>
          </cell>
          <cell r="F3963" t="str">
            <v>failed</v>
          </cell>
        </row>
        <row r="3964">
          <cell r="D3964">
            <v>5000</v>
          </cell>
          <cell r="F3964" t="str">
            <v>failed</v>
          </cell>
        </row>
        <row r="3965">
          <cell r="D3965">
            <v>1400</v>
          </cell>
          <cell r="F3965" t="str">
            <v>failed</v>
          </cell>
        </row>
        <row r="3966">
          <cell r="D3966">
            <v>10000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2000</v>
          </cell>
          <cell r="F3968" t="str">
            <v>failed</v>
          </cell>
        </row>
        <row r="3969">
          <cell r="D3969">
            <v>7500</v>
          </cell>
          <cell r="F3969" t="str">
            <v>failed</v>
          </cell>
        </row>
        <row r="3970">
          <cell r="D3970">
            <v>1700</v>
          </cell>
          <cell r="F3970" t="str">
            <v>failed</v>
          </cell>
        </row>
        <row r="3971">
          <cell r="D3971">
            <v>5000</v>
          </cell>
          <cell r="F3971" t="str">
            <v>failed</v>
          </cell>
        </row>
        <row r="3972">
          <cell r="D3972">
            <v>2825</v>
          </cell>
          <cell r="F3972" t="str">
            <v>failed</v>
          </cell>
        </row>
        <row r="3973">
          <cell r="D3973">
            <v>15000</v>
          </cell>
          <cell r="F3973" t="str">
            <v>failed</v>
          </cell>
        </row>
        <row r="3974">
          <cell r="D3974">
            <v>14000</v>
          </cell>
          <cell r="F3974" t="str">
            <v>failed</v>
          </cell>
        </row>
        <row r="3975">
          <cell r="D3975">
            <v>1000</v>
          </cell>
          <cell r="F3975" t="str">
            <v>failed</v>
          </cell>
        </row>
        <row r="3976">
          <cell r="D3976">
            <v>5000</v>
          </cell>
          <cell r="F3976" t="str">
            <v>failed</v>
          </cell>
        </row>
        <row r="3977">
          <cell r="D3977">
            <v>1000</v>
          </cell>
          <cell r="F3977" t="str">
            <v>failed</v>
          </cell>
        </row>
        <row r="3978">
          <cell r="D3978">
            <v>678</v>
          </cell>
          <cell r="F3978" t="str">
            <v>failed</v>
          </cell>
        </row>
        <row r="3979">
          <cell r="D3979">
            <v>1300</v>
          </cell>
          <cell r="F3979" t="str">
            <v>failed</v>
          </cell>
        </row>
        <row r="3980">
          <cell r="D3980">
            <v>90000</v>
          </cell>
          <cell r="F3980" t="str">
            <v>failed</v>
          </cell>
        </row>
        <row r="3981">
          <cell r="D3981">
            <v>2000</v>
          </cell>
          <cell r="F3981" t="str">
            <v>failed</v>
          </cell>
        </row>
        <row r="3982">
          <cell r="D3982">
            <v>6000</v>
          </cell>
          <cell r="F3982" t="str">
            <v>failed</v>
          </cell>
        </row>
        <row r="3983">
          <cell r="D3983">
            <v>2500</v>
          </cell>
          <cell r="F3983" t="str">
            <v>failed</v>
          </cell>
        </row>
        <row r="3984">
          <cell r="D3984">
            <v>30000</v>
          </cell>
          <cell r="F3984" t="str">
            <v>failed</v>
          </cell>
        </row>
        <row r="3985">
          <cell r="D3985">
            <v>850</v>
          </cell>
          <cell r="F3985" t="str">
            <v>failed</v>
          </cell>
        </row>
        <row r="3986">
          <cell r="D3986">
            <v>11140</v>
          </cell>
          <cell r="F3986" t="str">
            <v>failed</v>
          </cell>
        </row>
        <row r="3987">
          <cell r="D3987">
            <v>1500</v>
          </cell>
          <cell r="F3987" t="str">
            <v>failed</v>
          </cell>
        </row>
        <row r="3988">
          <cell r="D3988">
            <v>2000</v>
          </cell>
          <cell r="F3988" t="str">
            <v>failed</v>
          </cell>
        </row>
        <row r="3989">
          <cell r="D3989">
            <v>5000</v>
          </cell>
          <cell r="F3989" t="str">
            <v>failed</v>
          </cell>
        </row>
        <row r="3990">
          <cell r="D3990">
            <v>400</v>
          </cell>
          <cell r="F3990" t="str">
            <v>failed</v>
          </cell>
        </row>
        <row r="3991">
          <cell r="D3991">
            <v>1500</v>
          </cell>
          <cell r="F3991" t="str">
            <v>failed</v>
          </cell>
        </row>
        <row r="3992">
          <cell r="D3992">
            <v>3000</v>
          </cell>
          <cell r="F3992" t="str">
            <v>failed</v>
          </cell>
        </row>
        <row r="3993">
          <cell r="D3993">
            <v>1650</v>
          </cell>
          <cell r="F3993" t="str">
            <v>failed</v>
          </cell>
        </row>
        <row r="3994">
          <cell r="D3994">
            <v>500</v>
          </cell>
          <cell r="F3994" t="str">
            <v>failed</v>
          </cell>
        </row>
        <row r="3995">
          <cell r="D3995">
            <v>10000</v>
          </cell>
          <cell r="F3995" t="str">
            <v>failed</v>
          </cell>
        </row>
        <row r="3996">
          <cell r="D3996">
            <v>50000</v>
          </cell>
          <cell r="F3996" t="str">
            <v>failed</v>
          </cell>
        </row>
        <row r="3997">
          <cell r="D3997">
            <v>2000</v>
          </cell>
          <cell r="F3997" t="str">
            <v>failed</v>
          </cell>
        </row>
        <row r="3998">
          <cell r="D3998">
            <v>200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3000</v>
          </cell>
          <cell r="F4000" t="str">
            <v>failed</v>
          </cell>
        </row>
        <row r="4001">
          <cell r="D4001">
            <v>1250</v>
          </cell>
          <cell r="F4001" t="str">
            <v>failed</v>
          </cell>
        </row>
        <row r="4002">
          <cell r="D4002">
            <v>7000</v>
          </cell>
          <cell r="F4002" t="str">
            <v>failed</v>
          </cell>
        </row>
        <row r="4003">
          <cell r="D4003">
            <v>8000</v>
          </cell>
          <cell r="F4003" t="str">
            <v>failed</v>
          </cell>
        </row>
        <row r="4004">
          <cell r="D4004">
            <v>1200</v>
          </cell>
          <cell r="F4004" t="str">
            <v>failed</v>
          </cell>
        </row>
        <row r="4005">
          <cell r="D4005">
            <v>1250</v>
          </cell>
          <cell r="F4005" t="str">
            <v>failed</v>
          </cell>
        </row>
        <row r="4006">
          <cell r="D4006">
            <v>2000</v>
          </cell>
          <cell r="F4006" t="str">
            <v>failed</v>
          </cell>
        </row>
        <row r="4007">
          <cell r="D4007">
            <v>500</v>
          </cell>
          <cell r="F4007" t="str">
            <v>failed</v>
          </cell>
        </row>
        <row r="4008">
          <cell r="D4008">
            <v>3000</v>
          </cell>
          <cell r="F4008" t="str">
            <v>failed</v>
          </cell>
        </row>
        <row r="4009">
          <cell r="D4009">
            <v>30000</v>
          </cell>
          <cell r="F4009" t="str">
            <v>failed</v>
          </cell>
        </row>
        <row r="4010">
          <cell r="D4010">
            <v>2000</v>
          </cell>
          <cell r="F4010" t="str">
            <v>failed</v>
          </cell>
        </row>
        <row r="4011">
          <cell r="D4011">
            <v>1000</v>
          </cell>
          <cell r="F4011" t="str">
            <v>failed</v>
          </cell>
        </row>
        <row r="4012">
          <cell r="D4012">
            <v>1930</v>
          </cell>
          <cell r="F4012" t="str">
            <v>failed</v>
          </cell>
        </row>
        <row r="4013">
          <cell r="D4013">
            <v>7200</v>
          </cell>
          <cell r="F4013" t="str">
            <v>failed</v>
          </cell>
        </row>
        <row r="4014">
          <cell r="D4014">
            <v>250</v>
          </cell>
          <cell r="F4014" t="str">
            <v>failed</v>
          </cell>
        </row>
        <row r="4015">
          <cell r="D4015">
            <v>575</v>
          </cell>
          <cell r="F4015" t="str">
            <v>failed</v>
          </cell>
        </row>
        <row r="4016">
          <cell r="D4016">
            <v>2000</v>
          </cell>
          <cell r="F4016" t="str">
            <v>failed</v>
          </cell>
        </row>
        <row r="4017">
          <cell r="D4017">
            <v>9000</v>
          </cell>
          <cell r="F4017" t="str">
            <v>failed</v>
          </cell>
        </row>
        <row r="4018">
          <cell r="D4018">
            <v>7000</v>
          </cell>
          <cell r="F4018" t="str">
            <v>failed</v>
          </cell>
        </row>
        <row r="4019">
          <cell r="D4019">
            <v>500</v>
          </cell>
          <cell r="F4019" t="str">
            <v>failed</v>
          </cell>
        </row>
        <row r="4020">
          <cell r="D4020">
            <v>10000</v>
          </cell>
          <cell r="F4020" t="str">
            <v>failed</v>
          </cell>
        </row>
        <row r="4021">
          <cell r="D4021">
            <v>1500</v>
          </cell>
          <cell r="F4021" t="str">
            <v>failed</v>
          </cell>
        </row>
        <row r="4022">
          <cell r="D4022">
            <v>3500</v>
          </cell>
          <cell r="F4022" t="str">
            <v>failed</v>
          </cell>
        </row>
        <row r="4023">
          <cell r="D4023">
            <v>600</v>
          </cell>
          <cell r="F4023" t="str">
            <v>failed</v>
          </cell>
        </row>
        <row r="4024">
          <cell r="D4024">
            <v>15000</v>
          </cell>
          <cell r="F4024" t="str">
            <v>failed</v>
          </cell>
        </row>
        <row r="4025">
          <cell r="D4025">
            <v>18000</v>
          </cell>
          <cell r="F4025" t="str">
            <v>failed</v>
          </cell>
        </row>
        <row r="4026">
          <cell r="D4026">
            <v>7000</v>
          </cell>
          <cell r="F4026" t="str">
            <v>failed</v>
          </cell>
        </row>
        <row r="4027">
          <cell r="D4027">
            <v>800</v>
          </cell>
          <cell r="F4027" t="str">
            <v>failed</v>
          </cell>
        </row>
        <row r="4028">
          <cell r="D4028">
            <v>5000</v>
          </cell>
          <cell r="F4028" t="str">
            <v>failed</v>
          </cell>
        </row>
        <row r="4029">
          <cell r="D4029">
            <v>4000</v>
          </cell>
          <cell r="F4029" t="str">
            <v>failed</v>
          </cell>
        </row>
        <row r="4030">
          <cell r="D4030">
            <v>3000</v>
          </cell>
          <cell r="F4030" t="str">
            <v>failed</v>
          </cell>
        </row>
        <row r="4031">
          <cell r="D4031">
            <v>2000</v>
          </cell>
          <cell r="F4031" t="str">
            <v>failed</v>
          </cell>
        </row>
        <row r="4032">
          <cell r="D4032">
            <v>20000</v>
          </cell>
          <cell r="F4032" t="str">
            <v>failed</v>
          </cell>
        </row>
        <row r="4033">
          <cell r="D4033">
            <v>2500</v>
          </cell>
          <cell r="F4033" t="str">
            <v>failed</v>
          </cell>
        </row>
        <row r="4034">
          <cell r="D4034">
            <v>5000</v>
          </cell>
          <cell r="F4034" t="str">
            <v>failed</v>
          </cell>
        </row>
        <row r="4035">
          <cell r="D4035">
            <v>6048</v>
          </cell>
          <cell r="F4035" t="str">
            <v>failed</v>
          </cell>
        </row>
        <row r="4036">
          <cell r="D4036">
            <v>23900</v>
          </cell>
          <cell r="F4036" t="str">
            <v>failed</v>
          </cell>
        </row>
        <row r="4037">
          <cell r="D4037">
            <v>13500</v>
          </cell>
          <cell r="F4037" t="str">
            <v>failed</v>
          </cell>
        </row>
        <row r="4038">
          <cell r="D4038">
            <v>10000</v>
          </cell>
          <cell r="F4038" t="str">
            <v>failed</v>
          </cell>
        </row>
        <row r="4039">
          <cell r="D4039">
            <v>6000</v>
          </cell>
          <cell r="F4039" t="str">
            <v>failed</v>
          </cell>
        </row>
        <row r="4040">
          <cell r="D4040">
            <v>700</v>
          </cell>
          <cell r="F4040" t="str">
            <v>failed</v>
          </cell>
        </row>
        <row r="4041">
          <cell r="D4041">
            <v>2500</v>
          </cell>
          <cell r="F4041" t="str">
            <v>failed</v>
          </cell>
        </row>
        <row r="4042">
          <cell r="D4042">
            <v>500</v>
          </cell>
          <cell r="F4042" t="str">
            <v>failed</v>
          </cell>
        </row>
        <row r="4043">
          <cell r="D4043">
            <v>8000</v>
          </cell>
          <cell r="F4043" t="str">
            <v>failed</v>
          </cell>
        </row>
        <row r="4044">
          <cell r="D4044">
            <v>5000</v>
          </cell>
          <cell r="F4044" t="str">
            <v>failed</v>
          </cell>
        </row>
        <row r="4045">
          <cell r="D4045">
            <v>10000</v>
          </cell>
          <cell r="F4045" t="str">
            <v>failed</v>
          </cell>
        </row>
        <row r="4046">
          <cell r="D4046">
            <v>300</v>
          </cell>
          <cell r="F4046" t="str">
            <v>failed</v>
          </cell>
        </row>
        <row r="4047">
          <cell r="D4047">
            <v>600</v>
          </cell>
          <cell r="F4047" t="str">
            <v>failed</v>
          </cell>
        </row>
        <row r="4048">
          <cell r="D4048">
            <v>5000</v>
          </cell>
          <cell r="F4048" t="str">
            <v>failed</v>
          </cell>
        </row>
        <row r="4049">
          <cell r="D4049">
            <v>5600</v>
          </cell>
          <cell r="F4049" t="str">
            <v>failed</v>
          </cell>
        </row>
        <row r="4050">
          <cell r="D4050">
            <v>5000</v>
          </cell>
          <cell r="F4050" t="str">
            <v>failed</v>
          </cell>
        </row>
        <row r="4051">
          <cell r="D4051">
            <v>17000</v>
          </cell>
          <cell r="F4051" t="str">
            <v>failed</v>
          </cell>
        </row>
        <row r="4052">
          <cell r="D4052">
            <v>20000</v>
          </cell>
          <cell r="F4052" t="str">
            <v>failed</v>
          </cell>
        </row>
        <row r="4053">
          <cell r="D4053">
            <v>1500</v>
          </cell>
          <cell r="F4053" t="str">
            <v>failed</v>
          </cell>
        </row>
        <row r="4054">
          <cell r="D4054">
            <v>500</v>
          </cell>
          <cell r="F4054" t="str">
            <v>failed</v>
          </cell>
        </row>
        <row r="4055">
          <cell r="D4055">
            <v>3000</v>
          </cell>
          <cell r="F4055" t="str">
            <v>failed</v>
          </cell>
        </row>
        <row r="4056">
          <cell r="D4056">
            <v>500</v>
          </cell>
          <cell r="F4056" t="str">
            <v>failed</v>
          </cell>
        </row>
        <row r="4057">
          <cell r="D4057">
            <v>8880</v>
          </cell>
          <cell r="F4057" t="str">
            <v>failed</v>
          </cell>
        </row>
        <row r="4058">
          <cell r="D4058">
            <v>5000</v>
          </cell>
          <cell r="F4058" t="str">
            <v>failed</v>
          </cell>
        </row>
        <row r="4059">
          <cell r="D4059">
            <v>1500</v>
          </cell>
          <cell r="F4059" t="str">
            <v>failed</v>
          </cell>
        </row>
        <row r="4060">
          <cell r="D4060">
            <v>3500</v>
          </cell>
          <cell r="F4060" t="str">
            <v>failed</v>
          </cell>
        </row>
        <row r="4061">
          <cell r="D4061">
            <v>3750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10000</v>
          </cell>
          <cell r="F4063" t="str">
            <v>failed</v>
          </cell>
        </row>
        <row r="4064">
          <cell r="D4064">
            <v>525</v>
          </cell>
          <cell r="F4064" t="str">
            <v>failed</v>
          </cell>
        </row>
        <row r="4065">
          <cell r="D4065">
            <v>20000</v>
          </cell>
          <cell r="F4065" t="str">
            <v>failed</v>
          </cell>
        </row>
        <row r="4066">
          <cell r="D4066">
            <v>9500</v>
          </cell>
          <cell r="F4066" t="str">
            <v>failed</v>
          </cell>
        </row>
        <row r="4067">
          <cell r="D4067">
            <v>2000</v>
          </cell>
          <cell r="F4067" t="str">
            <v>failed</v>
          </cell>
        </row>
        <row r="4068">
          <cell r="D4068">
            <v>4000</v>
          </cell>
          <cell r="F4068" t="str">
            <v>failed</v>
          </cell>
        </row>
        <row r="4069">
          <cell r="D4069">
            <v>15000</v>
          </cell>
          <cell r="F4069" t="str">
            <v>failed</v>
          </cell>
        </row>
        <row r="4070">
          <cell r="D4070">
            <v>5000</v>
          </cell>
          <cell r="F4070" t="str">
            <v>failed</v>
          </cell>
        </row>
        <row r="4071">
          <cell r="D4071">
            <v>3495</v>
          </cell>
          <cell r="F4071" t="str">
            <v>failed</v>
          </cell>
        </row>
        <row r="4072">
          <cell r="D4072">
            <v>1250</v>
          </cell>
          <cell r="F4072" t="str">
            <v>failed</v>
          </cell>
        </row>
        <row r="4073">
          <cell r="D4073">
            <v>1000</v>
          </cell>
          <cell r="F4073" t="str">
            <v>failed</v>
          </cell>
        </row>
        <row r="4074">
          <cell r="D4074">
            <v>20000</v>
          </cell>
          <cell r="F4074" t="str">
            <v>failed</v>
          </cell>
        </row>
        <row r="4075">
          <cell r="D4075">
            <v>1000</v>
          </cell>
          <cell r="F4075" t="str">
            <v>failed</v>
          </cell>
        </row>
        <row r="4076">
          <cell r="D4076">
            <v>3500</v>
          </cell>
          <cell r="F4076" t="str">
            <v>failed</v>
          </cell>
        </row>
        <row r="4077">
          <cell r="D4077">
            <v>2750</v>
          </cell>
          <cell r="F4077" t="str">
            <v>failed</v>
          </cell>
        </row>
        <row r="4078">
          <cell r="D4078">
            <v>2000</v>
          </cell>
          <cell r="F4078" t="str">
            <v>failed</v>
          </cell>
        </row>
        <row r="4079">
          <cell r="D4079">
            <v>700</v>
          </cell>
          <cell r="F4079" t="str">
            <v>failed</v>
          </cell>
        </row>
        <row r="4080">
          <cell r="D4080">
            <v>15000</v>
          </cell>
          <cell r="F4080" t="str">
            <v>failed</v>
          </cell>
        </row>
        <row r="4081">
          <cell r="D4081">
            <v>250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3000</v>
          </cell>
          <cell r="F4083" t="str">
            <v>failed</v>
          </cell>
        </row>
        <row r="4084">
          <cell r="D4084">
            <v>2224</v>
          </cell>
          <cell r="F4084" t="str">
            <v>failed</v>
          </cell>
        </row>
        <row r="4085">
          <cell r="D4085">
            <v>150</v>
          </cell>
          <cell r="F4085" t="str">
            <v>failed</v>
          </cell>
        </row>
        <row r="4086">
          <cell r="D4086">
            <v>3500</v>
          </cell>
          <cell r="F4086" t="str">
            <v>failed</v>
          </cell>
        </row>
        <row r="4087">
          <cell r="D4087">
            <v>3000</v>
          </cell>
          <cell r="F4087" t="str">
            <v>failed</v>
          </cell>
        </row>
        <row r="4088">
          <cell r="D4088">
            <v>3500</v>
          </cell>
          <cell r="F4088" t="str">
            <v>failed</v>
          </cell>
        </row>
        <row r="4089">
          <cell r="D4089">
            <v>1000</v>
          </cell>
          <cell r="F4089" t="str">
            <v>failed</v>
          </cell>
        </row>
        <row r="4090">
          <cell r="D4090">
            <v>9600</v>
          </cell>
          <cell r="F4090" t="str">
            <v>failed</v>
          </cell>
        </row>
        <row r="4091">
          <cell r="D4091">
            <v>2000</v>
          </cell>
          <cell r="F4091" t="str">
            <v>failed</v>
          </cell>
        </row>
        <row r="4092">
          <cell r="D4092">
            <v>5000</v>
          </cell>
          <cell r="F4092" t="str">
            <v>failed</v>
          </cell>
        </row>
        <row r="4093">
          <cell r="D4093">
            <v>1000</v>
          </cell>
          <cell r="F4093" t="str">
            <v>failed</v>
          </cell>
        </row>
        <row r="4094">
          <cell r="D4094">
            <v>1600</v>
          </cell>
          <cell r="F4094" t="str">
            <v>failed</v>
          </cell>
        </row>
        <row r="4095">
          <cell r="D4095">
            <v>110000</v>
          </cell>
          <cell r="F4095" t="str">
            <v>failed</v>
          </cell>
        </row>
        <row r="4096">
          <cell r="D4096">
            <v>2500</v>
          </cell>
          <cell r="F4096" t="str">
            <v>failed</v>
          </cell>
        </row>
        <row r="4097">
          <cell r="D4097">
            <v>2000</v>
          </cell>
          <cell r="F4097" t="str">
            <v>failed</v>
          </cell>
        </row>
        <row r="4098">
          <cell r="D4098">
            <v>30000</v>
          </cell>
          <cell r="F4098" t="str">
            <v>failed</v>
          </cell>
        </row>
        <row r="4099">
          <cell r="D4099">
            <v>3500</v>
          </cell>
          <cell r="F4099" t="str">
            <v>failed</v>
          </cell>
        </row>
        <row r="4100">
          <cell r="D4100">
            <v>10000</v>
          </cell>
          <cell r="F4100" t="str">
            <v>failed</v>
          </cell>
        </row>
        <row r="4101">
          <cell r="D4101">
            <v>75000</v>
          </cell>
          <cell r="F4101" t="str">
            <v>failed</v>
          </cell>
        </row>
        <row r="4102">
          <cell r="D4102">
            <v>4500</v>
          </cell>
          <cell r="F4102" t="str">
            <v>failed</v>
          </cell>
        </row>
        <row r="4103">
          <cell r="D4103">
            <v>270</v>
          </cell>
          <cell r="F4103" t="str">
            <v>failed</v>
          </cell>
        </row>
        <row r="4104">
          <cell r="D4104">
            <v>600</v>
          </cell>
          <cell r="F4104" t="str">
            <v>failed</v>
          </cell>
        </row>
        <row r="4105">
          <cell r="D4105">
            <v>500</v>
          </cell>
          <cell r="F4105" t="str">
            <v>failed</v>
          </cell>
        </row>
        <row r="4106">
          <cell r="D4106">
            <v>1000</v>
          </cell>
          <cell r="F4106" t="str">
            <v>failed</v>
          </cell>
        </row>
        <row r="4107">
          <cell r="D4107">
            <v>3000</v>
          </cell>
          <cell r="F4107" t="str">
            <v>failed</v>
          </cell>
        </row>
        <row r="4108">
          <cell r="D4108">
            <v>33000</v>
          </cell>
          <cell r="F4108" t="str">
            <v>failed</v>
          </cell>
        </row>
        <row r="4109">
          <cell r="D4109">
            <v>5000</v>
          </cell>
          <cell r="F4109" t="str">
            <v>failed</v>
          </cell>
        </row>
        <row r="4110">
          <cell r="D4110">
            <v>2000</v>
          </cell>
          <cell r="F4110" t="str">
            <v>failed</v>
          </cell>
        </row>
        <row r="4111">
          <cell r="D4111">
            <v>3000</v>
          </cell>
          <cell r="F4111" t="str">
            <v>failed</v>
          </cell>
        </row>
        <row r="4112">
          <cell r="D4112">
            <v>500</v>
          </cell>
          <cell r="F4112" t="str">
            <v>failed</v>
          </cell>
        </row>
        <row r="4113">
          <cell r="D4113">
            <v>300</v>
          </cell>
          <cell r="F4113" t="str">
            <v>failed</v>
          </cell>
        </row>
        <row r="4114">
          <cell r="D4114">
            <v>3000</v>
          </cell>
          <cell r="F4114" t="str">
            <v>failed</v>
          </cell>
        </row>
        <row r="4115">
          <cell r="D4115">
            <v>2500</v>
          </cell>
          <cell r="F4115" t="str">
            <v>failed</v>
          </cell>
        </row>
        <row r="4116">
          <cell r="D4116">
            <v>1500</v>
          </cell>
          <cell r="F4116" t="str">
            <v>failed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zql/Desktop/1.%20Excel%20Homework/ugcs3_v3_project_attachments_B6X8bWKYQ0WWFIHKA32b_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zql/Desktop/ugcs3_v3_project_attachments_B6X8bWKYQ0WWFIHKA32b_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Lee" refreshedDate="43722.521899537038" createdVersion="6" refreshedVersion="6" minRefreshableVersion="3" recordCount="4114" xr:uid="{FF801F60-7C9D-4DCA-9038-0E12AB5D67AF}">
  <cacheSource type="worksheet">
    <worksheetSource ref="A1:T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($ per backer)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Lee" refreshedDate="43722.521899537038" createdVersion="6" refreshedVersion="6" minRefreshableVersion="3" recordCount="4114" xr:uid="{1F57DBCF-F03D-452D-9ADA-76D2787D3C03}">
  <cacheSource type="worksheet">
    <worksheetSource ref="A1:T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($ per backer)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9"/>
    <n v="63.917582417582416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"/>
    <n v="185.48101265822785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8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"/>
    <n v="159.82456140350877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3"/>
    <n v="59.961305925030231"/>
    <x v="0"/>
    <x v="0"/>
    <x v="12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7"/>
    <n v="41.944444444444443"/>
    <x v="0"/>
    <x v="0"/>
    <x v="1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30000000000001"/>
    <n v="56.136363636363633"/>
    <x v="0"/>
    <x v="0"/>
    <x v="19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"/>
    <n v="199.9009900990099"/>
    <x v="0"/>
    <x v="0"/>
    <x v="21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"/>
    <n v="51.25"/>
    <x v="0"/>
    <x v="0"/>
    <x v="22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0000000000001"/>
    <n v="57.142857142857146"/>
    <x v="0"/>
    <x v="0"/>
    <x v="25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"/>
    <n v="148.96666666666667"/>
    <x v="0"/>
    <x v="0"/>
    <x v="27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4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5"/>
    <n v="49.882352941176471"/>
    <x v="0"/>
    <x v="0"/>
    <x v="34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9999999999999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4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9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7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2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"/>
    <n v="223.48076923076923"/>
    <x v="0"/>
    <x v="0"/>
    <x v="52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3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"/>
    <n v="606.82242424242418"/>
    <x v="0"/>
    <x v="0"/>
    <x v="59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69999999999999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"/>
    <n v="86.666666666666671"/>
    <x v="0"/>
    <x v="1"/>
    <x v="64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"/>
    <n v="132.05263157894737"/>
    <x v="0"/>
    <x v="1"/>
    <x v="65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3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2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"/>
    <n v="19.471034482758618"/>
    <x v="0"/>
    <x v="1"/>
    <x v="74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0000000000001"/>
    <n v="30.666666666666668"/>
    <x v="0"/>
    <x v="1"/>
    <x v="76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3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5"/>
    <n v="375.76470588235293"/>
    <x v="0"/>
    <x v="1"/>
    <x v="8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9"/>
    <n v="60"/>
    <x v="0"/>
    <x v="1"/>
    <x v="88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1"/>
    <n v="123.28571428571429"/>
    <x v="0"/>
    <x v="1"/>
    <x v="89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7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3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3"/>
    <n v="56.666666666666664"/>
    <x v="0"/>
    <x v="1"/>
    <x v="98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8"/>
    <n v="117.92307692307692"/>
    <x v="0"/>
    <x v="1"/>
    <x v="102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2"/>
    <n v="27.897959183673468"/>
    <x v="0"/>
    <x v="1"/>
    <x v="103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"/>
    <n v="39.383333333333333"/>
    <x v="0"/>
    <x v="1"/>
    <x v="105"/>
    <x v="105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5"/>
    <n v="111.37681159420291"/>
    <x v="0"/>
    <x v="1"/>
    <x v="107"/>
    <x v="10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7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80000000000001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6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"/>
    <n v="88.571428571428569"/>
    <x v="0"/>
    <x v="1"/>
    <x v="114"/>
    <x v="114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7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5"/>
    <n v="167.48962962962963"/>
    <x v="0"/>
    <x v="1"/>
    <x v="117"/>
    <x v="117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6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o backers have funded this."/>
    <x v="0"/>
    <x v="2"/>
    <x v="122"/>
    <x v="12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3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o backers have funded this."/>
    <x v="0"/>
    <x v="2"/>
    <x v="124"/>
    <x v="124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4"/>
    <n v="47.5"/>
    <x v="0"/>
    <x v="2"/>
    <x v="127"/>
    <x v="127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9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o backers have funded this."/>
    <x v="0"/>
    <x v="2"/>
    <x v="129"/>
    <x v="129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o backers have funded this."/>
    <x v="0"/>
    <x v="2"/>
    <x v="130"/>
    <x v="13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s v="No backers have funded this."/>
    <x v="0"/>
    <x v="2"/>
    <x v="131"/>
    <x v="13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6"/>
    <n v="94.506172839506178"/>
    <x v="0"/>
    <x v="2"/>
    <x v="132"/>
    <x v="13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o backers have funded this."/>
    <x v="0"/>
    <x v="2"/>
    <x v="133"/>
    <x v="133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o backers have funded this."/>
    <x v="0"/>
    <x v="2"/>
    <x v="134"/>
    <x v="134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o backers have funded this."/>
    <x v="0"/>
    <x v="2"/>
    <x v="136"/>
    <x v="136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o backers have funded this."/>
    <x v="0"/>
    <x v="2"/>
    <x v="137"/>
    <x v="137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"/>
    <n v="81.241379310344826"/>
    <x v="0"/>
    <x v="2"/>
    <x v="138"/>
    <x v="138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o backers have funded this."/>
    <x v="0"/>
    <x v="2"/>
    <x v="140"/>
    <x v="14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8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"/>
    <n v="10"/>
    <x v="0"/>
    <x v="2"/>
    <x v="142"/>
    <x v="14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o backers have funded this."/>
    <x v="0"/>
    <x v="2"/>
    <x v="143"/>
    <x v="143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6"/>
    <n v="38.333333333333336"/>
    <x v="0"/>
    <x v="2"/>
    <x v="146"/>
    <x v="146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o backers have funded this."/>
    <x v="0"/>
    <x v="2"/>
    <x v="147"/>
    <x v="147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1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"/>
    <n v="15.333333333333334"/>
    <x v="0"/>
    <x v="2"/>
    <x v="149"/>
    <x v="149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2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.1"/>
    <n v="28"/>
    <x v="0"/>
    <x v="2"/>
    <x v="151"/>
    <x v="15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"/>
    <n v="35.9"/>
    <x v="0"/>
    <x v="2"/>
    <x v="153"/>
    <x v="153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7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3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o backers have funded this."/>
    <x v="0"/>
    <x v="2"/>
    <x v="158"/>
    <x v="15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o backers have funded this."/>
    <x v="0"/>
    <x v="3"/>
    <x v="160"/>
    <x v="16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o backers have funded this."/>
    <x v="0"/>
    <x v="3"/>
    <x v="163"/>
    <x v="16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"/>
    <n v="91.428571428571431"/>
    <x v="0"/>
    <x v="3"/>
    <x v="164"/>
    <x v="164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o backers have funded this."/>
    <x v="0"/>
    <x v="3"/>
    <x v="165"/>
    <x v="165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999999999999996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3"/>
    <n v="32.5"/>
    <x v="0"/>
    <x v="3"/>
    <x v="170"/>
    <x v="17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o backers have funded this."/>
    <x v="0"/>
    <x v="3"/>
    <x v="172"/>
    <x v="172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o backers have funded this."/>
    <x v="0"/>
    <x v="3"/>
    <x v="173"/>
    <x v="17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o backers have funded this."/>
    <x v="0"/>
    <x v="3"/>
    <x v="174"/>
    <x v="174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5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o backers have funded this."/>
    <x v="0"/>
    <x v="3"/>
    <x v="176"/>
    <x v="176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o backers have funded this."/>
    <x v="0"/>
    <x v="3"/>
    <x v="178"/>
    <x v="178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1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o backers have funded this."/>
    <x v="0"/>
    <x v="3"/>
    <x v="182"/>
    <x v="18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9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o backers have funded this."/>
    <x v="0"/>
    <x v="3"/>
    <x v="186"/>
    <x v="186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o backers have funded this."/>
    <x v="0"/>
    <x v="3"/>
    <x v="188"/>
    <x v="188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.1"/>
    <n v="69"/>
    <x v="0"/>
    <x v="3"/>
    <x v="189"/>
    <x v="18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"/>
    <n v="50"/>
    <x v="0"/>
    <x v="3"/>
    <x v="190"/>
    <x v="19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o backers have funded this."/>
    <x v="0"/>
    <x v="3"/>
    <x v="193"/>
    <x v="19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"/>
    <n v="1"/>
    <x v="0"/>
    <x v="3"/>
    <x v="194"/>
    <x v="194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o backers have funded this."/>
    <x v="0"/>
    <x v="3"/>
    <x v="195"/>
    <x v="195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9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5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000000000000001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o backers have funded this."/>
    <x v="0"/>
    <x v="3"/>
    <x v="199"/>
    <x v="199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2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5"/>
    <n v="54.285714285714285"/>
    <x v="0"/>
    <x v="3"/>
    <x v="201"/>
    <x v="201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o backers have funded this."/>
    <x v="0"/>
    <x v="3"/>
    <x v="202"/>
    <x v="202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"/>
    <n v="93.25"/>
    <x v="0"/>
    <x v="3"/>
    <x v="203"/>
    <x v="20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3"/>
    <n v="76.470588235294116"/>
    <x v="0"/>
    <x v="3"/>
    <x v="205"/>
    <x v="205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o backers have funded this."/>
    <x v="0"/>
    <x v="3"/>
    <x v="206"/>
    <x v="206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o backers have funded this."/>
    <x v="0"/>
    <x v="3"/>
    <x v="208"/>
    <x v="208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o backers have funded this."/>
    <x v="0"/>
    <x v="3"/>
    <x v="209"/>
    <x v="209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3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  <x v="216"/>
    <x v="216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00000000000001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"/>
    <n v="120"/>
    <x v="0"/>
    <x v="3"/>
    <x v="220"/>
    <x v="2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o backers have funded this."/>
    <x v="0"/>
    <x v="3"/>
    <x v="221"/>
    <x v="2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o backers have funded this."/>
    <x v="0"/>
    <x v="3"/>
    <x v="223"/>
    <x v="22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o backers have funded this."/>
    <x v="0"/>
    <x v="3"/>
    <x v="224"/>
    <x v="224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o backers have funded this."/>
    <x v="0"/>
    <x v="3"/>
    <x v="225"/>
    <x v="225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9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o backers have funded this."/>
    <x v="0"/>
    <x v="3"/>
    <x v="227"/>
    <x v="227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o backers have funded this."/>
    <x v="0"/>
    <x v="3"/>
    <x v="228"/>
    <x v="228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o backers have funded this."/>
    <x v="0"/>
    <x v="3"/>
    <x v="229"/>
    <x v="229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o backers have funded this."/>
    <x v="0"/>
    <x v="3"/>
    <x v="231"/>
    <x v="23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8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o backers have funded this."/>
    <x v="0"/>
    <x v="3"/>
    <x v="233"/>
    <x v="23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o backers have funded this."/>
    <x v="0"/>
    <x v="3"/>
    <x v="235"/>
    <x v="235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o backers have funded this."/>
    <x v="0"/>
    <x v="3"/>
    <x v="236"/>
    <x v="236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o backers have funded this."/>
    <x v="0"/>
    <x v="3"/>
    <x v="238"/>
    <x v="238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"/>
    <n v="109.04255319148936"/>
    <x v="0"/>
    <x v="4"/>
    <x v="241"/>
    <x v="241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5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6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8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5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6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6"/>
    <n v="57.077922077922075"/>
    <x v="0"/>
    <x v="4"/>
    <x v="251"/>
    <x v="25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6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"/>
    <n v="89.38643312101911"/>
    <x v="0"/>
    <x v="4"/>
    <x v="254"/>
    <x v="25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"/>
    <n v="105.04609341825902"/>
    <x v="0"/>
    <x v="4"/>
    <x v="259"/>
    <x v="25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1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19999999999999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7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8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4"/>
    <n v="75.444794952681391"/>
    <x v="0"/>
    <x v="4"/>
    <x v="277"/>
    <x v="277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0000000000001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0000000000001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6"/>
    <n v="83.953417721518989"/>
    <x v="0"/>
    <x v="4"/>
    <x v="281"/>
    <x v="281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2"/>
    <n v="254.38547486033519"/>
    <x v="0"/>
    <x v="4"/>
    <x v="282"/>
    <x v="282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3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2"/>
    <n v="121.28148148148148"/>
    <x v="0"/>
    <x v="4"/>
    <x v="286"/>
    <x v="286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"/>
    <n v="67.771551724137936"/>
    <x v="0"/>
    <x v="4"/>
    <x v="289"/>
    <x v="289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7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4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"/>
    <n v="100.08204511278196"/>
    <x v="0"/>
    <x v="4"/>
    <x v="295"/>
    <x v="295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"/>
    <n v="141.74647887323943"/>
    <x v="0"/>
    <x v="4"/>
    <x v="297"/>
    <x v="297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5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5"/>
    <n v="50.292682926829265"/>
    <x v="0"/>
    <x v="4"/>
    <x v="303"/>
    <x v="303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"/>
    <n v="106.43243243243244"/>
    <x v="0"/>
    <x v="4"/>
    <x v="304"/>
    <x v="30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0000000000001"/>
    <n v="51.719576719576722"/>
    <x v="0"/>
    <x v="4"/>
    <x v="305"/>
    <x v="305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6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"/>
    <n v="28.924722222222222"/>
    <x v="0"/>
    <x v="4"/>
    <x v="310"/>
    <x v="31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9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2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"/>
    <n v="200.88888888888889"/>
    <x v="0"/>
    <x v="4"/>
    <x v="315"/>
    <x v="31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8"/>
    <n v="108.01265822784811"/>
    <x v="0"/>
    <x v="4"/>
    <x v="316"/>
    <x v="31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7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6"/>
    <n v="134.91139240506328"/>
    <x v="0"/>
    <x v="4"/>
    <x v="320"/>
    <x v="32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7"/>
    <n v="106.62314540059347"/>
    <x v="0"/>
    <x v="4"/>
    <x v="321"/>
    <x v="3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1"/>
    <n v="114.58620689655173"/>
    <x v="0"/>
    <x v="4"/>
    <x v="323"/>
    <x v="323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"/>
    <n v="156.04578313253012"/>
    <x v="0"/>
    <x v="4"/>
    <x v="328"/>
    <x v="328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2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8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2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1"/>
    <n v="72.865168539325836"/>
    <x v="0"/>
    <x v="4"/>
    <x v="339"/>
    <x v="339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"/>
    <n v="67.909090909090907"/>
    <x v="0"/>
    <x v="4"/>
    <x v="341"/>
    <x v="34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4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1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3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3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6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8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6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"/>
    <n v="125.44827586206897"/>
    <x v="0"/>
    <x v="4"/>
    <x v="354"/>
    <x v="35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3"/>
    <n v="246.60606060606059"/>
    <x v="0"/>
    <x v="4"/>
    <x v="355"/>
    <x v="355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7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1"/>
    <n v="193.04868913857678"/>
    <x v="0"/>
    <x v="4"/>
    <x v="358"/>
    <x v="358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9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4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1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2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2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4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2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2"/>
    <n v="161.25517890772127"/>
    <x v="0"/>
    <x v="4"/>
    <x v="371"/>
    <x v="371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"/>
    <n v="41.777777777777779"/>
    <x v="0"/>
    <x v="4"/>
    <x v="372"/>
    <x v="372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7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9999999999999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x v="37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8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1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2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2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"/>
    <n v="81.75107284768211"/>
    <x v="0"/>
    <x v="4"/>
    <x v="389"/>
    <x v="389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  <x v="392"/>
    <x v="39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9"/>
    <n v="105.18"/>
    <x v="0"/>
    <x v="4"/>
    <x v="394"/>
    <x v="39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7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2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"/>
    <n v="224.85263157894738"/>
    <x v="0"/>
    <x v="4"/>
    <x v="399"/>
    <x v="399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9999999999999"/>
    <n v="65.883720930232556"/>
    <x v="0"/>
    <x v="4"/>
    <x v="402"/>
    <x v="402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3"/>
    <n v="75.185714285714283"/>
    <x v="0"/>
    <x v="4"/>
    <x v="403"/>
    <x v="403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1"/>
    <n v="133.14391143911439"/>
    <x v="0"/>
    <x v="4"/>
    <x v="404"/>
    <x v="40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7"/>
    <n v="55.2"/>
    <x v="0"/>
    <x v="4"/>
    <x v="405"/>
    <x v="405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  <x v="406"/>
    <x v="40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6"/>
    <n v="92.318181818181813"/>
    <x v="0"/>
    <x v="4"/>
    <x v="407"/>
    <x v="407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1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1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9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"/>
    <n v="68.09809523809524"/>
    <x v="0"/>
    <x v="4"/>
    <x v="415"/>
    <x v="415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"/>
    <n v="216.75"/>
    <x v="0"/>
    <x v="4"/>
    <x v="418"/>
    <x v="418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1000000000000001"/>
    <n v="35.833333333333336"/>
    <x v="0"/>
    <x v="5"/>
    <x v="422"/>
    <x v="422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8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8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o backers have funded this."/>
    <x v="0"/>
    <x v="5"/>
    <x v="427"/>
    <x v="427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o backers have funded this."/>
    <x v="0"/>
    <x v="5"/>
    <x v="429"/>
    <x v="429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o backers have funded this."/>
    <x v="0"/>
    <x v="5"/>
    <x v="433"/>
    <x v="433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o backers have funded this."/>
    <x v="0"/>
    <x v="5"/>
    <x v="436"/>
    <x v="436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o backers have funded this."/>
    <x v="0"/>
    <x v="5"/>
    <x v="437"/>
    <x v="437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4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o backers have funded this."/>
    <x v="0"/>
    <x v="5"/>
    <x v="439"/>
    <x v="439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o backers have funded this."/>
    <x v="0"/>
    <x v="5"/>
    <x v="441"/>
    <x v="441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4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3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3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999999999999998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8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o backers have funded this."/>
    <x v="0"/>
    <x v="5"/>
    <x v="451"/>
    <x v="4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.1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7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o backers have funded this."/>
    <x v="0"/>
    <x v="5"/>
    <x v="457"/>
    <x v="457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1999999999999993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.1"/>
    <n v="25"/>
    <x v="0"/>
    <x v="5"/>
    <x v="459"/>
    <x v="459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3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o backers have funded this."/>
    <x v="0"/>
    <x v="5"/>
    <x v="461"/>
    <x v="46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o backers have funded this."/>
    <x v="0"/>
    <x v="5"/>
    <x v="462"/>
    <x v="462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999999999999998"/>
    <n v="113.63636363636364"/>
    <x v="0"/>
    <x v="5"/>
    <x v="463"/>
    <x v="46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.1"/>
    <n v="1"/>
    <x v="0"/>
    <x v="5"/>
    <x v="464"/>
    <x v="464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8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6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o backers have funded this."/>
    <x v="0"/>
    <x v="5"/>
    <x v="468"/>
    <x v="468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o backers have funded this."/>
    <x v="0"/>
    <x v="5"/>
    <x v="469"/>
    <x v="469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9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00000000000001"/>
    <n v="28.2"/>
    <x v="0"/>
    <x v="5"/>
    <x v="472"/>
    <x v="47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9"/>
    <n v="61.5"/>
    <x v="0"/>
    <x v="5"/>
    <x v="473"/>
    <x v="473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o backers have funded this."/>
    <x v="0"/>
    <x v="5"/>
    <x v="475"/>
    <x v="47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000000000000002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o backers have funded this."/>
    <x v="0"/>
    <x v="5"/>
    <x v="477"/>
    <x v="477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o backers have funded this."/>
    <x v="0"/>
    <x v="5"/>
    <x v="478"/>
    <x v="478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6"/>
    <n v="88.8"/>
    <x v="0"/>
    <x v="5"/>
    <x v="479"/>
    <x v="47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399999999999999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2"/>
    <n v="13.545454545454545"/>
    <x v="0"/>
    <x v="5"/>
    <x v="484"/>
    <x v="484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o backers have funded this."/>
    <x v="0"/>
    <x v="5"/>
    <x v="487"/>
    <x v="487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o backers have funded this."/>
    <x v="0"/>
    <x v="5"/>
    <x v="488"/>
    <x v="488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3"/>
    <n v="71.666666666666671"/>
    <x v="0"/>
    <x v="5"/>
    <x v="489"/>
    <x v="489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s v="No backers have funded this."/>
    <x v="0"/>
    <x v="5"/>
    <x v="490"/>
    <x v="49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o backers have funded this."/>
    <x v="0"/>
    <x v="5"/>
    <x v="491"/>
    <x v="49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o backers have funded this."/>
    <x v="0"/>
    <x v="5"/>
    <x v="492"/>
    <x v="492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o backers have funded this."/>
    <x v="0"/>
    <x v="5"/>
    <x v="493"/>
    <x v="493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2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o backers have funded this."/>
    <x v="0"/>
    <x v="5"/>
    <x v="495"/>
    <x v="49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7"/>
    <n v="10"/>
    <x v="0"/>
    <x v="5"/>
    <x v="497"/>
    <x v="497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6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o backers have funded this."/>
    <x v="0"/>
    <x v="5"/>
    <x v="501"/>
    <x v="50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2"/>
    <n v="57.5"/>
    <x v="0"/>
    <x v="5"/>
    <x v="502"/>
    <x v="502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8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4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"/>
    <n v="3.7142857142857144"/>
    <x v="0"/>
    <x v="5"/>
    <x v="505"/>
    <x v="50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o backers have funded this."/>
    <x v="0"/>
    <x v="5"/>
    <x v="510"/>
    <x v="51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"/>
    <n v="5.5"/>
    <x v="0"/>
    <x v="5"/>
    <x v="512"/>
    <x v="512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"/>
    <n v="16.666666666666668"/>
    <x v="0"/>
    <x v="5"/>
    <x v="514"/>
    <x v="514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"/>
    <n v="725.02941176470586"/>
    <x v="0"/>
    <x v="5"/>
    <x v="515"/>
    <x v="51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o backers have funded this."/>
    <x v="0"/>
    <x v="5"/>
    <x v="516"/>
    <x v="51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4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o backers have funded this."/>
    <x v="0"/>
    <x v="5"/>
    <x v="518"/>
    <x v="518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9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7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7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9"/>
    <n v="63.829113924050631"/>
    <x v="1"/>
    <x v="6"/>
    <x v="527"/>
    <x v="527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7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8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3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7"/>
    <n v="327.08333333333331"/>
    <x v="1"/>
    <x v="6"/>
    <x v="534"/>
    <x v="534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3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39999999999998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6"/>
    <n v="25"/>
    <x v="2"/>
    <x v="7"/>
    <x v="541"/>
    <x v="541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4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.1"/>
    <n v="26"/>
    <x v="2"/>
    <x v="7"/>
    <x v="546"/>
    <x v="54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o backers have funded this."/>
    <x v="2"/>
    <x v="7"/>
    <x v="547"/>
    <x v="54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1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x v="551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o backers have funded this."/>
    <x v="2"/>
    <x v="7"/>
    <x v="552"/>
    <x v="552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5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6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o backers have funded this."/>
    <x v="2"/>
    <x v="7"/>
    <x v="555"/>
    <x v="555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"/>
    <n v="68.3"/>
    <x v="2"/>
    <x v="7"/>
    <x v="557"/>
    <x v="55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o backers have funded this.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4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o backers have funded this."/>
    <x v="2"/>
    <x v="7"/>
    <x v="562"/>
    <x v="56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.1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o backers have funded this."/>
    <x v="2"/>
    <x v="7"/>
    <x v="565"/>
    <x v="565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o backers have funded this.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2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"/>
    <n v="53"/>
    <x v="2"/>
    <x v="7"/>
    <x v="571"/>
    <x v="571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o backers have funded this."/>
    <x v="2"/>
    <x v="7"/>
    <x v="572"/>
    <x v="572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4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"/>
    <n v="64.75"/>
    <x v="2"/>
    <x v="7"/>
    <x v="575"/>
    <x v="5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5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o backers have funded this."/>
    <x v="2"/>
    <x v="7"/>
    <x v="581"/>
    <x v="58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o backers have funded this."/>
    <x v="2"/>
    <x v="7"/>
    <x v="582"/>
    <x v="582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o backers have funded this."/>
    <x v="2"/>
    <x v="7"/>
    <x v="585"/>
    <x v="585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6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1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"/>
    <n v="150.5"/>
    <x v="2"/>
    <x v="7"/>
    <x v="588"/>
    <x v="588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5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.1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"/>
    <n v="13"/>
    <x v="2"/>
    <x v="7"/>
    <x v="594"/>
    <x v="594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"/>
    <n v="53.25"/>
    <x v="2"/>
    <x v="7"/>
    <x v="595"/>
    <x v="59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3"/>
    <n v="10"/>
    <x v="2"/>
    <x v="7"/>
    <x v="597"/>
    <x v="59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.1"/>
    <n v="15.5"/>
    <x v="2"/>
    <x v="7"/>
    <x v="599"/>
    <x v="599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o backers have funded this."/>
    <x v="2"/>
    <x v="7"/>
    <x v="602"/>
    <x v="602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o backers have funded this."/>
    <x v="2"/>
    <x v="7"/>
    <x v="604"/>
    <x v="604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o backers have funded this."/>
    <x v="2"/>
    <x v="7"/>
    <x v="607"/>
    <x v="60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"/>
    <n v="5"/>
    <x v="2"/>
    <x v="7"/>
    <x v="609"/>
    <x v="609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o backers have funded this."/>
    <x v="2"/>
    <x v="7"/>
    <x v="610"/>
    <x v="61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o backers have funded this."/>
    <x v="2"/>
    <x v="7"/>
    <x v="611"/>
    <x v="61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o backers have funded this."/>
    <x v="2"/>
    <x v="7"/>
    <x v="612"/>
    <x v="61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4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o backers have funded this."/>
    <x v="2"/>
    <x v="7"/>
    <x v="614"/>
    <x v="614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o backers have funded this.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o backers have funded this."/>
    <x v="2"/>
    <x v="7"/>
    <x v="616"/>
    <x v="61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o backers have funded this."/>
    <x v="2"/>
    <x v="7"/>
    <x v="618"/>
    <x v="618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7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o backers have funded this."/>
    <x v="2"/>
    <x v="7"/>
    <x v="623"/>
    <x v="623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o backers have funded this."/>
    <x v="2"/>
    <x v="7"/>
    <x v="624"/>
    <x v="624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o backers have funded this."/>
    <x v="2"/>
    <x v="7"/>
    <x v="625"/>
    <x v="625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99999999999999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o backers have funded this."/>
    <x v="2"/>
    <x v="7"/>
    <x v="628"/>
    <x v="628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2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.1"/>
    <n v="10"/>
    <x v="2"/>
    <x v="7"/>
    <x v="630"/>
    <x v="63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4"/>
    <n v="76.666666666666671"/>
    <x v="2"/>
    <x v="7"/>
    <x v="631"/>
    <x v="631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o backers have funded this."/>
    <x v="2"/>
    <x v="7"/>
    <x v="632"/>
    <x v="632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5"/>
    <n v="49.8"/>
    <x v="2"/>
    <x v="7"/>
    <x v="633"/>
    <x v="633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o backers have funded this."/>
    <x v="2"/>
    <x v="7"/>
    <x v="637"/>
    <x v="637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30000000000001"/>
    <n v="50.5"/>
    <x v="2"/>
    <x v="8"/>
    <x v="640"/>
    <x v="64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2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5"/>
    <n v="134.3592456301748"/>
    <x v="2"/>
    <x v="8"/>
    <x v="642"/>
    <x v="64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0000000000002"/>
    <n v="73.486268364348675"/>
    <x v="2"/>
    <x v="8"/>
    <x v="644"/>
    <x v="64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9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1"/>
    <n v="125.94117647058823"/>
    <x v="2"/>
    <x v="8"/>
    <x v="647"/>
    <x v="64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5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3"/>
    <n v="31.663376110562684"/>
    <x v="2"/>
    <x v="8"/>
    <x v="654"/>
    <x v="65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9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6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5"/>
    <n v="109.33695652173913"/>
    <x v="2"/>
    <x v="8"/>
    <x v="658"/>
    <x v="65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6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1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x v="66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4"/>
    <n v="100"/>
    <x v="2"/>
    <x v="8"/>
    <x v="663"/>
    <x v="663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00000000000001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999999999999996"/>
    <n v="27.36"/>
    <x v="2"/>
    <x v="8"/>
    <x v="668"/>
    <x v="66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3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"/>
    <n v="68.333333333333329"/>
    <x v="2"/>
    <x v="8"/>
    <x v="673"/>
    <x v="67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9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5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6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5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9"/>
    <n v="99.333333333333329"/>
    <x v="2"/>
    <x v="8"/>
    <x v="683"/>
    <x v="68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5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7"/>
    <n v="55.3"/>
    <x v="2"/>
    <x v="8"/>
    <x v="685"/>
    <x v="685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o backers have funded this."/>
    <x v="2"/>
    <x v="8"/>
    <x v="686"/>
    <x v="68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6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"/>
    <n v="343.14732142857144"/>
    <x v="2"/>
    <x v="8"/>
    <x v="689"/>
    <x v="689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"/>
    <n v="6.4975124378109452"/>
    <x v="2"/>
    <x v="8"/>
    <x v="692"/>
    <x v="692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299999999999997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4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1000000000000001"/>
    <n v="90.857142857142861"/>
    <x v="2"/>
    <x v="8"/>
    <x v="695"/>
    <x v="695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4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4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7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6"/>
    <n v="119.57142857142857"/>
    <x v="2"/>
    <x v="8"/>
    <x v="703"/>
    <x v="703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9"/>
    <n v="120.25"/>
    <x v="2"/>
    <x v="8"/>
    <x v="704"/>
    <x v="704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o backers have funded this."/>
    <x v="2"/>
    <x v="8"/>
    <x v="706"/>
    <x v="70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00000000000006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1"/>
    <n v="23.948509485094849"/>
    <x v="2"/>
    <x v="8"/>
    <x v="708"/>
    <x v="70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"/>
    <n v="30.5"/>
    <x v="2"/>
    <x v="8"/>
    <x v="709"/>
    <x v="70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o backers have funded this."/>
    <x v="2"/>
    <x v="8"/>
    <x v="710"/>
    <x v="71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9999999999997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8"/>
    <n v="199"/>
    <x v="2"/>
    <x v="8"/>
    <x v="713"/>
    <x v="713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999999999999996"/>
    <n v="115.75"/>
    <x v="2"/>
    <x v="8"/>
    <x v="715"/>
    <x v="71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199999999999999"/>
    <n v="44.6875"/>
    <x v="2"/>
    <x v="8"/>
    <x v="716"/>
    <x v="716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"/>
    <n v="76.25"/>
    <x v="2"/>
    <x v="8"/>
    <x v="717"/>
    <x v="717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8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3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x v="722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4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5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4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"/>
    <n v="36.530201342281877"/>
    <x v="3"/>
    <x v="9"/>
    <x v="727"/>
    <x v="727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6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9999999999999"/>
    <n v="43.55"/>
    <x v="3"/>
    <x v="9"/>
    <x v="729"/>
    <x v="72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999999999999"/>
    <n v="99.766037735849054"/>
    <x v="3"/>
    <x v="9"/>
    <x v="730"/>
    <x v="730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5"/>
    <n v="17.822485207100591"/>
    <x v="3"/>
    <x v="9"/>
    <x v="733"/>
    <x v="733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0000000000002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x v="73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0000000000001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3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  <x v="745"/>
    <x v="74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1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3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6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6"/>
    <n v="77.271186440677965"/>
    <x v="3"/>
    <x v="9"/>
    <x v="750"/>
    <x v="750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8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o backers have funded this."/>
    <x v="3"/>
    <x v="10"/>
    <x v="760"/>
    <x v="76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o backers have funded this."/>
    <x v="3"/>
    <x v="10"/>
    <x v="762"/>
    <x v="762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"/>
    <n v="5"/>
    <x v="3"/>
    <x v="10"/>
    <x v="763"/>
    <x v="763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o backers have funded this."/>
    <x v="3"/>
    <x v="10"/>
    <x v="764"/>
    <x v="764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o backers have funded this."/>
    <x v="3"/>
    <x v="10"/>
    <x v="766"/>
    <x v="76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o backers have funded this."/>
    <x v="3"/>
    <x v="10"/>
    <x v="768"/>
    <x v="768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o backers have funded this."/>
    <x v="3"/>
    <x v="10"/>
    <x v="770"/>
    <x v="77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"/>
    <n v="50"/>
    <x v="3"/>
    <x v="10"/>
    <x v="772"/>
    <x v="772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9"/>
    <n v="16"/>
    <x v="3"/>
    <x v="10"/>
    <x v="773"/>
    <x v="773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7"/>
    <n v="66.666666666666671"/>
    <x v="3"/>
    <x v="10"/>
    <x v="779"/>
    <x v="779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9999999999999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"/>
    <n v="31.142758620689655"/>
    <x v="4"/>
    <x v="11"/>
    <x v="785"/>
    <x v="78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2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4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9"/>
    <n v="60.859375"/>
    <x v="4"/>
    <x v="11"/>
    <x v="791"/>
    <x v="79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8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8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4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"/>
    <n v="45.436619718309856"/>
    <x v="4"/>
    <x v="11"/>
    <x v="797"/>
    <x v="797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9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x v="799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"/>
    <n v="40.75"/>
    <x v="4"/>
    <x v="11"/>
    <x v="800"/>
    <x v="800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3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"/>
    <n v="117.67605633802818"/>
    <x v="4"/>
    <x v="11"/>
    <x v="806"/>
    <x v="80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8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0000000000001"/>
    <n v="27.606060606060606"/>
    <x v="4"/>
    <x v="11"/>
    <x v="812"/>
    <x v="8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"/>
    <n v="39.31"/>
    <x v="4"/>
    <x v="11"/>
    <x v="816"/>
    <x v="81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69999999999999"/>
    <n v="28.684210526315791"/>
    <x v="4"/>
    <x v="11"/>
    <x v="818"/>
    <x v="81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8"/>
    <n v="31.071428571428573"/>
    <x v="4"/>
    <x v="11"/>
    <x v="819"/>
    <x v="819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1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2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4"/>
    <n v="39.816666666666663"/>
    <x v="4"/>
    <x v="11"/>
    <x v="824"/>
    <x v="824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5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"/>
    <n v="60.65625"/>
    <x v="4"/>
    <x v="11"/>
    <x v="830"/>
    <x v="830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"/>
    <n v="97.993896103896105"/>
    <x v="4"/>
    <x v="11"/>
    <x v="832"/>
    <x v="832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7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3"/>
    <n v="58.625"/>
    <x v="4"/>
    <x v="11"/>
    <x v="835"/>
    <x v="835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"/>
    <n v="109.70695652173914"/>
    <x v="4"/>
    <x v="11"/>
    <x v="836"/>
    <x v="83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"/>
    <n v="60.737812499999997"/>
    <x v="4"/>
    <x v="11"/>
    <x v="839"/>
    <x v="839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0000000000002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"/>
    <n v="36.628930817610062"/>
    <x v="4"/>
    <x v="12"/>
    <x v="844"/>
    <x v="844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4"/>
    <n v="34.005706214689269"/>
    <x v="4"/>
    <x v="12"/>
    <x v="845"/>
    <x v="845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x v="846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9999999999999"/>
    <n v="46.669172932330824"/>
    <x v="4"/>
    <x v="12"/>
    <x v="850"/>
    <x v="85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5"/>
    <n v="37.271428571428572"/>
    <x v="4"/>
    <x v="12"/>
    <x v="851"/>
    <x v="851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"/>
    <n v="65.8623246492986"/>
    <x v="4"/>
    <x v="12"/>
    <x v="854"/>
    <x v="854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x v="858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7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00000000000001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000000000000002"/>
    <n v="50.5"/>
    <x v="4"/>
    <x v="13"/>
    <x v="861"/>
    <x v="861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"/>
    <n v="42.5"/>
    <x v="4"/>
    <x v="13"/>
    <x v="862"/>
    <x v="862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3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"/>
    <n v="32.5"/>
    <x v="4"/>
    <x v="13"/>
    <x v="872"/>
    <x v="872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3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o backers have funded this."/>
    <x v="4"/>
    <x v="13"/>
    <x v="875"/>
    <x v="875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99999999999994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7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25"/>
    <x v="4"/>
    <x v="14"/>
    <x v="880"/>
    <x v="880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00000000000001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x v="883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o backers have funded this."/>
    <x v="4"/>
    <x v="14"/>
    <x v="887"/>
    <x v="887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x v="14"/>
    <x v="888"/>
    <x v="88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2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3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99999999999997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200000000000003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o backers have funded this."/>
    <x v="4"/>
    <x v="14"/>
    <x v="897"/>
    <x v="897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x v="14"/>
    <x v="898"/>
    <x v="898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299999999999997"/>
    <n v="35"/>
    <x v="4"/>
    <x v="14"/>
    <x v="899"/>
    <x v="899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o backers have funded this."/>
    <x v="4"/>
    <x v="13"/>
    <x v="901"/>
    <x v="90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"/>
    <n v="50.333333333333336"/>
    <x v="4"/>
    <x v="13"/>
    <x v="904"/>
    <x v="904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x v="905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o backers have funded this."/>
    <x v="4"/>
    <x v="13"/>
    <x v="906"/>
    <x v="90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o backers have funded this."/>
    <x v="4"/>
    <x v="13"/>
    <x v="907"/>
    <x v="907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o backers have funded this."/>
    <x v="4"/>
    <x v="13"/>
    <x v="908"/>
    <x v="908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3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4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o backers have funded this."/>
    <x v="4"/>
    <x v="13"/>
    <x v="911"/>
    <x v="91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9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"/>
    <n v="82.583333333333329"/>
    <x v="4"/>
    <x v="13"/>
    <x v="913"/>
    <x v="9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o backers have funded this."/>
    <x v="4"/>
    <x v="13"/>
    <x v="914"/>
    <x v="914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8"/>
    <n v="41.666666666666664"/>
    <x v="4"/>
    <x v="13"/>
    <x v="915"/>
    <x v="915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o backers have funded this."/>
    <x v="4"/>
    <x v="13"/>
    <x v="916"/>
    <x v="91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o backers have funded this."/>
    <x v="4"/>
    <x v="13"/>
    <x v="920"/>
    <x v="92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7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o backers have funded this."/>
    <x v="4"/>
    <x v="13"/>
    <x v="926"/>
    <x v="9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o backers have funded this."/>
    <x v="4"/>
    <x v="13"/>
    <x v="927"/>
    <x v="927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9"/>
    <n v="56.25"/>
    <x v="4"/>
    <x v="13"/>
    <x v="928"/>
    <x v="928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o backers have funded this.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299999999999997"/>
    <n v="69"/>
    <x v="4"/>
    <x v="13"/>
    <x v="930"/>
    <x v="93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6"/>
    <n v="18.714285714285715"/>
    <x v="4"/>
    <x v="13"/>
    <x v="931"/>
    <x v="93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"/>
    <n v="25"/>
    <x v="4"/>
    <x v="13"/>
    <x v="935"/>
    <x v="93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o backers have funded this."/>
    <x v="4"/>
    <x v="13"/>
    <x v="936"/>
    <x v="93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000000000000001"/>
    <n v="20"/>
    <x v="4"/>
    <x v="13"/>
    <x v="937"/>
    <x v="93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4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5"/>
    <n v="20"/>
    <x v="4"/>
    <x v="13"/>
    <x v="939"/>
    <x v="939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2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2999999999999998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"/>
    <n v="41.75"/>
    <x v="2"/>
    <x v="8"/>
    <x v="942"/>
    <x v="942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"/>
    <n v="69.40625"/>
    <x v="2"/>
    <x v="8"/>
    <x v="944"/>
    <x v="944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5"/>
    <n v="155.25"/>
    <x v="2"/>
    <x v="8"/>
    <x v="945"/>
    <x v="94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o backers have funded this."/>
    <x v="2"/>
    <x v="8"/>
    <x v="947"/>
    <x v="947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4"/>
    <n v="39"/>
    <x v="2"/>
    <x v="8"/>
    <x v="949"/>
    <x v="94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x v="95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4"/>
    <n v="158.63636363636363"/>
    <x v="2"/>
    <x v="8"/>
    <x v="951"/>
    <x v="95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7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"/>
    <n v="50.647058823529413"/>
    <x v="2"/>
    <x v="8"/>
    <x v="956"/>
    <x v="95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9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  <x v="960"/>
    <x v="960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2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5"/>
    <n v="19.243243243243242"/>
    <x v="2"/>
    <x v="8"/>
    <x v="962"/>
    <x v="962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1000000000000001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8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2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"/>
    <n v="26.5"/>
    <x v="2"/>
    <x v="8"/>
    <x v="968"/>
    <x v="96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"/>
    <n v="164"/>
    <x v="2"/>
    <x v="8"/>
    <x v="970"/>
    <x v="97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"/>
    <n v="45.2"/>
    <x v="2"/>
    <x v="8"/>
    <x v="971"/>
    <x v="971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1"/>
    <n v="51.375"/>
    <x v="2"/>
    <x v="8"/>
    <x v="973"/>
    <x v="97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6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"/>
    <n v="160.5"/>
    <x v="2"/>
    <x v="8"/>
    <x v="976"/>
    <x v="97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700000000000003"/>
    <n v="75.75"/>
    <x v="2"/>
    <x v="8"/>
    <x v="977"/>
    <x v="97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3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9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1000000000000001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3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8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o backers have funded this."/>
    <x v="2"/>
    <x v="8"/>
    <x v="988"/>
    <x v="98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8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"/>
    <n v="30.285714285714285"/>
    <x v="2"/>
    <x v="8"/>
    <x v="991"/>
    <x v="991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5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1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2999999999999998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3"/>
    <n v="80.666666666666671"/>
    <x v="2"/>
    <x v="8"/>
    <x v="995"/>
    <x v="995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"/>
    <n v="13"/>
    <x v="2"/>
    <x v="8"/>
    <x v="996"/>
    <x v="99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6"/>
    <n v="153.42794759825327"/>
    <x v="2"/>
    <x v="8"/>
    <x v="998"/>
    <x v="99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8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000000000000002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"/>
    <n v="134.54545454545453"/>
    <x v="2"/>
    <x v="8"/>
    <x v="1002"/>
    <x v="1002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100000000000001"/>
    <n v="214.06666666666666"/>
    <x v="2"/>
    <x v="8"/>
    <x v="1003"/>
    <x v="1003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"/>
    <n v="216.33684210526314"/>
    <x v="2"/>
    <x v="8"/>
    <x v="1004"/>
    <x v="100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99999999999994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9"/>
    <n v="29.25"/>
    <x v="2"/>
    <x v="8"/>
    <x v="1006"/>
    <x v="100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3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2"/>
    <n v="55"/>
    <x v="2"/>
    <x v="8"/>
    <x v="1010"/>
    <x v="101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4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"/>
    <n v="95.911111111111111"/>
    <x v="2"/>
    <x v="8"/>
    <x v="1013"/>
    <x v="1013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7"/>
    <n v="40"/>
    <x v="2"/>
    <x v="8"/>
    <x v="1015"/>
    <x v="101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9"/>
    <n v="161.11830985915492"/>
    <x v="2"/>
    <x v="8"/>
    <x v="1017"/>
    <x v="1017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"/>
    <n v="88.714285714285708"/>
    <x v="2"/>
    <x v="8"/>
    <x v="1018"/>
    <x v="101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"/>
    <n v="106.2"/>
    <x v="4"/>
    <x v="15"/>
    <x v="1020"/>
    <x v="102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  <x v="1021"/>
    <x v="102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2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"/>
    <n v="388.9762295081967"/>
    <x v="4"/>
    <x v="15"/>
    <x v="1024"/>
    <x v="102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1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3"/>
    <n v="45.988235294117644"/>
    <x v="4"/>
    <x v="15"/>
    <x v="1028"/>
    <x v="102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8"/>
    <n v="79.262411347517727"/>
    <x v="4"/>
    <x v="15"/>
    <x v="1029"/>
    <x v="102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9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7"/>
    <n v="65.15789473684211"/>
    <x v="4"/>
    <x v="15"/>
    <x v="1035"/>
    <x v="103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4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0000000000001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3"/>
    <n v="250"/>
    <x v="5"/>
    <x v="16"/>
    <x v="1040"/>
    <x v="104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o backers have funded this."/>
    <x v="5"/>
    <x v="16"/>
    <x v="1041"/>
    <x v="104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"/>
    <n v="10"/>
    <x v="5"/>
    <x v="16"/>
    <x v="1042"/>
    <x v="1042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.1"/>
    <n v="3"/>
    <x v="5"/>
    <x v="16"/>
    <x v="1044"/>
    <x v="1044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7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o backers have funded this."/>
    <x v="5"/>
    <x v="16"/>
    <x v="1046"/>
    <x v="104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1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"/>
    <n v="53"/>
    <x v="5"/>
    <x v="16"/>
    <x v="1048"/>
    <x v="1048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s v="No backers have funded this."/>
    <x v="5"/>
    <x v="16"/>
    <x v="1049"/>
    <x v="1049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o backers have funded this."/>
    <x v="5"/>
    <x v="16"/>
    <x v="1050"/>
    <x v="105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o backers have funded this."/>
    <x v="5"/>
    <x v="16"/>
    <x v="1051"/>
    <x v="105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o backers have funded this."/>
    <x v="5"/>
    <x v="16"/>
    <x v="1052"/>
    <x v="1052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o backers have funded this."/>
    <x v="5"/>
    <x v="16"/>
    <x v="1054"/>
    <x v="1054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o backers have funded this."/>
    <x v="5"/>
    <x v="16"/>
    <x v="1055"/>
    <x v="105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o backers have funded this."/>
    <x v="5"/>
    <x v="16"/>
    <x v="1056"/>
    <x v="105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o backers have funded this."/>
    <x v="5"/>
    <x v="16"/>
    <x v="1057"/>
    <x v="1057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o backers have funded this."/>
    <x v="5"/>
    <x v="16"/>
    <x v="1058"/>
    <x v="1058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o backers have funded this."/>
    <x v="5"/>
    <x v="16"/>
    <x v="1059"/>
    <x v="105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o backers have funded this."/>
    <x v="5"/>
    <x v="16"/>
    <x v="1061"/>
    <x v="106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5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o backers have funded this."/>
    <x v="5"/>
    <x v="16"/>
    <x v="1063"/>
    <x v="1063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4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2"/>
    <n v="11.25"/>
    <x v="6"/>
    <x v="17"/>
    <x v="1068"/>
    <x v="1068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o backers have funded this."/>
    <x v="6"/>
    <x v="17"/>
    <x v="1071"/>
    <x v="107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.1"/>
    <n v="12.75"/>
    <x v="6"/>
    <x v="17"/>
    <x v="1072"/>
    <x v="1072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"/>
    <n v="113.56666666666666"/>
    <x v="6"/>
    <x v="17"/>
    <x v="1074"/>
    <x v="1074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8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4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"/>
    <n v="37.666666666666664"/>
    <x v="6"/>
    <x v="17"/>
    <x v="1079"/>
    <x v="107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6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"/>
    <n v="410"/>
    <x v="6"/>
    <x v="17"/>
    <x v="1083"/>
    <x v="108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o backers have funded this."/>
    <x v="6"/>
    <x v="17"/>
    <x v="1084"/>
    <x v="108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"/>
    <n v="114"/>
    <x v="6"/>
    <x v="17"/>
    <x v="1085"/>
    <x v="108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.1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o backers have funded this."/>
    <x v="6"/>
    <x v="17"/>
    <x v="1087"/>
    <x v="108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2"/>
    <n v="43.41727891156463"/>
    <x v="6"/>
    <x v="17"/>
    <x v="1088"/>
    <x v="1088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1000000000000001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1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899999999999999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x v="109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2"/>
    <n v="71.55"/>
    <x v="6"/>
    <x v="17"/>
    <x v="1105"/>
    <x v="110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3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o backers have funded this."/>
    <x v="6"/>
    <x v="17"/>
    <x v="1107"/>
    <x v="110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5"/>
    <n v="15"/>
    <x v="6"/>
    <x v="17"/>
    <x v="1109"/>
    <x v="1109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2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"/>
    <n v="13.25"/>
    <x v="6"/>
    <x v="17"/>
    <x v="1115"/>
    <x v="111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x v="111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"/>
    <n v="5"/>
    <x v="6"/>
    <x v="17"/>
    <x v="1119"/>
    <x v="1119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o backers have funded this."/>
    <x v="6"/>
    <x v="17"/>
    <x v="1120"/>
    <x v="112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o backers have funded this."/>
    <x v="6"/>
    <x v="17"/>
    <x v="1122"/>
    <x v="1122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5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o backers have funded this."/>
    <x v="6"/>
    <x v="18"/>
    <x v="1125"/>
    <x v="1125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7"/>
    <n v="25.434782608695652"/>
    <x v="6"/>
    <x v="18"/>
    <x v="1127"/>
    <x v="1127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o backers have funded this."/>
    <x v="6"/>
    <x v="18"/>
    <x v="1131"/>
    <x v="113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4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7"/>
    <n v="20"/>
    <x v="6"/>
    <x v="18"/>
    <x v="1133"/>
    <x v="1133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4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.1"/>
    <n v="5"/>
    <x v="6"/>
    <x v="18"/>
    <x v="1139"/>
    <x v="1139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o backers have funded this."/>
    <x v="6"/>
    <x v="18"/>
    <x v="1140"/>
    <x v="114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o backers have funded this."/>
    <x v="6"/>
    <x v="18"/>
    <x v="1141"/>
    <x v="114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o backers have funded this."/>
    <x v="6"/>
    <x v="18"/>
    <x v="1142"/>
    <x v="1142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"/>
    <n v="23.25"/>
    <x v="6"/>
    <x v="18"/>
    <x v="1143"/>
    <x v="1143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o backers have funded this."/>
    <x v="7"/>
    <x v="19"/>
    <x v="1144"/>
    <x v="1144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"/>
    <n v="100"/>
    <x v="7"/>
    <x v="19"/>
    <x v="1145"/>
    <x v="1145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000000000000007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o backers have funded this."/>
    <x v="7"/>
    <x v="19"/>
    <x v="1147"/>
    <x v="1147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5"/>
    <n v="24.333333333333332"/>
    <x v="7"/>
    <x v="19"/>
    <x v="1148"/>
    <x v="1148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2"/>
    <n v="37.5"/>
    <x v="7"/>
    <x v="19"/>
    <x v="1149"/>
    <x v="114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1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o backers have funded this."/>
    <x v="7"/>
    <x v="19"/>
    <x v="1151"/>
    <x v="115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7"/>
    <n v="60.733333333333334"/>
    <x v="7"/>
    <x v="19"/>
    <x v="1152"/>
    <x v="11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"/>
    <n v="50"/>
    <x v="7"/>
    <x v="19"/>
    <x v="1153"/>
    <x v="115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8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o backers have funded this."/>
    <x v="7"/>
    <x v="19"/>
    <x v="1156"/>
    <x v="115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5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o backers have funded this."/>
    <x v="7"/>
    <x v="19"/>
    <x v="1159"/>
    <x v="115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9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o backers have funded this."/>
    <x v="7"/>
    <x v="19"/>
    <x v="1161"/>
    <x v="116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.1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o backers have funded this.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o backers have funded this."/>
    <x v="7"/>
    <x v="19"/>
    <x v="1164"/>
    <x v="1164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00000000000001"/>
    <n v="358.875"/>
    <x v="7"/>
    <x v="19"/>
    <x v="1166"/>
    <x v="116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"/>
    <n v="61.1875"/>
    <x v="7"/>
    <x v="19"/>
    <x v="1167"/>
    <x v="1167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7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2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o backers have funded this.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o backers have funded this."/>
    <x v="7"/>
    <x v="19"/>
    <x v="1177"/>
    <x v="1177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"/>
    <n v="640"/>
    <x v="7"/>
    <x v="19"/>
    <x v="1179"/>
    <x v="117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8"/>
    <n v="69.117647058823536"/>
    <x v="7"/>
    <x v="19"/>
    <x v="1180"/>
    <x v="1180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"/>
    <n v="130.15714285714284"/>
    <x v="8"/>
    <x v="20"/>
    <x v="1187"/>
    <x v="1187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6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8"/>
    <n v="112.79069767441861"/>
    <x v="8"/>
    <x v="20"/>
    <x v="1189"/>
    <x v="118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1"/>
    <n v="89.242424242424249"/>
    <x v="8"/>
    <x v="20"/>
    <x v="1191"/>
    <x v="1191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89999999999998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3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5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9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2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1"/>
    <n v="71.592003642987251"/>
    <x v="8"/>
    <x v="20"/>
    <x v="1215"/>
    <x v="1215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3"/>
    <n v="174.2134831460674"/>
    <x v="8"/>
    <x v="20"/>
    <x v="1218"/>
    <x v="1218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9999999999999"/>
    <n v="102.86166007905139"/>
    <x v="8"/>
    <x v="20"/>
    <x v="1219"/>
    <x v="1219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8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"/>
    <n v="23.796213592233013"/>
    <x v="8"/>
    <x v="20"/>
    <x v="1221"/>
    <x v="1221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9999999999998"/>
    <n v="81.268115942028984"/>
    <x v="8"/>
    <x v="20"/>
    <x v="1222"/>
    <x v="1222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"/>
    <n v="116.21465968586388"/>
    <x v="8"/>
    <x v="20"/>
    <x v="1223"/>
    <x v="1223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1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x v="1225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9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o backers have funded this."/>
    <x v="4"/>
    <x v="21"/>
    <x v="1227"/>
    <x v="1227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o backers have funded this."/>
    <x v="4"/>
    <x v="21"/>
    <x v="1230"/>
    <x v="12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o backers have funded this."/>
    <x v="4"/>
    <x v="21"/>
    <x v="1231"/>
    <x v="123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o backers have funded this."/>
    <x v="4"/>
    <x v="21"/>
    <x v="1234"/>
    <x v="1234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8"/>
    <n v="35"/>
    <x v="4"/>
    <x v="21"/>
    <x v="1235"/>
    <x v="12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o backers have funded this."/>
    <x v="4"/>
    <x v="21"/>
    <x v="1236"/>
    <x v="123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o backers have funded this."/>
    <x v="4"/>
    <x v="21"/>
    <x v="1237"/>
    <x v="1237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o backers have funded this."/>
    <x v="4"/>
    <x v="21"/>
    <x v="1239"/>
    <x v="1239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"/>
    <n v="5"/>
    <x v="4"/>
    <x v="21"/>
    <x v="1242"/>
    <x v="1242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1"/>
    <n v="44.5"/>
    <x v="4"/>
    <x v="21"/>
    <x v="1243"/>
    <x v="1243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3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"/>
    <n v="85.5"/>
    <x v="4"/>
    <x v="11"/>
    <x v="1247"/>
    <x v="1247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2"/>
    <n v="118.2007874015748"/>
    <x v="4"/>
    <x v="11"/>
    <x v="1250"/>
    <x v="1250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9999999999999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9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4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"/>
    <n v="38.175462686567165"/>
    <x v="4"/>
    <x v="11"/>
    <x v="1258"/>
    <x v="125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7"/>
    <n v="50.689189189189186"/>
    <x v="4"/>
    <x v="11"/>
    <x v="1260"/>
    <x v="126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3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"/>
    <n v="77.638095238095232"/>
    <x v="4"/>
    <x v="11"/>
    <x v="1262"/>
    <x v="126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5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"/>
    <n v="63.184393939393942"/>
    <x v="4"/>
    <x v="11"/>
    <x v="1265"/>
    <x v="126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5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7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"/>
    <n v="99.15533980582525"/>
    <x v="4"/>
    <x v="11"/>
    <x v="1269"/>
    <x v="1269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"/>
    <n v="62.522107969151669"/>
    <x v="4"/>
    <x v="11"/>
    <x v="1275"/>
    <x v="127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8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"/>
    <n v="67.671532846715323"/>
    <x v="4"/>
    <x v="11"/>
    <x v="1282"/>
    <x v="128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1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7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5"/>
    <n v="65.868852459016395"/>
    <x v="1"/>
    <x v="6"/>
    <x v="1288"/>
    <x v="1288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1"/>
    <n v="36.07692307692308"/>
    <x v="1"/>
    <x v="6"/>
    <x v="1289"/>
    <x v="1289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9999999999999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7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8"/>
    <n v="70.862068965517238"/>
    <x v="1"/>
    <x v="6"/>
    <x v="1301"/>
    <x v="1301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30000000000001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"/>
    <n v="201.60393258426967"/>
    <x v="2"/>
    <x v="8"/>
    <x v="1306"/>
    <x v="130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"/>
    <n v="127.93333333333334"/>
    <x v="2"/>
    <x v="8"/>
    <x v="1307"/>
    <x v="1307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4"/>
    <n v="29.894736842105264"/>
    <x v="2"/>
    <x v="8"/>
    <x v="1308"/>
    <x v="130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x v="1309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000000000000001"/>
    <n v="184.36363636363637"/>
    <x v="2"/>
    <x v="8"/>
    <x v="1314"/>
    <x v="1314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"/>
    <n v="603.52631578947364"/>
    <x v="2"/>
    <x v="8"/>
    <x v="1317"/>
    <x v="1317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9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000000000000007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000000000000001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6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2999999999999998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5"/>
    <n v="157.46"/>
    <x v="2"/>
    <x v="8"/>
    <x v="1330"/>
    <x v="133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4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o backers have funded this."/>
    <x v="2"/>
    <x v="8"/>
    <x v="1332"/>
    <x v="133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o backers have funded this."/>
    <x v="2"/>
    <x v="8"/>
    <x v="1333"/>
    <x v="1333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8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8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4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"/>
    <n v="66.066666666666663"/>
    <x v="2"/>
    <x v="8"/>
    <x v="1338"/>
    <x v="133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"/>
    <n v="89.648648648648646"/>
    <x v="2"/>
    <x v="8"/>
    <x v="1339"/>
    <x v="1339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o backers have funded this."/>
    <x v="2"/>
    <x v="8"/>
    <x v="1340"/>
    <x v="134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400000000000006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0000000000001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9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1"/>
    <n v="66.698717948717942"/>
    <x v="3"/>
    <x v="9"/>
    <x v="1350"/>
    <x v="1350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3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"/>
    <n v="59.973568281938327"/>
    <x v="3"/>
    <x v="9"/>
    <x v="1352"/>
    <x v="1352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30000000000001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7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x v="135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8"/>
    <n v="40.210526315789473"/>
    <x v="3"/>
    <x v="9"/>
    <x v="1359"/>
    <x v="135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x v="1361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3"/>
    <n v="81.739130434782609"/>
    <x v="4"/>
    <x v="11"/>
    <x v="1365"/>
    <x v="136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5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3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"/>
    <n v="83.967068965517228"/>
    <x v="4"/>
    <x v="11"/>
    <x v="1369"/>
    <x v="1369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7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1"/>
    <n v="107.07142857142857"/>
    <x v="4"/>
    <x v="11"/>
    <x v="1371"/>
    <x v="137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5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"/>
    <n v="62.871559633027523"/>
    <x v="4"/>
    <x v="11"/>
    <x v="1375"/>
    <x v="1375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5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2"/>
    <n v="48.70967741935484"/>
    <x v="4"/>
    <x v="11"/>
    <x v="1377"/>
    <x v="1377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4"/>
    <n v="30.578947368421051"/>
    <x v="4"/>
    <x v="11"/>
    <x v="1378"/>
    <x v="137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x v="1379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4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1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"/>
    <n v="65.914104477611943"/>
    <x v="4"/>
    <x v="11"/>
    <x v="1385"/>
    <x v="1385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8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000000000001"/>
    <n v="60.181874999999998"/>
    <x v="4"/>
    <x v="11"/>
    <x v="1388"/>
    <x v="138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"/>
    <n v="160.78947368421052"/>
    <x v="4"/>
    <x v="11"/>
    <x v="1390"/>
    <x v="139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"/>
    <n v="27.317307692307693"/>
    <x v="4"/>
    <x v="11"/>
    <x v="1392"/>
    <x v="139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4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"/>
    <n v="53.882352941176471"/>
    <x v="4"/>
    <x v="11"/>
    <x v="1394"/>
    <x v="1394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9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9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7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2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6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7"/>
    <n v="48.2"/>
    <x v="3"/>
    <x v="22"/>
    <x v="1404"/>
    <x v="1404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"/>
    <n v="6.1764705882352944"/>
    <x v="3"/>
    <x v="22"/>
    <x v="1405"/>
    <x v="1405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x v="140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o backers have funded this."/>
    <x v="3"/>
    <x v="22"/>
    <x v="1409"/>
    <x v="140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"/>
    <n v="2.3333333333333335"/>
    <x v="3"/>
    <x v="22"/>
    <x v="1411"/>
    <x v="1411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999999999999996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2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o backers have funded this."/>
    <x v="3"/>
    <x v="22"/>
    <x v="1416"/>
    <x v="141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1"/>
    <n v="44.5"/>
    <x v="3"/>
    <x v="22"/>
    <x v="1419"/>
    <x v="141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"/>
    <n v="100"/>
    <x v="3"/>
    <x v="22"/>
    <x v="1423"/>
    <x v="1423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99999999999999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o backers have funded this."/>
    <x v="3"/>
    <x v="22"/>
    <x v="1425"/>
    <x v="1425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o backers have funded this."/>
    <x v="3"/>
    <x v="22"/>
    <x v="1426"/>
    <x v="14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4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o backers have funded this."/>
    <x v="3"/>
    <x v="22"/>
    <x v="1429"/>
    <x v="1429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1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o backers have funded this."/>
    <x v="3"/>
    <x v="22"/>
    <x v="1432"/>
    <x v="143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"/>
    <n v="80.5"/>
    <x v="3"/>
    <x v="22"/>
    <x v="1433"/>
    <x v="1433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x v="1434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8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000000000000001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o backers have funded this."/>
    <x v="3"/>
    <x v="22"/>
    <x v="1442"/>
    <x v="144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o backers have funded this."/>
    <x v="3"/>
    <x v="22"/>
    <x v="1443"/>
    <x v="1443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o backers have funded this."/>
    <x v="3"/>
    <x v="22"/>
    <x v="1444"/>
    <x v="1444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o backers have funded this."/>
    <x v="3"/>
    <x v="22"/>
    <x v="1445"/>
    <x v="144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o backers have funded this."/>
    <x v="3"/>
    <x v="22"/>
    <x v="1446"/>
    <x v="1446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o backers have funded this."/>
    <x v="3"/>
    <x v="22"/>
    <x v="1448"/>
    <x v="1448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o backers have funded this."/>
    <x v="3"/>
    <x v="22"/>
    <x v="1449"/>
    <x v="144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o backers have funded this."/>
    <x v="3"/>
    <x v="22"/>
    <x v="1452"/>
    <x v="145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o backers have funded this."/>
    <x v="3"/>
    <x v="22"/>
    <x v="1453"/>
    <x v="1453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9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x v="145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o backers have funded this."/>
    <x v="3"/>
    <x v="22"/>
    <x v="1457"/>
    <x v="1457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o backers have funded this."/>
    <x v="3"/>
    <x v="22"/>
    <x v="1458"/>
    <x v="1458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o backers have funded this."/>
    <x v="3"/>
    <x v="22"/>
    <x v="1459"/>
    <x v="1459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o backers have funded this."/>
    <x v="3"/>
    <x v="22"/>
    <x v="1460"/>
    <x v="146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"/>
    <n v="44.66673529411765"/>
    <x v="3"/>
    <x v="23"/>
    <x v="1461"/>
    <x v="1461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9999999999999"/>
    <n v="35.44"/>
    <x v="3"/>
    <x v="23"/>
    <x v="1463"/>
    <x v="146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9"/>
    <n v="69.598266129032254"/>
    <x v="3"/>
    <x v="23"/>
    <x v="1466"/>
    <x v="146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1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4"/>
    <n v="33.191126279863482"/>
    <x v="3"/>
    <x v="23"/>
    <x v="1468"/>
    <x v="1468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  <x v="1472"/>
    <x v="147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3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7"/>
    <n v="64.173356009070289"/>
    <x v="3"/>
    <x v="23"/>
    <x v="1475"/>
    <x v="1475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6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5999999999999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4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"/>
    <n v="25"/>
    <x v="3"/>
    <x v="10"/>
    <x v="1483"/>
    <x v="1483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s v="No backers have funded this."/>
    <x v="3"/>
    <x v="10"/>
    <x v="1484"/>
    <x v="1484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000000000000002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"/>
    <n v="16"/>
    <x v="3"/>
    <x v="10"/>
    <x v="1486"/>
    <x v="148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o backers have funded this."/>
    <x v="3"/>
    <x v="10"/>
    <x v="1487"/>
    <x v="1487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o backers have funded this."/>
    <x v="3"/>
    <x v="10"/>
    <x v="1489"/>
    <x v="148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9"/>
    <n v="47.10526315789474"/>
    <x v="3"/>
    <x v="10"/>
    <x v="1490"/>
    <x v="149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000000000000007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8"/>
    <n v="15"/>
    <x v="3"/>
    <x v="10"/>
    <x v="1492"/>
    <x v="149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o backers have funded this."/>
    <x v="3"/>
    <x v="10"/>
    <x v="1493"/>
    <x v="1493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o backers have funded this."/>
    <x v="3"/>
    <x v="10"/>
    <x v="1495"/>
    <x v="1495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o backers have funded this."/>
    <x v="3"/>
    <x v="10"/>
    <x v="1496"/>
    <x v="149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3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x v="150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9"/>
    <n v="56.98492957746479"/>
    <x v="8"/>
    <x v="20"/>
    <x v="1503"/>
    <x v="1503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89999999999998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6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8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8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9999999999995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5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9999999999999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7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x v="1517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4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4"/>
    <n v="64.156896551724131"/>
    <x v="8"/>
    <x v="20"/>
    <x v="1519"/>
    <x v="1519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5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"/>
    <n v="95.834024896265561"/>
    <x v="8"/>
    <x v="20"/>
    <x v="1523"/>
    <x v="152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"/>
    <n v="98.839285714285708"/>
    <x v="8"/>
    <x v="20"/>
    <x v="1526"/>
    <x v="15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"/>
    <n v="55.222142857142863"/>
    <x v="8"/>
    <x v="20"/>
    <x v="1527"/>
    <x v="1527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60000000000002"/>
    <n v="52.793750000000003"/>
    <x v="8"/>
    <x v="20"/>
    <x v="1528"/>
    <x v="1528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7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0000000000001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x v="15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"/>
    <n v="66.015406593406595"/>
    <x v="8"/>
    <x v="20"/>
    <x v="1536"/>
    <x v="153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9"/>
    <n v="180.40816326530611"/>
    <x v="8"/>
    <x v="20"/>
    <x v="1540"/>
    <x v="154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o backers have funded this."/>
    <x v="8"/>
    <x v="24"/>
    <x v="1544"/>
    <x v="154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o backers have funded this."/>
    <x v="8"/>
    <x v="24"/>
    <x v="1547"/>
    <x v="1547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6"/>
    <n v="60"/>
    <x v="8"/>
    <x v="24"/>
    <x v="1548"/>
    <x v="154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5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o backers have funded this."/>
    <x v="8"/>
    <x v="24"/>
    <x v="1551"/>
    <x v="155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2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o backers have funded this."/>
    <x v="8"/>
    <x v="24"/>
    <x v="1553"/>
    <x v="1552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o backers have funded this."/>
    <x v="8"/>
    <x v="24"/>
    <x v="1554"/>
    <x v="1553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o backers have funded this."/>
    <x v="8"/>
    <x v="24"/>
    <x v="1555"/>
    <x v="155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7"/>
    <n v="11.666666666666666"/>
    <x v="8"/>
    <x v="24"/>
    <x v="1558"/>
    <x v="155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"/>
    <n v="50"/>
    <x v="8"/>
    <x v="24"/>
    <x v="1559"/>
    <x v="1558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8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7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o backers have funded this."/>
    <x v="3"/>
    <x v="25"/>
    <x v="1562"/>
    <x v="156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3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0999999999999996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"/>
    <n v="155"/>
    <x v="3"/>
    <x v="25"/>
    <x v="1568"/>
    <x v="1567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s v="No backers have funded this."/>
    <x v="3"/>
    <x v="25"/>
    <x v="1569"/>
    <x v="1568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7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5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999999999999996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"/>
    <n v="65.457142857142856"/>
    <x v="3"/>
    <x v="25"/>
    <x v="1575"/>
    <x v="157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6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"/>
    <n v="51.25"/>
    <x v="3"/>
    <x v="25"/>
    <x v="1578"/>
    <x v="1577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"/>
    <n v="14"/>
    <x v="3"/>
    <x v="25"/>
    <x v="1579"/>
    <x v="157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o backers have funded this."/>
    <x v="3"/>
    <x v="25"/>
    <x v="1580"/>
    <x v="1579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.1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o backers have funded this."/>
    <x v="8"/>
    <x v="26"/>
    <x v="1584"/>
    <x v="1583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o backers have funded this."/>
    <x v="8"/>
    <x v="26"/>
    <x v="1586"/>
    <x v="1585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o backers have funded this."/>
    <x v="8"/>
    <x v="26"/>
    <x v="1588"/>
    <x v="1587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o backers have funded this."/>
    <x v="8"/>
    <x v="26"/>
    <x v="1589"/>
    <x v="1588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"/>
    <n v="44.478260869565219"/>
    <x v="8"/>
    <x v="26"/>
    <x v="1591"/>
    <x v="159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o backers have funded this."/>
    <x v="8"/>
    <x v="26"/>
    <x v="1592"/>
    <x v="159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3"/>
    <n v="40"/>
    <x v="8"/>
    <x v="26"/>
    <x v="1595"/>
    <x v="1594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2999999999999998"/>
    <n v="25"/>
    <x v="8"/>
    <x v="26"/>
    <x v="1596"/>
    <x v="159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o backers have funded this."/>
    <x v="8"/>
    <x v="26"/>
    <x v="1597"/>
    <x v="159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"/>
    <n v="1"/>
    <x v="8"/>
    <x v="26"/>
    <x v="1598"/>
    <x v="1597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o backers have funded this."/>
    <x v="8"/>
    <x v="26"/>
    <x v="1599"/>
    <x v="1598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"/>
    <n v="40.777777777777779"/>
    <x v="8"/>
    <x v="26"/>
    <x v="1600"/>
    <x v="15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"/>
    <n v="48.325535714285714"/>
    <x v="4"/>
    <x v="11"/>
    <x v="1601"/>
    <x v="1600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2"/>
    <n v="46.953125"/>
    <x v="4"/>
    <x v="11"/>
    <x v="1602"/>
    <x v="160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7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"/>
    <n v="70.785365853658533"/>
    <x v="4"/>
    <x v="11"/>
    <x v="1607"/>
    <x v="16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3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"/>
    <n v="443.75"/>
    <x v="4"/>
    <x v="11"/>
    <x v="1609"/>
    <x v="160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9999999999998"/>
    <n v="48.544642857142854"/>
    <x v="4"/>
    <x v="11"/>
    <x v="1610"/>
    <x v="160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"/>
    <n v="37.074074074074076"/>
    <x v="4"/>
    <x v="11"/>
    <x v="1611"/>
    <x v="161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x v="1613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"/>
    <n v="67.132352941176464"/>
    <x v="4"/>
    <x v="11"/>
    <x v="1615"/>
    <x v="1614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9"/>
    <n v="64.620253164556956"/>
    <x v="4"/>
    <x v="11"/>
    <x v="1617"/>
    <x v="1616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1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0000000000001"/>
    <n v="86.956521739130437"/>
    <x v="4"/>
    <x v="11"/>
    <x v="1619"/>
    <x v="1618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1"/>
    <n v="42.111111111111114"/>
    <x v="4"/>
    <x v="11"/>
    <x v="1623"/>
    <x v="1622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0000000000001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2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"/>
    <n v="45.875"/>
    <x v="4"/>
    <x v="11"/>
    <x v="1628"/>
    <x v="1627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7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3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6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9"/>
    <n v="39.967058823529413"/>
    <x v="4"/>
    <x v="11"/>
    <x v="1640"/>
    <x v="1639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3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6"/>
    <n v="47.189259259259259"/>
    <x v="4"/>
    <x v="27"/>
    <x v="1649"/>
    <x v="1648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6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8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7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"/>
    <n v="38.794117647058826"/>
    <x v="4"/>
    <x v="27"/>
    <x v="1654"/>
    <x v="1653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9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19999999999999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8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"/>
    <n v="132.43548387096774"/>
    <x v="4"/>
    <x v="27"/>
    <x v="1662"/>
    <x v="1661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5"/>
    <n v="44.956989247311824"/>
    <x v="4"/>
    <x v="27"/>
    <x v="1665"/>
    <x v="1664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9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9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80000000000001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x v="1669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7"/>
    <n v="26.148961038961041"/>
    <x v="4"/>
    <x v="27"/>
    <x v="1671"/>
    <x v="1670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1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"/>
    <n v="40.416470588235299"/>
    <x v="4"/>
    <x v="27"/>
    <x v="1675"/>
    <x v="1674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7"/>
    <n v="159.52380952380952"/>
    <x v="4"/>
    <x v="27"/>
    <x v="1677"/>
    <x v="1676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"/>
    <n v="74.575090497737563"/>
    <x v="4"/>
    <x v="28"/>
    <x v="1681"/>
    <x v="168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o backers have funded this."/>
    <x v="4"/>
    <x v="28"/>
    <x v="1682"/>
    <x v="168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"/>
    <n v="76"/>
    <x v="4"/>
    <x v="28"/>
    <x v="1683"/>
    <x v="1682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9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4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3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5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000000000000007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1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o backers have funded this."/>
    <x v="4"/>
    <x v="28"/>
    <x v="1696"/>
    <x v="1695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o backers have funded this."/>
    <x v="4"/>
    <x v="28"/>
    <x v="1698"/>
    <x v="1697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1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2"/>
    <n v="5"/>
    <x v="4"/>
    <x v="28"/>
    <x v="1701"/>
    <x v="1700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x v="170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o backers have funded this."/>
    <x v="4"/>
    <x v="28"/>
    <x v="1705"/>
    <x v="1704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o backers have funded this."/>
    <x v="4"/>
    <x v="28"/>
    <x v="1706"/>
    <x v="1705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6999999999999993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o backers have funded this."/>
    <x v="4"/>
    <x v="28"/>
    <x v="1708"/>
    <x v="1707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9000000000000004"/>
    <n v="21.25"/>
    <x v="4"/>
    <x v="28"/>
    <x v="1709"/>
    <x v="170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7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o backers have funded this."/>
    <x v="4"/>
    <x v="28"/>
    <x v="1712"/>
    <x v="171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7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9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"/>
    <n v="34.024390243902438"/>
    <x v="4"/>
    <x v="28"/>
    <x v="1717"/>
    <x v="1716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9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o backers have funded this."/>
    <x v="4"/>
    <x v="28"/>
    <x v="1721"/>
    <x v="172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6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99999999999999"/>
    <n v="62.222222222222221"/>
    <x v="4"/>
    <x v="28"/>
    <x v="1725"/>
    <x v="1724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99999999999997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o backers have funded this."/>
    <x v="4"/>
    <x v="28"/>
    <x v="1729"/>
    <x v="17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o backers have funded this."/>
    <x v="4"/>
    <x v="28"/>
    <x v="1730"/>
    <x v="1729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o backers have funded this."/>
    <x v="4"/>
    <x v="28"/>
    <x v="1731"/>
    <x v="173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o backers have funded this."/>
    <x v="4"/>
    <x v="28"/>
    <x v="1732"/>
    <x v="173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o backers have funded this."/>
    <x v="4"/>
    <x v="28"/>
    <x v="1733"/>
    <x v="1732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3"/>
    <n v="56.666666666666664"/>
    <x v="4"/>
    <x v="28"/>
    <x v="1737"/>
    <x v="1736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o backers have funded this."/>
    <x v="4"/>
    <x v="28"/>
    <x v="1740"/>
    <x v="1739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8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5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x v="1746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"/>
    <n v="358.97237569060775"/>
    <x v="8"/>
    <x v="20"/>
    <x v="1748"/>
    <x v="174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5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"/>
    <n v="80.647999999999996"/>
    <x v="8"/>
    <x v="20"/>
    <x v="1750"/>
    <x v="1749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x v="175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2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"/>
    <n v="47.13"/>
    <x v="8"/>
    <x v="20"/>
    <x v="1756"/>
    <x v="1755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"/>
    <n v="81.098039215686271"/>
    <x v="8"/>
    <x v="20"/>
    <x v="1760"/>
    <x v="1759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5"/>
    <n v="72.16970873786407"/>
    <x v="8"/>
    <x v="20"/>
    <x v="1765"/>
    <x v="1764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o backers have funded this."/>
    <x v="8"/>
    <x v="20"/>
    <x v="1766"/>
    <x v="1765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"/>
    <n v="35.799999999999997"/>
    <x v="8"/>
    <x v="20"/>
    <x v="1771"/>
    <x v="177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3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6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00000000000003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00000000000003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8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5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7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99999999999997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"/>
    <n v="31.206896551724139"/>
    <x v="8"/>
    <x v="20"/>
    <x v="1786"/>
    <x v="1785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"/>
    <n v="63.875"/>
    <x v="8"/>
    <x v="20"/>
    <x v="1787"/>
    <x v="1786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4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x v="1789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6"/>
    <n v="26.75"/>
    <x v="8"/>
    <x v="20"/>
    <x v="1791"/>
    <x v="179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1"/>
    <n v="55.388888888888886"/>
    <x v="8"/>
    <x v="20"/>
    <x v="1794"/>
    <x v="179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00000000000003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1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99999999999994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"/>
    <n v="58.972972972972975"/>
    <x v="8"/>
    <x v="20"/>
    <x v="1798"/>
    <x v="17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399999999999999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9"/>
    <n v="63.648648648648646"/>
    <x v="8"/>
    <x v="20"/>
    <x v="1801"/>
    <x v="18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5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200000000000003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x v="180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1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9"/>
    <n v="42.222222222222221"/>
    <x v="8"/>
    <x v="20"/>
    <x v="1809"/>
    <x v="180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"/>
    <n v="7.5"/>
    <x v="8"/>
    <x v="20"/>
    <x v="1810"/>
    <x v="1809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.1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"/>
    <n v="37.608695652173914"/>
    <x v="8"/>
    <x v="20"/>
    <x v="1812"/>
    <x v="181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o backers have funded this."/>
    <x v="8"/>
    <x v="20"/>
    <x v="1813"/>
    <x v="18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2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o backers have funded this."/>
    <x v="8"/>
    <x v="20"/>
    <x v="1815"/>
    <x v="1814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x v="1815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"/>
    <n v="94.19"/>
    <x v="8"/>
    <x v="20"/>
    <x v="1817"/>
    <x v="1816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o backers have funded this."/>
    <x v="8"/>
    <x v="20"/>
    <x v="1818"/>
    <x v="1817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1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6"/>
    <n v="213.375"/>
    <x v="8"/>
    <x v="20"/>
    <x v="1820"/>
    <x v="1819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9"/>
    <n v="59.162280701754383"/>
    <x v="4"/>
    <x v="11"/>
    <x v="1821"/>
    <x v="1820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9"/>
    <n v="24.575757575757574"/>
    <x v="4"/>
    <x v="11"/>
    <x v="1823"/>
    <x v="1822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1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1"/>
    <n v="42.02"/>
    <x v="4"/>
    <x v="11"/>
    <x v="1825"/>
    <x v="1824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7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2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7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9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1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9"/>
    <n v="75.384615384615387"/>
    <x v="4"/>
    <x v="11"/>
    <x v="1840"/>
    <x v="1839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8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3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9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4"/>
    <n v="134.20833333333334"/>
    <x v="4"/>
    <x v="11"/>
    <x v="1848"/>
    <x v="1847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1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9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1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3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"/>
    <n v="40.547315436241611"/>
    <x v="4"/>
    <x v="11"/>
    <x v="1858"/>
    <x v="185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0000000000001"/>
    <n v="70.625"/>
    <x v="4"/>
    <x v="11"/>
    <x v="1859"/>
    <x v="1858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5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o backers have funded this."/>
    <x v="6"/>
    <x v="18"/>
    <x v="1861"/>
    <x v="186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1"/>
    <n v="90.9375"/>
    <x v="6"/>
    <x v="18"/>
    <x v="1862"/>
    <x v="186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9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1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9000000000000004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o backers have funded this."/>
    <x v="6"/>
    <x v="18"/>
    <x v="1869"/>
    <x v="186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8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1000000000000001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5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o backers have funded this."/>
    <x v="6"/>
    <x v="18"/>
    <x v="1876"/>
    <x v="187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o backers have funded this."/>
    <x v="6"/>
    <x v="18"/>
    <x v="1877"/>
    <x v="187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o backers have funded this."/>
    <x v="6"/>
    <x v="18"/>
    <x v="1878"/>
    <x v="1877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"/>
    <n v="3"/>
    <x v="6"/>
    <x v="18"/>
    <x v="1879"/>
    <x v="187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100000000000001"/>
    <n v="41.833333333333336"/>
    <x v="6"/>
    <x v="18"/>
    <x v="1880"/>
    <x v="1879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7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9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1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2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1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6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6"/>
    <n v="87.958333333333329"/>
    <x v="4"/>
    <x v="14"/>
    <x v="1891"/>
    <x v="189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5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0000000000001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4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7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2"/>
    <n v="10.5"/>
    <x v="2"/>
    <x v="29"/>
    <x v="1905"/>
    <x v="190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8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3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"/>
    <n v="17"/>
    <x v="2"/>
    <x v="29"/>
    <x v="1916"/>
    <x v="191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6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x v="191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6"/>
    <n v="36.109375"/>
    <x v="4"/>
    <x v="14"/>
    <x v="1922"/>
    <x v="192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x v="1923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4"/>
    <n v="27.3896261682243"/>
    <x v="4"/>
    <x v="14"/>
    <x v="1926"/>
    <x v="1925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"/>
    <n v="56.363636363636367"/>
    <x v="4"/>
    <x v="14"/>
    <x v="1927"/>
    <x v="192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"/>
    <n v="42.8"/>
    <x v="4"/>
    <x v="14"/>
    <x v="1929"/>
    <x v="192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3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1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69999999999999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"/>
    <n v="35.003043478260871"/>
    <x v="2"/>
    <x v="30"/>
    <x v="1947"/>
    <x v="1946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"/>
    <n v="188.50671378091872"/>
    <x v="2"/>
    <x v="30"/>
    <x v="1948"/>
    <x v="1947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x v="1948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5"/>
    <n v="101.85532258064516"/>
    <x v="2"/>
    <x v="30"/>
    <x v="1952"/>
    <x v="1951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"/>
    <n v="230.55782312925169"/>
    <x v="2"/>
    <x v="30"/>
    <x v="1953"/>
    <x v="1952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x v="195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6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69999999999999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4000000000001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9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60000000000002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3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"/>
    <n v="182.78024691358024"/>
    <x v="2"/>
    <x v="30"/>
    <x v="1967"/>
    <x v="1966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1"/>
    <n v="61.375728669846318"/>
    <x v="2"/>
    <x v="30"/>
    <x v="1969"/>
    <x v="196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5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  <x v="1974"/>
    <x v="1973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"/>
    <n v="131.98948616600788"/>
    <x v="2"/>
    <x v="30"/>
    <x v="1975"/>
    <x v="1974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"/>
    <n v="1323.2540463917526"/>
    <x v="2"/>
    <x v="30"/>
    <x v="1978"/>
    <x v="1977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  <x v="1979"/>
    <x v="1978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999999999999996"/>
    <n v="31.75"/>
    <x v="8"/>
    <x v="31"/>
    <x v="1981"/>
    <x v="1980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o backers have funded this."/>
    <x v="8"/>
    <x v="31"/>
    <x v="1982"/>
    <x v="198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2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1"/>
    <n v="1"/>
    <x v="8"/>
    <x v="31"/>
    <x v="1986"/>
    <x v="1985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5"/>
    <n v="83.428571428571431"/>
    <x v="8"/>
    <x v="31"/>
    <x v="1987"/>
    <x v="198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"/>
    <n v="25"/>
    <x v="8"/>
    <x v="31"/>
    <x v="1988"/>
    <x v="1987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"/>
    <n v="1"/>
    <x v="8"/>
    <x v="31"/>
    <x v="1992"/>
    <x v="199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o backers have funded this."/>
    <x v="8"/>
    <x v="31"/>
    <x v="1993"/>
    <x v="1992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o backers have funded this."/>
    <x v="8"/>
    <x v="31"/>
    <x v="1994"/>
    <x v="1993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o backers have funded this."/>
    <x v="8"/>
    <x v="31"/>
    <x v="1996"/>
    <x v="1995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o backers have funded this."/>
    <x v="8"/>
    <x v="31"/>
    <x v="1997"/>
    <x v="1996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x v="1997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8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8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7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1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2"/>
    <n v="383.3643216080402"/>
    <x v="2"/>
    <x v="30"/>
    <x v="2009"/>
    <x v="2008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10000000000002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6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8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x v="201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5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4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2"/>
    <n v="220.74074074074073"/>
    <x v="2"/>
    <x v="30"/>
    <x v="2025"/>
    <x v="202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5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"/>
    <n v="223.09647495361781"/>
    <x v="2"/>
    <x v="30"/>
    <x v="2027"/>
    <x v="202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2"/>
    <n v="47.911392405063289"/>
    <x v="2"/>
    <x v="30"/>
    <x v="2028"/>
    <x v="202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"/>
    <n v="118.6144"/>
    <x v="2"/>
    <x v="30"/>
    <x v="2030"/>
    <x v="202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4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2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7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9999999999999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5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"/>
    <n v="164.90686274509804"/>
    <x v="2"/>
    <x v="30"/>
    <x v="2038"/>
    <x v="203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19999999999999"/>
    <n v="449.26385224274406"/>
    <x v="2"/>
    <x v="30"/>
    <x v="2039"/>
    <x v="203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2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9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2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0000000000001"/>
    <n v="91.82989803350327"/>
    <x v="2"/>
    <x v="30"/>
    <x v="2048"/>
    <x v="2047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2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3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4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6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5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"/>
    <n v="45.547792792792798"/>
    <x v="2"/>
    <x v="30"/>
    <x v="2057"/>
    <x v="2056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3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5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x v="2061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1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2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9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  <x v="2073"/>
    <x v="2072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x v="2073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4"/>
    <n v="20.465926829268295"/>
    <x v="2"/>
    <x v="30"/>
    <x v="2075"/>
    <x v="2074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29999999999995"/>
    <n v="116.35303146309367"/>
    <x v="2"/>
    <x v="30"/>
    <x v="2076"/>
    <x v="207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1999999999999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2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6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"/>
    <n v="34"/>
    <x v="4"/>
    <x v="14"/>
    <x v="2083"/>
    <x v="2082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"/>
    <n v="89.301204819277103"/>
    <x v="4"/>
    <x v="14"/>
    <x v="2085"/>
    <x v="208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"/>
    <n v="46.204266666666669"/>
    <x v="4"/>
    <x v="14"/>
    <x v="2088"/>
    <x v="2087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5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3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5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7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"/>
    <n v="188.125"/>
    <x v="4"/>
    <x v="14"/>
    <x v="2098"/>
    <x v="2097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4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9999999999999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3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"/>
    <n v="89.895287958115176"/>
    <x v="4"/>
    <x v="14"/>
    <x v="2108"/>
    <x v="2107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"/>
    <n v="106.52500000000001"/>
    <x v="4"/>
    <x v="14"/>
    <x v="2109"/>
    <x v="2108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4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9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7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80000000000001"/>
    <n v="50.657142857142858"/>
    <x v="4"/>
    <x v="14"/>
    <x v="2117"/>
    <x v="211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"/>
    <n v="79.182941176470578"/>
    <x v="4"/>
    <x v="14"/>
    <x v="2118"/>
    <x v="211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8"/>
    <n v="91.590909090909093"/>
    <x v="4"/>
    <x v="14"/>
    <x v="2119"/>
    <x v="2118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9"/>
    <n v="116.96275362318841"/>
    <x v="4"/>
    <x v="14"/>
    <x v="2120"/>
    <x v="2119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6"/>
    <n v="28.4"/>
    <x v="6"/>
    <x v="17"/>
    <x v="2121"/>
    <x v="2120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4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5"/>
    <n v="23"/>
    <x v="6"/>
    <x v="17"/>
    <x v="2124"/>
    <x v="21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1"/>
    <n v="5"/>
    <x v="6"/>
    <x v="17"/>
    <x v="2126"/>
    <x v="212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2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x v="2128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"/>
    <n v="21.25"/>
    <x v="6"/>
    <x v="17"/>
    <x v="2130"/>
    <x v="212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6"/>
    <n v="21.727272727272727"/>
    <x v="6"/>
    <x v="17"/>
    <x v="2135"/>
    <x v="2134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.1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"/>
    <n v="26.59737827715356"/>
    <x v="6"/>
    <x v="17"/>
    <x v="2137"/>
    <x v="213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o backers have funded this."/>
    <x v="6"/>
    <x v="17"/>
    <x v="2141"/>
    <x v="214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3"/>
    <n v="45"/>
    <x v="6"/>
    <x v="17"/>
    <x v="2143"/>
    <x v="2142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7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o backers have funded this."/>
    <x v="6"/>
    <x v="17"/>
    <x v="2149"/>
    <x v="2148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"/>
    <n v="101.25"/>
    <x v="6"/>
    <x v="17"/>
    <x v="2150"/>
    <x v="214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3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2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7"/>
    <n v="17.987951807228917"/>
    <x v="6"/>
    <x v="17"/>
    <x v="2156"/>
    <x v="2155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2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6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"/>
    <n v="13"/>
    <x v="6"/>
    <x v="17"/>
    <x v="2159"/>
    <x v="2158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9"/>
    <n v="5.3125"/>
    <x v="6"/>
    <x v="17"/>
    <x v="2160"/>
    <x v="2159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8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3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x v="2162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6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9"/>
    <n v="33.315789473684212"/>
    <x v="4"/>
    <x v="11"/>
    <x v="2170"/>
    <x v="2169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1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"/>
    <n v="40.349243306169967"/>
    <x v="4"/>
    <x v="11"/>
    <x v="2178"/>
    <x v="217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2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20000000000005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3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x v="2184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7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2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3"/>
    <n v="68.625"/>
    <x v="6"/>
    <x v="32"/>
    <x v="2189"/>
    <x v="2188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4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4"/>
    <n v="61.203872437357631"/>
    <x v="6"/>
    <x v="32"/>
    <x v="2194"/>
    <x v="2193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"/>
    <n v="48.130434782608695"/>
    <x v="6"/>
    <x v="32"/>
    <x v="2195"/>
    <x v="2194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9"/>
    <n v="81.654377880184327"/>
    <x v="6"/>
    <x v="32"/>
    <x v="2198"/>
    <x v="2197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2000000000000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"/>
    <n v="15.035357142857142"/>
    <x v="4"/>
    <x v="15"/>
    <x v="2201"/>
    <x v="2200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2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6"/>
    <n v="43.82"/>
    <x v="4"/>
    <x v="15"/>
    <x v="2203"/>
    <x v="22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9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4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  <x v="2214"/>
    <x v="22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4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7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2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2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5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4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5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0999999999999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0000000000001"/>
    <n v="135.58503401360545"/>
    <x v="6"/>
    <x v="32"/>
    <x v="2235"/>
    <x v="2234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"/>
    <n v="64.625635808748726"/>
    <x v="6"/>
    <x v="32"/>
    <x v="2237"/>
    <x v="223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7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x v="2243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"/>
    <n v="43.912280701754383"/>
    <x v="6"/>
    <x v="32"/>
    <x v="2246"/>
    <x v="2245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5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"/>
    <n v="58.6328125"/>
    <x v="6"/>
    <x v="32"/>
    <x v="2248"/>
    <x v="2247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8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3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7"/>
    <n v="107.32142857142857"/>
    <x v="6"/>
    <x v="32"/>
    <x v="2253"/>
    <x v="225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7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"/>
    <n v="94.103550295857985"/>
    <x v="6"/>
    <x v="32"/>
    <x v="2257"/>
    <x v="225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89999999999998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9999999999999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3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10000000000002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4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8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1"/>
    <n v="57.932367149758456"/>
    <x v="6"/>
    <x v="32"/>
    <x v="2277"/>
    <x v="227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6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9"/>
    <n v="63.03458333333333"/>
    <x v="4"/>
    <x v="11"/>
    <x v="2283"/>
    <x v="2282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4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1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1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3"/>
    <n v="46.630652173913049"/>
    <x v="4"/>
    <x v="11"/>
    <x v="2292"/>
    <x v="229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1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3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1"/>
    <n v="71.965517241379317"/>
    <x v="4"/>
    <x v="11"/>
    <x v="2296"/>
    <x v="2295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1"/>
    <n v="109.45138888888889"/>
    <x v="4"/>
    <x v="11"/>
    <x v="2298"/>
    <x v="2297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2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3"/>
    <n v="115.71428571428571"/>
    <x v="4"/>
    <x v="11"/>
    <x v="2300"/>
    <x v="2299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7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4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8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7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"/>
    <n v="82.496921824104234"/>
    <x v="4"/>
    <x v="14"/>
    <x v="2308"/>
    <x v="2306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7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"/>
    <n v="90.09615384615384"/>
    <x v="4"/>
    <x v="14"/>
    <x v="2311"/>
    <x v="230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9"/>
    <n v="40.962025316455694"/>
    <x v="4"/>
    <x v="14"/>
    <x v="2312"/>
    <x v="231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x v="2312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1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7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"/>
    <n v="64.53125"/>
    <x v="7"/>
    <x v="33"/>
    <x v="2321"/>
    <x v="2319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"/>
    <n v="21.25"/>
    <x v="7"/>
    <x v="33"/>
    <x v="2322"/>
    <x v="2320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"/>
    <n v="108"/>
    <x v="7"/>
    <x v="33"/>
    <x v="2326"/>
    <x v="232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1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5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0000000000001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2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3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0000000000005"/>
    <n v="48.104623556581984"/>
    <x v="7"/>
    <x v="33"/>
    <x v="2336"/>
    <x v="233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7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8"/>
    <n v="104.99007444168734"/>
    <x v="7"/>
    <x v="33"/>
    <x v="2340"/>
    <x v="23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o backers have funded this."/>
    <x v="2"/>
    <x v="7"/>
    <x v="2341"/>
    <x v="2339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o backers have funded this."/>
    <x v="2"/>
    <x v="7"/>
    <x v="2342"/>
    <x v="234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o backers have funded this."/>
    <x v="2"/>
    <x v="7"/>
    <x v="2345"/>
    <x v="2343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.1"/>
    <n v="13"/>
    <x v="2"/>
    <x v="7"/>
    <x v="2346"/>
    <x v="2344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4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o backers have funded this."/>
    <x v="2"/>
    <x v="7"/>
    <x v="2349"/>
    <x v="234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o backers have funded this."/>
    <x v="2"/>
    <x v="7"/>
    <x v="2350"/>
    <x v="2348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6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o backers have funded this."/>
    <x v="2"/>
    <x v="7"/>
    <x v="2352"/>
    <x v="235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o backers have funded this."/>
    <x v="2"/>
    <x v="7"/>
    <x v="2353"/>
    <x v="235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.1"/>
    <n v="25"/>
    <x v="2"/>
    <x v="7"/>
    <x v="2354"/>
    <x v="2352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7"/>
    <n v="27.5"/>
    <x v="2"/>
    <x v="7"/>
    <x v="2355"/>
    <x v="2353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o backers have funded this."/>
    <x v="2"/>
    <x v="7"/>
    <x v="2356"/>
    <x v="235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o backers have funded this."/>
    <x v="2"/>
    <x v="7"/>
    <x v="2357"/>
    <x v="2355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o backers have funded this."/>
    <x v="2"/>
    <x v="7"/>
    <x v="2358"/>
    <x v="2356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7"/>
    <n v="367"/>
    <x v="2"/>
    <x v="7"/>
    <x v="2359"/>
    <x v="235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o backers have funded this."/>
    <x v="2"/>
    <x v="7"/>
    <x v="2361"/>
    <x v="2359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6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o backers have funded this."/>
    <x v="2"/>
    <x v="7"/>
    <x v="2363"/>
    <x v="236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o backers have funded this."/>
    <x v="2"/>
    <x v="7"/>
    <x v="2364"/>
    <x v="2362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o backers have funded this."/>
    <x v="2"/>
    <x v="7"/>
    <x v="2365"/>
    <x v="2363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3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o backers have funded this."/>
    <x v="2"/>
    <x v="7"/>
    <x v="2369"/>
    <x v="236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o backers have funded this."/>
    <x v="2"/>
    <x v="7"/>
    <x v="2371"/>
    <x v="2369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3"/>
    <n v="30"/>
    <x v="2"/>
    <x v="7"/>
    <x v="2372"/>
    <x v="237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o backers have funded this."/>
    <x v="2"/>
    <x v="7"/>
    <x v="2375"/>
    <x v="2373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9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o backers have funded this."/>
    <x v="2"/>
    <x v="7"/>
    <x v="2377"/>
    <x v="2375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o backers have funded this."/>
    <x v="2"/>
    <x v="7"/>
    <x v="2378"/>
    <x v="2376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o backers have funded this."/>
    <x v="2"/>
    <x v="7"/>
    <x v="2379"/>
    <x v="237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4"/>
    <n v="18.333333333333332"/>
    <x v="2"/>
    <x v="7"/>
    <x v="2380"/>
    <x v="237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4000000000000004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o backers have funded this."/>
    <x v="2"/>
    <x v="7"/>
    <x v="2386"/>
    <x v="238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7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3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2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o backers have funded this."/>
    <x v="2"/>
    <x v="7"/>
    <x v="2390"/>
    <x v="2388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o backers have funded this."/>
    <x v="2"/>
    <x v="7"/>
    <x v="2392"/>
    <x v="239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1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1"/>
    <n v="1.5"/>
    <x v="2"/>
    <x v="7"/>
    <x v="2394"/>
    <x v="2392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o backers have funded this."/>
    <x v="2"/>
    <x v="7"/>
    <x v="2395"/>
    <x v="2393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o backers have funded this."/>
    <x v="2"/>
    <x v="7"/>
    <x v="2397"/>
    <x v="2395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o backers have funded this."/>
    <x v="2"/>
    <x v="7"/>
    <x v="2398"/>
    <x v="2396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o backers have funded this."/>
    <x v="2"/>
    <x v="7"/>
    <x v="2399"/>
    <x v="239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o backers have funded this."/>
    <x v="2"/>
    <x v="7"/>
    <x v="2400"/>
    <x v="2398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"/>
    <n v="22.333333333333332"/>
    <x v="7"/>
    <x v="19"/>
    <x v="2401"/>
    <x v="239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"/>
    <n v="52"/>
    <x v="7"/>
    <x v="19"/>
    <x v="2402"/>
    <x v="2400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o backers have funded this."/>
    <x v="7"/>
    <x v="19"/>
    <x v="2404"/>
    <x v="2402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4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3"/>
    <n v="168.39393939393941"/>
    <x v="7"/>
    <x v="19"/>
    <x v="2407"/>
    <x v="240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o backers have funded this."/>
    <x v="7"/>
    <x v="19"/>
    <x v="2410"/>
    <x v="2408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o backers have funded this."/>
    <x v="7"/>
    <x v="19"/>
    <x v="2412"/>
    <x v="241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1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6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o backers have funded this."/>
    <x v="7"/>
    <x v="19"/>
    <x v="2417"/>
    <x v="2415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o backers have funded this."/>
    <x v="7"/>
    <x v="19"/>
    <x v="2419"/>
    <x v="2417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"/>
    <n v="69.472222222222229"/>
    <x v="7"/>
    <x v="19"/>
    <x v="2420"/>
    <x v="241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o backers have funded this."/>
    <x v="7"/>
    <x v="19"/>
    <x v="2426"/>
    <x v="2424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x v="19"/>
    <x v="2430"/>
    <x v="242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o backers have funded this."/>
    <x v="7"/>
    <x v="19"/>
    <x v="2433"/>
    <x v="243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5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o backers have funded this."/>
    <x v="7"/>
    <x v="19"/>
    <x v="2437"/>
    <x v="2435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o backers have funded this."/>
    <x v="7"/>
    <x v="19"/>
    <x v="2439"/>
    <x v="2437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9"/>
    <n v="74.22935779816514"/>
    <x v="7"/>
    <x v="33"/>
    <x v="2441"/>
    <x v="2439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5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9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2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3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8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"/>
    <n v="28.880434782608695"/>
    <x v="4"/>
    <x v="14"/>
    <x v="2462"/>
    <x v="2459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3"/>
    <n v="31"/>
    <x v="4"/>
    <x v="14"/>
    <x v="2463"/>
    <x v="246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7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2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80000000000001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x v="247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x v="2473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x v="2475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3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1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9999999999999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"/>
    <n v="45.548809523809524"/>
    <x v="4"/>
    <x v="14"/>
    <x v="2495"/>
    <x v="2492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8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6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.1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o backers have funded this."/>
    <x v="7"/>
    <x v="34"/>
    <x v="2503"/>
    <x v="25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o backers have funded this."/>
    <x v="7"/>
    <x v="34"/>
    <x v="2504"/>
    <x v="250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o backers have funded this."/>
    <x v="7"/>
    <x v="34"/>
    <x v="2505"/>
    <x v="2502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s v="No backers have funded this."/>
    <x v="7"/>
    <x v="34"/>
    <x v="2507"/>
    <x v="25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o backers have funded this."/>
    <x v="7"/>
    <x v="34"/>
    <x v="2508"/>
    <x v="2505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1000000000000001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2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o backers have funded this."/>
    <x v="7"/>
    <x v="34"/>
    <x v="2511"/>
    <x v="2508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o backers have funded this.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o backers have funded this."/>
    <x v="7"/>
    <x v="34"/>
    <x v="2513"/>
    <x v="251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8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o backers have funded this."/>
    <x v="7"/>
    <x v="34"/>
    <x v="2516"/>
    <x v="2513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000000000000007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o backers have funded this."/>
    <x v="7"/>
    <x v="34"/>
    <x v="2518"/>
    <x v="2515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o backers have funded this.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5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"/>
    <n v="54.153846153846153"/>
    <x v="4"/>
    <x v="35"/>
    <x v="2523"/>
    <x v="2520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"/>
    <n v="100.325"/>
    <x v="4"/>
    <x v="35"/>
    <x v="2525"/>
    <x v="2522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x v="2523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"/>
    <n v="52.962839506172834"/>
    <x v="4"/>
    <x v="35"/>
    <x v="2528"/>
    <x v="252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3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7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8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3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6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9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9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"/>
    <n v="43.7"/>
    <x v="4"/>
    <x v="35"/>
    <x v="2550"/>
    <x v="254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4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  <x v="2556"/>
    <x v="2553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"/>
    <n v="29.611111111111111"/>
    <x v="4"/>
    <x v="35"/>
    <x v="2557"/>
    <x v="2554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9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3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o backers have funded this."/>
    <x v="7"/>
    <x v="19"/>
    <x v="2561"/>
    <x v="2558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8"/>
    <n v="25"/>
    <x v="7"/>
    <x v="19"/>
    <x v="2562"/>
    <x v="255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o backers have funded this."/>
    <x v="7"/>
    <x v="19"/>
    <x v="2563"/>
    <x v="256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o backers have funded this."/>
    <x v="7"/>
    <x v="19"/>
    <x v="2564"/>
    <x v="256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o backers have funded this."/>
    <x v="7"/>
    <x v="19"/>
    <x v="2566"/>
    <x v="2563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3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000000000000002"/>
    <n v="72.5"/>
    <x v="7"/>
    <x v="19"/>
    <x v="2569"/>
    <x v="2566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3"/>
    <n v="62.5"/>
    <x v="7"/>
    <x v="19"/>
    <x v="2571"/>
    <x v="25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o backers have funded this."/>
    <x v="7"/>
    <x v="19"/>
    <x v="2572"/>
    <x v="256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o backers have funded this."/>
    <x v="7"/>
    <x v="19"/>
    <x v="2573"/>
    <x v="257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o backers have funded this."/>
    <x v="7"/>
    <x v="19"/>
    <x v="2574"/>
    <x v="257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o backers have funded this."/>
    <x v="7"/>
    <x v="19"/>
    <x v="2575"/>
    <x v="2572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o backers have funded this."/>
    <x v="7"/>
    <x v="19"/>
    <x v="2576"/>
    <x v="2573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o backers have funded this.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o backers have funded this."/>
    <x v="7"/>
    <x v="19"/>
    <x v="2578"/>
    <x v="2575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o backers have funded this."/>
    <x v="7"/>
    <x v="19"/>
    <x v="2584"/>
    <x v="258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2"/>
    <n v="50"/>
    <x v="7"/>
    <x v="19"/>
    <x v="2585"/>
    <x v="258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2"/>
    <n v="5"/>
    <x v="7"/>
    <x v="19"/>
    <x v="2586"/>
    <x v="2583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9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o backers have funded this."/>
    <x v="7"/>
    <x v="19"/>
    <x v="2590"/>
    <x v="258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2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o backers have funded this."/>
    <x v="7"/>
    <x v="19"/>
    <x v="2593"/>
    <x v="259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2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6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7"/>
    <n v="12.142857142857142"/>
    <x v="7"/>
    <x v="19"/>
    <x v="2597"/>
    <x v="259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10000000000002"/>
    <n v="80.022494887525568"/>
    <x v="2"/>
    <x v="36"/>
    <x v="2602"/>
    <x v="2599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5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1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  <x v="2609"/>
    <x v="260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0000000000001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8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8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4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9999999999999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9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9999999999999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70000000000005"/>
    <n v="21.555555555555557"/>
    <x v="2"/>
    <x v="36"/>
    <x v="2627"/>
    <x v="2624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4"/>
    <n v="44.095238095238095"/>
    <x v="2"/>
    <x v="36"/>
    <x v="2628"/>
    <x v="2625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7"/>
    <n v="80.185489510489504"/>
    <x v="2"/>
    <x v="36"/>
    <x v="2631"/>
    <x v="2628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7"/>
    <n v="45.94202898550725"/>
    <x v="2"/>
    <x v="36"/>
    <x v="2640"/>
    <x v="2637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o backers have funded this."/>
    <x v="2"/>
    <x v="36"/>
    <x v="2642"/>
    <x v="2639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6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1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9"/>
    <n v="17.666666666666668"/>
    <x v="2"/>
    <x v="36"/>
    <x v="2648"/>
    <x v="2644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9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9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.1"/>
    <n v="8.5"/>
    <x v="2"/>
    <x v="36"/>
    <x v="2654"/>
    <x v="2650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x v="2651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.1"/>
    <n v="22.75"/>
    <x v="2"/>
    <x v="36"/>
    <x v="2658"/>
    <x v="265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.1"/>
    <n v="3.8"/>
    <x v="2"/>
    <x v="36"/>
    <x v="2660"/>
    <x v="265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7"/>
    <n v="92.222222222222229"/>
    <x v="2"/>
    <x v="37"/>
    <x v="2667"/>
    <x v="2663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200000000000003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6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6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4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"/>
    <n v="44"/>
    <x v="2"/>
    <x v="37"/>
    <x v="2679"/>
    <x v="2675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9"/>
    <n v="69"/>
    <x v="2"/>
    <x v="37"/>
    <x v="2680"/>
    <x v="2676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7"/>
    <n v="27.5"/>
    <x v="7"/>
    <x v="19"/>
    <x v="2681"/>
    <x v="2677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000000000000001"/>
    <n v="200"/>
    <x v="7"/>
    <x v="19"/>
    <x v="2684"/>
    <x v="268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o backers have funded this."/>
    <x v="7"/>
    <x v="19"/>
    <x v="2686"/>
    <x v="2682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o backers have funded this."/>
    <x v="7"/>
    <x v="19"/>
    <x v="2687"/>
    <x v="2683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"/>
    <n v="72.762711864406782"/>
    <x v="7"/>
    <x v="19"/>
    <x v="2690"/>
    <x v="268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.1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5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7"/>
    <n v="89.21052631578948"/>
    <x v="7"/>
    <x v="19"/>
    <x v="2696"/>
    <x v="2692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4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o backers have funded this."/>
    <x v="7"/>
    <x v="19"/>
    <x v="2699"/>
    <x v="2695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2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"/>
    <n v="132.34615384615384"/>
    <x v="1"/>
    <x v="38"/>
    <x v="2702"/>
    <x v="269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8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x v="2700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"/>
    <n v="217.375"/>
    <x v="1"/>
    <x v="38"/>
    <x v="2705"/>
    <x v="2701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3"/>
    <n v="149.44486692015209"/>
    <x v="1"/>
    <x v="38"/>
    <x v="2706"/>
    <x v="2702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"/>
    <n v="71.237487309644663"/>
    <x v="1"/>
    <x v="38"/>
    <x v="2707"/>
    <x v="270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"/>
    <n v="164.94480519480518"/>
    <x v="1"/>
    <x v="38"/>
    <x v="2709"/>
    <x v="2705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4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"/>
    <n v="108.00140845070422"/>
    <x v="1"/>
    <x v="38"/>
    <x v="2713"/>
    <x v="2709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4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0000000000002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6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"/>
    <n v="94.637681159420296"/>
    <x v="1"/>
    <x v="38"/>
    <x v="2719"/>
    <x v="2715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1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9999999999998"/>
    <n v="7.1902649656526005"/>
    <x v="2"/>
    <x v="30"/>
    <x v="2724"/>
    <x v="272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"/>
    <n v="511.65486725663715"/>
    <x v="2"/>
    <x v="30"/>
    <x v="2725"/>
    <x v="2721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"/>
    <n v="69.760961810466767"/>
    <x v="2"/>
    <x v="30"/>
    <x v="2727"/>
    <x v="27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"/>
    <n v="77.229591836734699"/>
    <x v="2"/>
    <x v="30"/>
    <x v="2728"/>
    <x v="272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"/>
    <n v="340.56521739130437"/>
    <x v="2"/>
    <x v="30"/>
    <x v="2729"/>
    <x v="2725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3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1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1"/>
    <n v="22.120418848167539"/>
    <x v="2"/>
    <x v="30"/>
    <x v="2739"/>
    <x v="2735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"/>
    <n v="18.235294117647058"/>
    <x v="2"/>
    <x v="30"/>
    <x v="2740"/>
    <x v="2736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"/>
    <n v="8.75"/>
    <x v="3"/>
    <x v="39"/>
    <x v="2741"/>
    <x v="2737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o backers have funded this.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9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1000000000000001"/>
    <n v="13.25"/>
    <x v="3"/>
    <x v="39"/>
    <x v="2748"/>
    <x v="2744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x v="274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o backers have funded this.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o backers have funded this."/>
    <x v="3"/>
    <x v="39"/>
    <x v="2751"/>
    <x v="2747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5"/>
    <n v="39.285714285714285"/>
    <x v="3"/>
    <x v="39"/>
    <x v="2752"/>
    <x v="2748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o backers have funded this."/>
    <x v="3"/>
    <x v="39"/>
    <x v="2754"/>
    <x v="275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5"/>
    <n v="31.757575757575758"/>
    <x v="3"/>
    <x v="39"/>
    <x v="2756"/>
    <x v="2752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7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o backers have funded this."/>
    <x v="3"/>
    <x v="39"/>
    <x v="2760"/>
    <x v="2756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"/>
    <n v="9"/>
    <x v="3"/>
    <x v="39"/>
    <x v="2761"/>
    <x v="2757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8"/>
    <n v="25"/>
    <x v="3"/>
    <x v="39"/>
    <x v="2762"/>
    <x v="2758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000000000000001"/>
    <n v="11.25"/>
    <x v="3"/>
    <x v="39"/>
    <x v="2764"/>
    <x v="276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o backers have funded this."/>
    <x v="3"/>
    <x v="39"/>
    <x v="2765"/>
    <x v="276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9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3"/>
    <n v="1"/>
    <x v="3"/>
    <x v="39"/>
    <x v="2769"/>
    <x v="2765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o backers have funded this."/>
    <x v="3"/>
    <x v="39"/>
    <x v="2771"/>
    <x v="2767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o backers have funded this."/>
    <x v="3"/>
    <x v="39"/>
    <x v="2772"/>
    <x v="2768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2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3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9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"/>
    <n v="53"/>
    <x v="3"/>
    <x v="39"/>
    <x v="2779"/>
    <x v="2775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o backers have funded this."/>
    <x v="3"/>
    <x v="39"/>
    <x v="2780"/>
    <x v="2776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3"/>
    <n v="47"/>
    <x v="1"/>
    <x v="6"/>
    <x v="2781"/>
    <x v="277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7"/>
    <n v="36.859154929577464"/>
    <x v="1"/>
    <x v="6"/>
    <x v="2785"/>
    <x v="2781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2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6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3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3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6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"/>
    <n v="25.25"/>
    <x v="1"/>
    <x v="6"/>
    <x v="2814"/>
    <x v="2810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6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8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3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4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"/>
    <n v="35.039473684210527"/>
    <x v="1"/>
    <x v="6"/>
    <x v="2829"/>
    <x v="2825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7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"/>
    <n v="30.189368421052631"/>
    <x v="1"/>
    <x v="6"/>
    <x v="2832"/>
    <x v="2828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3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1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8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3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o backers have funded this."/>
    <x v="1"/>
    <x v="6"/>
    <x v="2842"/>
    <x v="2838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o backers have funded this."/>
    <x v="1"/>
    <x v="6"/>
    <x v="2843"/>
    <x v="2839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5"/>
    <n v="30"/>
    <x v="1"/>
    <x v="6"/>
    <x v="2844"/>
    <x v="284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o backers have funded this."/>
    <x v="1"/>
    <x v="6"/>
    <x v="2846"/>
    <x v="2842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o backers have funded this."/>
    <x v="1"/>
    <x v="6"/>
    <x v="2847"/>
    <x v="2843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9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o backers have funded this."/>
    <x v="1"/>
    <x v="6"/>
    <x v="2851"/>
    <x v="2847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o backers have funded this."/>
    <x v="1"/>
    <x v="6"/>
    <x v="2853"/>
    <x v="2849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9000000000000004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"/>
    <n v="500"/>
    <x v="1"/>
    <x v="6"/>
    <x v="2857"/>
    <x v="2853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o backers have funded this."/>
    <x v="1"/>
    <x v="6"/>
    <x v="2858"/>
    <x v="2854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8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7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o backers have funded this."/>
    <x v="1"/>
    <x v="6"/>
    <x v="2865"/>
    <x v="286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2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9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7"/>
    <n v="35.92307692307692"/>
    <x v="1"/>
    <x v="6"/>
    <x v="2871"/>
    <x v="2867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o backers have funded this."/>
    <x v="1"/>
    <x v="6"/>
    <x v="2872"/>
    <x v="286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o backers have funded this."/>
    <x v="1"/>
    <x v="6"/>
    <x v="2876"/>
    <x v="2872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3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o backers have funded this."/>
    <x v="1"/>
    <x v="6"/>
    <x v="2881"/>
    <x v="2877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100000000000001"/>
    <n v="381.6"/>
    <x v="1"/>
    <x v="6"/>
    <x v="2883"/>
    <x v="2879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"/>
    <n v="46.25"/>
    <x v="1"/>
    <x v="6"/>
    <x v="2884"/>
    <x v="2880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2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o backers have funded this."/>
    <x v="1"/>
    <x v="6"/>
    <x v="2888"/>
    <x v="2884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1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1000000000000001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"/>
    <n v="27.3"/>
    <x v="1"/>
    <x v="6"/>
    <x v="2891"/>
    <x v="2887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1"/>
    <n v="29.411764705882351"/>
    <x v="1"/>
    <x v="6"/>
    <x v="2892"/>
    <x v="2888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o backers have funded this."/>
    <x v="1"/>
    <x v="6"/>
    <x v="2894"/>
    <x v="289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999999999999996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o backers have funded this."/>
    <x v="1"/>
    <x v="6"/>
    <x v="2899"/>
    <x v="2895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8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8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1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8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1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9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"/>
    <n v="68.099999999999994"/>
    <x v="1"/>
    <x v="6"/>
    <x v="2918"/>
    <x v="291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"/>
    <n v="51.615384615384613"/>
    <x v="1"/>
    <x v="6"/>
    <x v="2920"/>
    <x v="291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0000000000001"/>
    <n v="112.14285714285714"/>
    <x v="1"/>
    <x v="40"/>
    <x v="2927"/>
    <x v="2923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1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1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8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9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0000000000001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4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9"/>
    <n v="329.2"/>
    <x v="1"/>
    <x v="40"/>
    <x v="2939"/>
    <x v="2935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399999999999999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o backers have funded this."/>
    <x v="1"/>
    <x v="38"/>
    <x v="2943"/>
    <x v="2939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o backers have funded this."/>
    <x v="1"/>
    <x v="38"/>
    <x v="2945"/>
    <x v="294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3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o backers have funded this."/>
    <x v="1"/>
    <x v="38"/>
    <x v="2950"/>
    <x v="2946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2000000000000002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x v="294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2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o backers have funded this."/>
    <x v="1"/>
    <x v="38"/>
    <x v="2954"/>
    <x v="295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6"/>
    <n v="65"/>
    <x v="1"/>
    <x v="38"/>
    <x v="2955"/>
    <x v="2951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"/>
    <n v="66.099999999999994"/>
    <x v="1"/>
    <x v="38"/>
    <x v="2956"/>
    <x v="2952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9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o backers have funded this."/>
    <x v="1"/>
    <x v="38"/>
    <x v="2958"/>
    <x v="2954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o backers have funded this."/>
    <x v="1"/>
    <x v="38"/>
    <x v="2959"/>
    <x v="295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o backers have funded this."/>
    <x v="1"/>
    <x v="38"/>
    <x v="2960"/>
    <x v="2956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"/>
    <n v="50.75"/>
    <x v="1"/>
    <x v="6"/>
    <x v="2961"/>
    <x v="2957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9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"/>
    <n v="88.7734375"/>
    <x v="1"/>
    <x v="6"/>
    <x v="2966"/>
    <x v="296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"/>
    <n v="80.225352112676063"/>
    <x v="1"/>
    <x v="6"/>
    <x v="2967"/>
    <x v="296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2"/>
    <n v="74.534883720930239"/>
    <x v="1"/>
    <x v="6"/>
    <x v="2971"/>
    <x v="2967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4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"/>
    <n v="70.884955752212392"/>
    <x v="1"/>
    <x v="6"/>
    <x v="2975"/>
    <x v="2971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6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5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2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"/>
    <n v="53.164948453608247"/>
    <x v="1"/>
    <x v="38"/>
    <x v="2981"/>
    <x v="2977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1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4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7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3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x v="299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9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  <x v="3001"/>
    <x v="299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2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5"/>
    <n v="108.24237288135593"/>
    <x v="1"/>
    <x v="38"/>
    <x v="3005"/>
    <x v="300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8"/>
    <n v="88.865979381443296"/>
    <x v="1"/>
    <x v="38"/>
    <x v="3006"/>
    <x v="300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2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8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7"/>
    <n v="14.84"/>
    <x v="1"/>
    <x v="38"/>
    <x v="3011"/>
    <x v="3006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"/>
    <n v="50.764811490125673"/>
    <x v="1"/>
    <x v="38"/>
    <x v="3014"/>
    <x v="3009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2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6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9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"/>
    <n v="67.697802197802204"/>
    <x v="1"/>
    <x v="38"/>
    <x v="3024"/>
    <x v="3019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0000000000001"/>
    <n v="51.6"/>
    <x v="1"/>
    <x v="38"/>
    <x v="3026"/>
    <x v="3021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"/>
    <n v="164.3"/>
    <x v="1"/>
    <x v="38"/>
    <x v="3027"/>
    <x v="3022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7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7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"/>
    <n v="89.314285714285717"/>
    <x v="1"/>
    <x v="38"/>
    <x v="3034"/>
    <x v="3029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8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"/>
    <n v="92.130423728813554"/>
    <x v="1"/>
    <x v="38"/>
    <x v="3039"/>
    <x v="3034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5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69999999999999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"/>
    <n v="259.94827586206895"/>
    <x v="1"/>
    <x v="38"/>
    <x v="3046"/>
    <x v="3041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7"/>
    <n v="74.074074074074076"/>
    <x v="1"/>
    <x v="38"/>
    <x v="3049"/>
    <x v="3044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"/>
    <n v="23.62857142857143"/>
    <x v="1"/>
    <x v="38"/>
    <x v="3051"/>
    <x v="3046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2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o backers have funded this."/>
    <x v="1"/>
    <x v="38"/>
    <x v="3054"/>
    <x v="3049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o backers have funded this."/>
    <x v="1"/>
    <x v="38"/>
    <x v="3056"/>
    <x v="305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o backers have funded this."/>
    <x v="1"/>
    <x v="38"/>
    <x v="3057"/>
    <x v="3052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2"/>
    <n v="55.833333333333336"/>
    <x v="1"/>
    <x v="38"/>
    <x v="3060"/>
    <x v="3055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s v="No backers have funded this."/>
    <x v="1"/>
    <x v="38"/>
    <x v="3061"/>
    <x v="3056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"/>
    <n v="99.761194029850742"/>
    <x v="1"/>
    <x v="38"/>
    <x v="3062"/>
    <x v="3057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600000000000001"/>
    <n v="25.521739130434781"/>
    <x v="1"/>
    <x v="38"/>
    <x v="3063"/>
    <x v="30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3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.1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"/>
    <n v="20.875"/>
    <x v="1"/>
    <x v="38"/>
    <x v="3070"/>
    <x v="3065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8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.1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"/>
    <n v="64.8"/>
    <x v="1"/>
    <x v="38"/>
    <x v="3075"/>
    <x v="307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1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5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o backers have funded this.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3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6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3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"/>
    <n v="62.5"/>
    <x v="1"/>
    <x v="38"/>
    <x v="3087"/>
    <x v="3082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2"/>
    <n v="42"/>
    <x v="1"/>
    <x v="38"/>
    <x v="3088"/>
    <x v="308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999999999999996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2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8"/>
    <n v="53.529411764705884"/>
    <x v="1"/>
    <x v="38"/>
    <x v="3093"/>
    <x v="2806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"/>
    <n v="50"/>
    <x v="1"/>
    <x v="38"/>
    <x v="3095"/>
    <x v="3089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2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"/>
    <n v="69.533333333333331"/>
    <x v="1"/>
    <x v="38"/>
    <x v="3102"/>
    <x v="3096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3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"/>
    <n v="237"/>
    <x v="1"/>
    <x v="38"/>
    <x v="3104"/>
    <x v="309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4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8"/>
    <n v="272.58620689655174"/>
    <x v="1"/>
    <x v="38"/>
    <x v="3107"/>
    <x v="310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.1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x v="3103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o backers have funded this."/>
    <x v="1"/>
    <x v="38"/>
    <x v="3114"/>
    <x v="310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"/>
    <n v="43"/>
    <x v="1"/>
    <x v="38"/>
    <x v="3116"/>
    <x v="311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1"/>
    <n v="5"/>
    <x v="1"/>
    <x v="38"/>
    <x v="3119"/>
    <x v="3113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7"/>
    <n v="10"/>
    <x v="1"/>
    <x v="38"/>
    <x v="3121"/>
    <x v="311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3"/>
    <n v="58"/>
    <x v="1"/>
    <x v="38"/>
    <x v="3122"/>
    <x v="3116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2"/>
    <n v="244.80459770114942"/>
    <x v="1"/>
    <x v="38"/>
    <x v="3123"/>
    <x v="3117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s v="No backers have funded this."/>
    <x v="1"/>
    <x v="38"/>
    <x v="3125"/>
    <x v="3119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2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o backers have funded this."/>
    <x v="1"/>
    <x v="38"/>
    <x v="3127"/>
    <x v="3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8"/>
    <n v="93.75"/>
    <x v="1"/>
    <x v="6"/>
    <x v="3130"/>
    <x v="3124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"/>
    <n v="53.75"/>
    <x v="1"/>
    <x v="6"/>
    <x v="3131"/>
    <x v="312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o backers have funded this."/>
    <x v="1"/>
    <x v="6"/>
    <x v="3138"/>
    <x v="3132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o backers have funded this."/>
    <x v="1"/>
    <x v="6"/>
    <x v="3143"/>
    <x v="3137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o backers have funded this."/>
    <x v="1"/>
    <x v="6"/>
    <x v="3145"/>
    <x v="3139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"/>
    <n v="110.35211267605634"/>
    <x v="1"/>
    <x v="6"/>
    <x v="3147"/>
    <x v="3141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9999999999999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x v="314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6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"/>
    <n v="64.268292682926827"/>
    <x v="1"/>
    <x v="6"/>
    <x v="3154"/>
    <x v="314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"/>
    <n v="62.921348314606739"/>
    <x v="1"/>
    <x v="6"/>
    <x v="3156"/>
    <x v="3150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5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2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2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8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9999999999999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19999999999999"/>
    <n v="60.300892473118282"/>
    <x v="1"/>
    <x v="6"/>
    <x v="3166"/>
    <x v="3159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2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3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6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"/>
    <n v="33.025641025641029"/>
    <x v="1"/>
    <x v="6"/>
    <x v="3178"/>
    <x v="3171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2"/>
    <n v="77.335806451612896"/>
    <x v="1"/>
    <x v="6"/>
    <x v="3179"/>
    <x v="3172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8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9"/>
    <n v="46.768211920529801"/>
    <x v="1"/>
    <x v="6"/>
    <x v="3182"/>
    <x v="3175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2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3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"/>
    <n v="356.84210526315792"/>
    <x v="1"/>
    <x v="40"/>
    <x v="3189"/>
    <x v="318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o backers have funded this."/>
    <x v="1"/>
    <x v="40"/>
    <x v="3190"/>
    <x v="3183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o backers have funded this."/>
    <x v="1"/>
    <x v="40"/>
    <x v="3194"/>
    <x v="3187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1"/>
    <n v="300"/>
    <x v="1"/>
    <x v="40"/>
    <x v="3196"/>
    <x v="3189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5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4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2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3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"/>
    <n v="109.04"/>
    <x v="1"/>
    <x v="40"/>
    <x v="3202"/>
    <x v="3195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o backers have funded this."/>
    <x v="1"/>
    <x v="40"/>
    <x v="3204"/>
    <x v="3197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o backers have funded this."/>
    <x v="1"/>
    <x v="40"/>
    <x v="3206"/>
    <x v="3199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4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8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"/>
    <n v="85.531055900621112"/>
    <x v="1"/>
    <x v="6"/>
    <x v="3211"/>
    <x v="3204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3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4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1"/>
    <n v="57.171428571428571"/>
    <x v="1"/>
    <x v="6"/>
    <x v="3216"/>
    <x v="3209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"/>
    <n v="168.25210084033614"/>
    <x v="1"/>
    <x v="6"/>
    <x v="3219"/>
    <x v="3212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"/>
    <n v="36.610619469026545"/>
    <x v="1"/>
    <x v="6"/>
    <x v="3221"/>
    <x v="3214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4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2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"/>
    <n v="193.62162162162161"/>
    <x v="1"/>
    <x v="6"/>
    <x v="3228"/>
    <x v="3221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9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9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4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8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6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"/>
    <n v="58.688622754491021"/>
    <x v="1"/>
    <x v="6"/>
    <x v="3241"/>
    <x v="3233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"/>
    <n v="23.869565217391305"/>
    <x v="1"/>
    <x v="6"/>
    <x v="3244"/>
    <x v="323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9"/>
    <n v="46.429824561403507"/>
    <x v="1"/>
    <x v="6"/>
    <x v="3247"/>
    <x v="3239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8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6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"/>
    <n v="83.05"/>
    <x v="1"/>
    <x v="6"/>
    <x v="3251"/>
    <x v="3243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"/>
    <n v="57.52"/>
    <x v="1"/>
    <x v="6"/>
    <x v="3252"/>
    <x v="3244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1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  <x v="3257"/>
    <x v="324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2"/>
    <n v="251.7381443298969"/>
    <x v="1"/>
    <x v="6"/>
    <x v="3259"/>
    <x v="3251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"/>
    <n v="74.821917808219183"/>
    <x v="1"/>
    <x v="6"/>
    <x v="3260"/>
    <x v="3252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5"/>
    <n v="67.65306122448979"/>
    <x v="1"/>
    <x v="6"/>
    <x v="3261"/>
    <x v="3253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x v="3254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2"/>
    <n v="41.237647058823526"/>
    <x v="1"/>
    <x v="6"/>
    <x v="3263"/>
    <x v="3255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30000000000001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7"/>
    <n v="61"/>
    <x v="1"/>
    <x v="6"/>
    <x v="3270"/>
    <x v="3262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3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3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8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8"/>
    <n v="125.12295081967213"/>
    <x v="1"/>
    <x v="6"/>
    <x v="3286"/>
    <x v="3278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3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0000000000002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9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1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1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x v="329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9999999999999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5"/>
    <n v="57.2"/>
    <x v="1"/>
    <x v="6"/>
    <x v="3301"/>
    <x v="3293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4"/>
    <n v="173.7"/>
    <x v="1"/>
    <x v="6"/>
    <x v="3302"/>
    <x v="3294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9"/>
    <n v="59.6"/>
    <x v="1"/>
    <x v="6"/>
    <x v="3303"/>
    <x v="3295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7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3"/>
    <n v="75.087719298245617"/>
    <x v="1"/>
    <x v="6"/>
    <x v="3308"/>
    <x v="3300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"/>
    <n v="18"/>
    <x v="1"/>
    <x v="6"/>
    <x v="3309"/>
    <x v="3301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1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1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8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1"/>
    <n v="93.977440000000001"/>
    <x v="1"/>
    <x v="6"/>
    <x v="3316"/>
    <x v="330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2"/>
    <n v="61.944444444444443"/>
    <x v="1"/>
    <x v="6"/>
    <x v="3317"/>
    <x v="3309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x v="3315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7"/>
    <n v="152.5"/>
    <x v="1"/>
    <x v="6"/>
    <x v="3324"/>
    <x v="331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4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3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4"/>
    <n v="292.77777777777777"/>
    <x v="1"/>
    <x v="6"/>
    <x v="3328"/>
    <x v="332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3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6"/>
    <n v="32.972972972972975"/>
    <x v="1"/>
    <x v="6"/>
    <x v="3333"/>
    <x v="3325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2"/>
    <n v="136.84821428571428"/>
    <x v="1"/>
    <x v="6"/>
    <x v="3338"/>
    <x v="333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4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9999999999999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7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5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3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"/>
    <n v="76.8"/>
    <x v="1"/>
    <x v="6"/>
    <x v="3352"/>
    <x v="3344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"/>
    <n v="55.6"/>
    <x v="1"/>
    <x v="6"/>
    <x v="3354"/>
    <x v="334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3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x v="3350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3"/>
    <n v="184.78260869565219"/>
    <x v="1"/>
    <x v="6"/>
    <x v="3359"/>
    <x v="3351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4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5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7"/>
    <n v="29.666666666666668"/>
    <x v="1"/>
    <x v="6"/>
    <x v="3367"/>
    <x v="3358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x v="336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"/>
    <n v="67.92307692307692"/>
    <x v="1"/>
    <x v="6"/>
    <x v="3370"/>
    <x v="3361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3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6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1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7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3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9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4"/>
    <n v="29"/>
    <x v="1"/>
    <x v="6"/>
    <x v="3394"/>
    <x v="3384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"/>
    <n v="55.892857142857146"/>
    <x v="1"/>
    <x v="6"/>
    <x v="3396"/>
    <x v="280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1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8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9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8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6"/>
    <n v="28.323529411764707"/>
    <x v="1"/>
    <x v="6"/>
    <x v="3405"/>
    <x v="3394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6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x v="340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9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2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6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8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7"/>
    <n v="52.214285714285715"/>
    <x v="1"/>
    <x v="6"/>
    <x v="3432"/>
    <x v="342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3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6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9999999999999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8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0000000000001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7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4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"/>
    <n v="72.950819672131146"/>
    <x v="1"/>
    <x v="6"/>
    <x v="3466"/>
    <x v="3454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8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4"/>
    <n v="50.396825396825399"/>
    <x v="1"/>
    <x v="6"/>
    <x v="3469"/>
    <x v="3457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1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9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9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9999999999999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0000000000001"/>
    <n v="51.875"/>
    <x v="1"/>
    <x v="6"/>
    <x v="3482"/>
    <x v="3470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8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3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9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7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6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8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6"/>
    <n v="60.333333333333336"/>
    <x v="1"/>
    <x v="6"/>
    <x v="3510"/>
    <x v="3498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4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7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4"/>
    <n v="72.392857142857139"/>
    <x v="1"/>
    <x v="6"/>
    <x v="3519"/>
    <x v="3507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8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7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6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2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2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0000000000001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5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7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"/>
    <n v="66.152941176470591"/>
    <x v="1"/>
    <x v="6"/>
    <x v="3542"/>
    <x v="3528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7"/>
    <n v="54.137931034482762"/>
    <x v="1"/>
    <x v="6"/>
    <x v="3543"/>
    <x v="352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3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3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5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9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5"/>
    <n v="21.098000000000003"/>
    <x v="1"/>
    <x v="6"/>
    <x v="3563"/>
    <x v="3549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8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5"/>
    <n v="122.53658536585365"/>
    <x v="1"/>
    <x v="6"/>
    <x v="3569"/>
    <x v="3555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4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1"/>
    <n v="73.239999999999995"/>
    <x v="1"/>
    <x v="6"/>
    <x v="3571"/>
    <x v="3557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9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"/>
    <n v="176.08695652173913"/>
    <x v="1"/>
    <x v="6"/>
    <x v="3585"/>
    <x v="3571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1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3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"/>
    <n v="55.972222222222221"/>
    <x v="1"/>
    <x v="6"/>
    <x v="3594"/>
    <x v="3580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"/>
    <n v="79"/>
    <x v="1"/>
    <x v="6"/>
    <x v="3596"/>
    <x v="358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x v="358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4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1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7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30000000000001"/>
    <n v="61.0625"/>
    <x v="1"/>
    <x v="6"/>
    <x v="3606"/>
    <x v="3592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5"/>
    <n v="29"/>
    <x v="1"/>
    <x v="6"/>
    <x v="3607"/>
    <x v="3593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0000000000001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2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"/>
    <n v="47.028571428571432"/>
    <x v="1"/>
    <x v="6"/>
    <x v="3621"/>
    <x v="3607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1"/>
    <n v="47.666190476190479"/>
    <x v="1"/>
    <x v="6"/>
    <x v="3622"/>
    <x v="3608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7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o backers have funded this."/>
    <x v="1"/>
    <x v="40"/>
    <x v="3628"/>
    <x v="3614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00000000000003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"/>
    <n v="176.94444444444446"/>
    <x v="1"/>
    <x v="40"/>
    <x v="3634"/>
    <x v="362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5"/>
    <n v="127.6"/>
    <x v="1"/>
    <x v="40"/>
    <x v="3635"/>
    <x v="3621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o backers have funded this."/>
    <x v="1"/>
    <x v="40"/>
    <x v="3636"/>
    <x v="3622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9"/>
    <n v="66.142857142857139"/>
    <x v="1"/>
    <x v="40"/>
    <x v="3637"/>
    <x v="3623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o backers have funded this."/>
    <x v="1"/>
    <x v="40"/>
    <x v="3641"/>
    <x v="3627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o backers have funded this."/>
    <x v="1"/>
    <x v="40"/>
    <x v="3643"/>
    <x v="362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399999999999999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4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7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3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8"/>
    <n v="110.75"/>
    <x v="1"/>
    <x v="6"/>
    <x v="3657"/>
    <x v="3643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7"/>
    <n v="75.5"/>
    <x v="1"/>
    <x v="6"/>
    <x v="3658"/>
    <x v="3644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4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2"/>
    <n v="51"/>
    <x v="1"/>
    <x v="6"/>
    <x v="3665"/>
    <x v="36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2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9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80000000000001"/>
    <n v="64.375"/>
    <x v="1"/>
    <x v="6"/>
    <x v="3676"/>
    <x v="3662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"/>
    <n v="62.052763819095475"/>
    <x v="1"/>
    <x v="6"/>
    <x v="3677"/>
    <x v="3663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8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9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1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x v="3671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2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x v="3677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"/>
    <n v="121.36363636363636"/>
    <x v="1"/>
    <x v="6"/>
    <x v="3695"/>
    <x v="3681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2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"/>
    <n v="43.2"/>
    <x v="1"/>
    <x v="6"/>
    <x v="3703"/>
    <x v="3689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0000000000001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5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"/>
    <n v="140"/>
    <x v="1"/>
    <x v="6"/>
    <x v="3706"/>
    <x v="3692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3"/>
    <n v="30.928571428571427"/>
    <x v="1"/>
    <x v="6"/>
    <x v="3709"/>
    <x v="3695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9999999999999"/>
    <n v="67.962962962962962"/>
    <x v="1"/>
    <x v="6"/>
    <x v="3710"/>
    <x v="369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69999999999999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4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6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80000000000001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8"/>
    <n v="310"/>
    <x v="1"/>
    <x v="6"/>
    <x v="3717"/>
    <x v="3702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x v="3707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8"/>
    <n v="61.060606060606062"/>
    <x v="1"/>
    <x v="6"/>
    <x v="3727"/>
    <x v="3712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000000000000007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3"/>
    <n v="51.666666666666664"/>
    <x v="1"/>
    <x v="6"/>
    <x v="3731"/>
    <x v="371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"/>
    <n v="32.75"/>
    <x v="1"/>
    <x v="6"/>
    <x v="3732"/>
    <x v="3717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o backers have funded this."/>
    <x v="1"/>
    <x v="6"/>
    <x v="3733"/>
    <x v="3718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5"/>
    <n v="61"/>
    <x v="1"/>
    <x v="6"/>
    <x v="3734"/>
    <x v="3719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"/>
    <n v="10"/>
    <x v="1"/>
    <x v="6"/>
    <x v="3735"/>
    <x v="372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7"/>
    <n v="10"/>
    <x v="1"/>
    <x v="6"/>
    <x v="3736"/>
    <x v="3721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"/>
    <n v="37.5"/>
    <x v="1"/>
    <x v="6"/>
    <x v="3737"/>
    <x v="37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00000000000001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o backers have funded this."/>
    <x v="1"/>
    <x v="6"/>
    <x v="3741"/>
    <x v="372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o backers have funded this."/>
    <x v="1"/>
    <x v="6"/>
    <x v="3743"/>
    <x v="3728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o backers have funded this."/>
    <x v="1"/>
    <x v="6"/>
    <x v="3744"/>
    <x v="3729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4"/>
    <n v="202"/>
    <x v="1"/>
    <x v="6"/>
    <x v="3746"/>
    <x v="3731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5"/>
    <n v="215.25"/>
    <x v="1"/>
    <x v="40"/>
    <x v="3750"/>
    <x v="373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"/>
    <n v="75.959999999999994"/>
    <x v="1"/>
    <x v="40"/>
    <x v="3757"/>
    <x v="3742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"/>
    <n v="59.03846153846154"/>
    <x v="1"/>
    <x v="40"/>
    <x v="3758"/>
    <x v="3743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"/>
    <n v="47.428571428571431"/>
    <x v="1"/>
    <x v="40"/>
    <x v="3762"/>
    <x v="3747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5"/>
    <n v="74.224299065420567"/>
    <x v="1"/>
    <x v="40"/>
    <x v="3765"/>
    <x v="375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7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8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7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3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x v="3762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7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8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80000000000001"/>
    <n v="100.5"/>
    <x v="1"/>
    <x v="40"/>
    <x v="3785"/>
    <x v="3769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3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7"/>
    <n v="500"/>
    <x v="1"/>
    <x v="40"/>
    <x v="3788"/>
    <x v="3771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3"/>
    <n v="29"/>
    <x v="1"/>
    <x v="40"/>
    <x v="3789"/>
    <x v="3772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o backers have funded this."/>
    <x v="1"/>
    <x v="40"/>
    <x v="3790"/>
    <x v="377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o backers have funded this."/>
    <x v="1"/>
    <x v="40"/>
    <x v="3791"/>
    <x v="3774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3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7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7"/>
    <n v="5"/>
    <x v="1"/>
    <x v="40"/>
    <x v="3795"/>
    <x v="3778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7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5"/>
    <n v="205"/>
    <x v="1"/>
    <x v="40"/>
    <x v="3798"/>
    <x v="378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o backers have funded this."/>
    <x v="1"/>
    <x v="40"/>
    <x v="3802"/>
    <x v="3785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7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o backers have funded this."/>
    <x v="1"/>
    <x v="40"/>
    <x v="3804"/>
    <x v="3787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.1"/>
    <n v="5"/>
    <x v="1"/>
    <x v="40"/>
    <x v="3806"/>
    <x v="3789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3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6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"/>
    <n v="61.823529411764703"/>
    <x v="1"/>
    <x v="6"/>
    <x v="3814"/>
    <x v="353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3"/>
    <n v="107.25"/>
    <x v="1"/>
    <x v="6"/>
    <x v="3817"/>
    <x v="379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0000000000001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"/>
    <n v="107.57142857142857"/>
    <x v="1"/>
    <x v="6"/>
    <x v="3825"/>
    <x v="380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2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9999999999999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7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7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3"/>
    <n v="63.28125"/>
    <x v="1"/>
    <x v="6"/>
    <x v="3839"/>
    <x v="3820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6999999999999993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5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2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99999999999999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x v="3830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1"/>
    <n v="35.5"/>
    <x v="1"/>
    <x v="6"/>
    <x v="3851"/>
    <x v="3832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3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7"/>
    <n v="81.538461538461533"/>
    <x v="1"/>
    <x v="6"/>
    <x v="3860"/>
    <x v="3841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o backers have funded this."/>
    <x v="1"/>
    <x v="6"/>
    <x v="3863"/>
    <x v="3844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"/>
    <n v="46.428571428571431"/>
    <x v="1"/>
    <x v="6"/>
    <x v="3865"/>
    <x v="384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6"/>
    <n v="5.5"/>
    <x v="1"/>
    <x v="6"/>
    <x v="3866"/>
    <x v="3847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6"/>
    <n v="50.2"/>
    <x v="1"/>
    <x v="6"/>
    <x v="3867"/>
    <x v="3848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7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o backers have funded this."/>
    <x v="1"/>
    <x v="40"/>
    <x v="3872"/>
    <x v="3853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o backers have funded this."/>
    <x v="1"/>
    <x v="40"/>
    <x v="3873"/>
    <x v="3854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o backers have funded this."/>
    <x v="1"/>
    <x v="40"/>
    <x v="3874"/>
    <x v="3855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o backers have funded this."/>
    <x v="1"/>
    <x v="40"/>
    <x v="3875"/>
    <x v="3856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8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.1"/>
    <n v="10"/>
    <x v="1"/>
    <x v="40"/>
    <x v="3878"/>
    <x v="385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o backers have funded this."/>
    <x v="1"/>
    <x v="40"/>
    <x v="3879"/>
    <x v="386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1"/>
    <n v="57.647058823529413"/>
    <x v="1"/>
    <x v="40"/>
    <x v="3880"/>
    <x v="3792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o backers have funded this."/>
    <x v="1"/>
    <x v="40"/>
    <x v="3882"/>
    <x v="3862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o backers have funded this."/>
    <x v="1"/>
    <x v="40"/>
    <x v="3883"/>
    <x v="3863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o backers have funded this."/>
    <x v="1"/>
    <x v="40"/>
    <x v="3884"/>
    <x v="3864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o backers have funded this."/>
    <x v="1"/>
    <x v="40"/>
    <x v="3885"/>
    <x v="3865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s v="No backers have funded this.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8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5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"/>
    <n v="315.5"/>
    <x v="1"/>
    <x v="6"/>
    <x v="3890"/>
    <x v="3870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o backers have funded this."/>
    <x v="1"/>
    <x v="6"/>
    <x v="3892"/>
    <x v="3872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6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5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6"/>
    <n v="50.875"/>
    <x v="1"/>
    <x v="6"/>
    <x v="3898"/>
    <x v="387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3"/>
    <n v="62.5"/>
    <x v="1"/>
    <x v="6"/>
    <x v="3899"/>
    <x v="3879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"/>
    <n v="25"/>
    <x v="1"/>
    <x v="6"/>
    <x v="3901"/>
    <x v="3881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o backers have funded this."/>
    <x v="1"/>
    <x v="6"/>
    <x v="3903"/>
    <x v="3883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"/>
    <n v="63.125"/>
    <x v="1"/>
    <x v="6"/>
    <x v="3906"/>
    <x v="388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999999999999993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"/>
    <n v="33.75"/>
    <x v="1"/>
    <x v="6"/>
    <x v="3909"/>
    <x v="3889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1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4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"/>
    <n v="5"/>
    <x v="1"/>
    <x v="6"/>
    <x v="3915"/>
    <x v="389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o backers have funded this."/>
    <x v="1"/>
    <x v="6"/>
    <x v="3916"/>
    <x v="389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3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o backers have funded this."/>
    <x v="1"/>
    <x v="6"/>
    <x v="3921"/>
    <x v="390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3"/>
    <n v="57.25"/>
    <x v="1"/>
    <x v="6"/>
    <x v="3924"/>
    <x v="3904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999999999999998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o backers have funded this."/>
    <x v="1"/>
    <x v="6"/>
    <x v="3930"/>
    <x v="391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o backers have funded this."/>
    <x v="1"/>
    <x v="6"/>
    <x v="3931"/>
    <x v="391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o backers have funded this."/>
    <x v="1"/>
    <x v="6"/>
    <x v="3936"/>
    <x v="391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2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"/>
    <n v="25"/>
    <x v="1"/>
    <x v="6"/>
    <x v="3941"/>
    <x v="3921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o backers have funded this."/>
    <x v="1"/>
    <x v="6"/>
    <x v="3942"/>
    <x v="3922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o backers have funded this."/>
    <x v="1"/>
    <x v="6"/>
    <x v="3944"/>
    <x v="3924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3"/>
    <n v="5"/>
    <x v="1"/>
    <x v="6"/>
    <x v="3945"/>
    <x v="392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3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4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o backers have funded this."/>
    <x v="1"/>
    <x v="6"/>
    <x v="3948"/>
    <x v="3928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8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.1"/>
    <n v="25"/>
    <x v="1"/>
    <x v="6"/>
    <x v="3952"/>
    <x v="3932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o backers have funded this."/>
    <x v="1"/>
    <x v="6"/>
    <x v="3953"/>
    <x v="3933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o backers have funded this."/>
    <x v="1"/>
    <x v="6"/>
    <x v="3954"/>
    <x v="393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3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o backers have funded this."/>
    <x v="1"/>
    <x v="6"/>
    <x v="3956"/>
    <x v="393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1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o backers have funded this."/>
    <x v="1"/>
    <x v="6"/>
    <x v="3963"/>
    <x v="3943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3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"/>
    <n v="41"/>
    <x v="1"/>
    <x v="6"/>
    <x v="3967"/>
    <x v="394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5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.1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x v="3951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o backers have funded this.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7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5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999999999999996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1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8000000000000007"/>
    <n v="37.53846153846154"/>
    <x v="1"/>
    <x v="6"/>
    <x v="3986"/>
    <x v="396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99999999999997"/>
    <n v="11.615384615384615"/>
    <x v="1"/>
    <x v="6"/>
    <x v="3987"/>
    <x v="396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o backers have funded this."/>
    <x v="1"/>
    <x v="6"/>
    <x v="3989"/>
    <x v="396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2"/>
    <n v="23"/>
    <x v="1"/>
    <x v="6"/>
    <x v="3990"/>
    <x v="3970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3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600000000000001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o backers have funded this."/>
    <x v="1"/>
    <x v="6"/>
    <x v="3997"/>
    <x v="3977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"/>
    <n v="82.571428571428569"/>
    <x v="1"/>
    <x v="6"/>
    <x v="3999"/>
    <x v="397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99999999999997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"/>
    <n v="5.75"/>
    <x v="1"/>
    <x v="6"/>
    <x v="4002"/>
    <x v="398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1"/>
    <n v="100.5"/>
    <x v="1"/>
    <x v="6"/>
    <x v="4003"/>
    <x v="3982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3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9"/>
    <n v="25"/>
    <x v="1"/>
    <x v="6"/>
    <x v="4009"/>
    <x v="3988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2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o backers have funded this."/>
    <x v="1"/>
    <x v="6"/>
    <x v="4012"/>
    <x v="399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o backers have funded this."/>
    <x v="1"/>
    <x v="6"/>
    <x v="4014"/>
    <x v="3993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1000000000000001"/>
    <n v="52.5"/>
    <x v="1"/>
    <x v="6"/>
    <x v="4017"/>
    <x v="399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999999999999993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7"/>
    <n v="33.333333333333336"/>
    <x v="1"/>
    <x v="6"/>
    <x v="4020"/>
    <x v="399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"/>
    <n v="62.5"/>
    <x v="1"/>
    <x v="6"/>
    <x v="4021"/>
    <x v="4000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99999999999994"/>
    <n v="63.558375634517766"/>
    <x v="1"/>
    <x v="6"/>
    <x v="4022"/>
    <x v="4001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o backers have funded this."/>
    <x v="1"/>
    <x v="6"/>
    <x v="4023"/>
    <x v="4002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3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o backers have funded this."/>
    <x v="1"/>
    <x v="6"/>
    <x v="4026"/>
    <x v="4005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2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1"/>
    <n v="51"/>
    <x v="1"/>
    <x v="6"/>
    <x v="4028"/>
    <x v="4007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o backers have funded this."/>
    <x v="1"/>
    <x v="6"/>
    <x v="4029"/>
    <x v="4008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o backers have funded this."/>
    <x v="1"/>
    <x v="6"/>
    <x v="4031"/>
    <x v="401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"/>
    <n v="59"/>
    <x v="1"/>
    <x v="6"/>
    <x v="4032"/>
    <x v="4011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7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5"/>
    <n v="100"/>
    <x v="1"/>
    <x v="6"/>
    <x v="4034"/>
    <x v="4013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9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1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"/>
    <n v="40"/>
    <x v="1"/>
    <x v="6"/>
    <x v="4037"/>
    <x v="401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3"/>
    <n v="1250"/>
    <x v="1"/>
    <x v="6"/>
    <x v="4040"/>
    <x v="4019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"/>
    <n v="10.5"/>
    <x v="1"/>
    <x v="6"/>
    <x v="4041"/>
    <x v="4020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"/>
    <n v="7"/>
    <x v="1"/>
    <x v="6"/>
    <x v="4042"/>
    <x v="4021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o backers have funded this."/>
    <x v="1"/>
    <x v="6"/>
    <x v="4043"/>
    <x v="4022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1999999999999993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7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1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.1"/>
    <n v="1"/>
    <x v="1"/>
    <x v="6"/>
    <x v="4050"/>
    <x v="4029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o backers have funded this.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o backers have funded this."/>
    <x v="1"/>
    <x v="6"/>
    <x v="4054"/>
    <x v="4033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00000000000001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"/>
    <n v="23.75"/>
    <x v="1"/>
    <x v="6"/>
    <x v="4058"/>
    <x v="3268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9"/>
    <n v="57"/>
    <x v="1"/>
    <x v="6"/>
    <x v="4060"/>
    <x v="4038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o backers have funded this."/>
    <x v="1"/>
    <x v="6"/>
    <x v="4061"/>
    <x v="4039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5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3"/>
    <n v="64.166666666666671"/>
    <x v="1"/>
    <x v="6"/>
    <x v="4064"/>
    <x v="4042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7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2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o backers have funded this."/>
    <x v="1"/>
    <x v="6"/>
    <x v="4071"/>
    <x v="4049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1000000000000001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x v="4053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o backers have funded this."/>
    <x v="1"/>
    <x v="6"/>
    <x v="4076"/>
    <x v="4054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o backers have funded this."/>
    <x v="1"/>
    <x v="6"/>
    <x v="4078"/>
    <x v="405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2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o backers have funded this."/>
    <x v="1"/>
    <x v="6"/>
    <x v="4080"/>
    <x v="4058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7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3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s v="No backers have funded this."/>
    <x v="1"/>
    <x v="6"/>
    <x v="4087"/>
    <x v="4065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8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7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o backers have funded this."/>
    <x v="1"/>
    <x v="6"/>
    <x v="4097"/>
    <x v="4075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o backers have funded this."/>
    <x v="1"/>
    <x v="6"/>
    <x v="4098"/>
    <x v="407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000000000000001"/>
    <n v="50"/>
    <x v="1"/>
    <x v="6"/>
    <x v="4099"/>
    <x v="4077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o backers have funded this."/>
    <x v="1"/>
    <x v="6"/>
    <x v="4100"/>
    <x v="4078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o backers have funded this."/>
    <x v="1"/>
    <x v="6"/>
    <x v="4101"/>
    <x v="4079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4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1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o backers have funded this."/>
    <x v="1"/>
    <x v="6"/>
    <x v="4109"/>
    <x v="4087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7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9"/>
    <n v="63.917582417582416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"/>
    <n v="185.48101265822785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8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"/>
    <n v="159.82456140350877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3"/>
    <n v="59.961305925030231"/>
    <x v="0"/>
    <x v="0"/>
    <x v="12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7"/>
    <n v="41.944444444444443"/>
    <x v="0"/>
    <x v="0"/>
    <x v="1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30000000000001"/>
    <n v="56.136363636363633"/>
    <x v="0"/>
    <x v="0"/>
    <x v="19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"/>
    <n v="199.9009900990099"/>
    <x v="0"/>
    <x v="0"/>
    <x v="21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"/>
    <n v="51.25"/>
    <x v="0"/>
    <x v="0"/>
    <x v="22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0000000000001"/>
    <n v="57.142857142857146"/>
    <x v="0"/>
    <x v="0"/>
    <x v="25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"/>
    <n v="148.96666666666667"/>
    <x v="0"/>
    <x v="0"/>
    <x v="27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4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5"/>
    <n v="49.882352941176471"/>
    <x v="0"/>
    <x v="0"/>
    <x v="34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9999999999999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4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9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7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2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"/>
    <n v="223.48076923076923"/>
    <x v="0"/>
    <x v="0"/>
    <x v="52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3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"/>
    <n v="606.82242424242418"/>
    <x v="0"/>
    <x v="0"/>
    <x v="59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69999999999999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"/>
    <n v="86.666666666666671"/>
    <x v="0"/>
    <x v="1"/>
    <x v="64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"/>
    <n v="132.05263157894737"/>
    <x v="0"/>
    <x v="1"/>
    <x v="65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3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2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"/>
    <n v="19.471034482758618"/>
    <x v="0"/>
    <x v="1"/>
    <x v="74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0000000000001"/>
    <n v="30.666666666666668"/>
    <x v="0"/>
    <x v="1"/>
    <x v="76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3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5"/>
    <n v="375.76470588235293"/>
    <x v="0"/>
    <x v="1"/>
    <x v="8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9"/>
    <n v="60"/>
    <x v="0"/>
    <x v="1"/>
    <x v="88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1"/>
    <n v="123.28571428571429"/>
    <x v="0"/>
    <x v="1"/>
    <x v="89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7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3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3"/>
    <n v="56.666666666666664"/>
    <x v="0"/>
    <x v="1"/>
    <x v="98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8"/>
    <n v="117.92307692307692"/>
    <x v="0"/>
    <x v="1"/>
    <x v="102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2"/>
    <n v="27.897959183673468"/>
    <x v="0"/>
    <x v="1"/>
    <x v="103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"/>
    <n v="39.383333333333333"/>
    <x v="0"/>
    <x v="1"/>
    <x v="105"/>
    <x v="105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5"/>
    <n v="111.37681159420291"/>
    <x v="0"/>
    <x v="1"/>
    <x v="107"/>
    <x v="10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7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80000000000001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6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"/>
    <n v="88.571428571428569"/>
    <x v="0"/>
    <x v="1"/>
    <x v="114"/>
    <x v="114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7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5"/>
    <n v="167.48962962962963"/>
    <x v="0"/>
    <x v="1"/>
    <x v="117"/>
    <x v="117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6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o backers have funded this."/>
    <x v="0"/>
    <x v="2"/>
    <x v="122"/>
    <x v="12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3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o backers have funded this."/>
    <x v="0"/>
    <x v="2"/>
    <x v="124"/>
    <x v="124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4"/>
    <n v="47.5"/>
    <x v="0"/>
    <x v="2"/>
    <x v="127"/>
    <x v="127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9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o backers have funded this."/>
    <x v="0"/>
    <x v="2"/>
    <x v="129"/>
    <x v="129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o backers have funded this."/>
    <x v="0"/>
    <x v="2"/>
    <x v="130"/>
    <x v="13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s v="No backers have funded this."/>
    <x v="0"/>
    <x v="2"/>
    <x v="131"/>
    <x v="13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6"/>
    <n v="94.506172839506178"/>
    <x v="0"/>
    <x v="2"/>
    <x v="132"/>
    <x v="13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o backers have funded this."/>
    <x v="0"/>
    <x v="2"/>
    <x v="133"/>
    <x v="133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o backers have funded this."/>
    <x v="0"/>
    <x v="2"/>
    <x v="134"/>
    <x v="134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o backers have funded this."/>
    <x v="0"/>
    <x v="2"/>
    <x v="136"/>
    <x v="136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o backers have funded this."/>
    <x v="0"/>
    <x v="2"/>
    <x v="137"/>
    <x v="137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"/>
    <n v="81.241379310344826"/>
    <x v="0"/>
    <x v="2"/>
    <x v="138"/>
    <x v="138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o backers have funded this."/>
    <x v="0"/>
    <x v="2"/>
    <x v="140"/>
    <x v="14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8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"/>
    <n v="10"/>
    <x v="0"/>
    <x v="2"/>
    <x v="142"/>
    <x v="14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o backers have funded this."/>
    <x v="0"/>
    <x v="2"/>
    <x v="143"/>
    <x v="143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6"/>
    <n v="38.333333333333336"/>
    <x v="0"/>
    <x v="2"/>
    <x v="146"/>
    <x v="146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o backers have funded this."/>
    <x v="0"/>
    <x v="2"/>
    <x v="147"/>
    <x v="147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1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"/>
    <n v="15.333333333333334"/>
    <x v="0"/>
    <x v="2"/>
    <x v="149"/>
    <x v="149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2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.1"/>
    <n v="28"/>
    <x v="0"/>
    <x v="2"/>
    <x v="151"/>
    <x v="15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"/>
    <n v="35.9"/>
    <x v="0"/>
    <x v="2"/>
    <x v="153"/>
    <x v="153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7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3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o backers have funded this."/>
    <x v="0"/>
    <x v="2"/>
    <x v="158"/>
    <x v="15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o backers have funded this."/>
    <x v="0"/>
    <x v="3"/>
    <x v="160"/>
    <x v="16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o backers have funded this."/>
    <x v="0"/>
    <x v="3"/>
    <x v="163"/>
    <x v="16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"/>
    <n v="91.428571428571431"/>
    <x v="0"/>
    <x v="3"/>
    <x v="164"/>
    <x v="164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o backers have funded this."/>
    <x v="0"/>
    <x v="3"/>
    <x v="165"/>
    <x v="165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999999999999996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3"/>
    <n v="32.5"/>
    <x v="0"/>
    <x v="3"/>
    <x v="170"/>
    <x v="17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o backers have funded this."/>
    <x v="0"/>
    <x v="3"/>
    <x v="172"/>
    <x v="172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o backers have funded this."/>
    <x v="0"/>
    <x v="3"/>
    <x v="173"/>
    <x v="17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o backers have funded this."/>
    <x v="0"/>
    <x v="3"/>
    <x v="174"/>
    <x v="174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5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o backers have funded this."/>
    <x v="0"/>
    <x v="3"/>
    <x v="176"/>
    <x v="176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o backers have funded this."/>
    <x v="0"/>
    <x v="3"/>
    <x v="178"/>
    <x v="178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1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o backers have funded this."/>
    <x v="0"/>
    <x v="3"/>
    <x v="182"/>
    <x v="18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9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o backers have funded this."/>
    <x v="0"/>
    <x v="3"/>
    <x v="186"/>
    <x v="186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o backers have funded this."/>
    <x v="0"/>
    <x v="3"/>
    <x v="188"/>
    <x v="188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.1"/>
    <n v="69"/>
    <x v="0"/>
    <x v="3"/>
    <x v="189"/>
    <x v="18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"/>
    <n v="50"/>
    <x v="0"/>
    <x v="3"/>
    <x v="190"/>
    <x v="19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o backers have funded this."/>
    <x v="0"/>
    <x v="3"/>
    <x v="193"/>
    <x v="19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"/>
    <n v="1"/>
    <x v="0"/>
    <x v="3"/>
    <x v="194"/>
    <x v="194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o backers have funded this."/>
    <x v="0"/>
    <x v="3"/>
    <x v="195"/>
    <x v="195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9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5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000000000000001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o backers have funded this."/>
    <x v="0"/>
    <x v="3"/>
    <x v="199"/>
    <x v="199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2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5"/>
    <n v="54.285714285714285"/>
    <x v="0"/>
    <x v="3"/>
    <x v="201"/>
    <x v="201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o backers have funded this."/>
    <x v="0"/>
    <x v="3"/>
    <x v="202"/>
    <x v="202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"/>
    <n v="93.25"/>
    <x v="0"/>
    <x v="3"/>
    <x v="203"/>
    <x v="20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3"/>
    <n v="76.470588235294116"/>
    <x v="0"/>
    <x v="3"/>
    <x v="205"/>
    <x v="205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o backers have funded this."/>
    <x v="0"/>
    <x v="3"/>
    <x v="206"/>
    <x v="206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o backers have funded this."/>
    <x v="0"/>
    <x v="3"/>
    <x v="208"/>
    <x v="208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o backers have funded this."/>
    <x v="0"/>
    <x v="3"/>
    <x v="209"/>
    <x v="209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3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  <x v="216"/>
    <x v="216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00000000000001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"/>
    <n v="120"/>
    <x v="0"/>
    <x v="3"/>
    <x v="220"/>
    <x v="2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o backers have funded this."/>
    <x v="0"/>
    <x v="3"/>
    <x v="221"/>
    <x v="2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o backers have funded this."/>
    <x v="0"/>
    <x v="3"/>
    <x v="223"/>
    <x v="22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o backers have funded this."/>
    <x v="0"/>
    <x v="3"/>
    <x v="224"/>
    <x v="224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o backers have funded this."/>
    <x v="0"/>
    <x v="3"/>
    <x v="225"/>
    <x v="225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9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o backers have funded this."/>
    <x v="0"/>
    <x v="3"/>
    <x v="227"/>
    <x v="227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o backers have funded this."/>
    <x v="0"/>
    <x v="3"/>
    <x v="228"/>
    <x v="228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o backers have funded this."/>
    <x v="0"/>
    <x v="3"/>
    <x v="229"/>
    <x v="229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o backers have funded this."/>
    <x v="0"/>
    <x v="3"/>
    <x v="231"/>
    <x v="23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8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o backers have funded this."/>
    <x v="0"/>
    <x v="3"/>
    <x v="233"/>
    <x v="23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o backers have funded this."/>
    <x v="0"/>
    <x v="3"/>
    <x v="235"/>
    <x v="235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o backers have funded this."/>
    <x v="0"/>
    <x v="3"/>
    <x v="236"/>
    <x v="236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o backers have funded this."/>
    <x v="0"/>
    <x v="3"/>
    <x v="238"/>
    <x v="238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"/>
    <n v="109.04255319148936"/>
    <x v="0"/>
    <x v="4"/>
    <x v="241"/>
    <x v="241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5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6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8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5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6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6"/>
    <n v="57.077922077922075"/>
    <x v="0"/>
    <x v="4"/>
    <x v="251"/>
    <x v="25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6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"/>
    <n v="89.38643312101911"/>
    <x v="0"/>
    <x v="4"/>
    <x v="254"/>
    <x v="25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"/>
    <n v="105.04609341825902"/>
    <x v="0"/>
    <x v="4"/>
    <x v="259"/>
    <x v="25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1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19999999999999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7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8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4"/>
    <n v="75.444794952681391"/>
    <x v="0"/>
    <x v="4"/>
    <x v="277"/>
    <x v="277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0000000000001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0000000000001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6"/>
    <n v="83.953417721518989"/>
    <x v="0"/>
    <x v="4"/>
    <x v="281"/>
    <x v="281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2"/>
    <n v="254.38547486033519"/>
    <x v="0"/>
    <x v="4"/>
    <x v="282"/>
    <x v="282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3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2"/>
    <n v="121.28148148148148"/>
    <x v="0"/>
    <x v="4"/>
    <x v="286"/>
    <x v="286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"/>
    <n v="67.771551724137936"/>
    <x v="0"/>
    <x v="4"/>
    <x v="289"/>
    <x v="289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7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4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"/>
    <n v="100.08204511278196"/>
    <x v="0"/>
    <x v="4"/>
    <x v="295"/>
    <x v="295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"/>
    <n v="141.74647887323943"/>
    <x v="0"/>
    <x v="4"/>
    <x v="297"/>
    <x v="297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5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5"/>
    <n v="50.292682926829265"/>
    <x v="0"/>
    <x v="4"/>
    <x v="303"/>
    <x v="303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"/>
    <n v="106.43243243243244"/>
    <x v="0"/>
    <x v="4"/>
    <x v="304"/>
    <x v="30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0000000000001"/>
    <n v="51.719576719576722"/>
    <x v="0"/>
    <x v="4"/>
    <x v="305"/>
    <x v="305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6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"/>
    <n v="28.924722222222222"/>
    <x v="0"/>
    <x v="4"/>
    <x v="310"/>
    <x v="31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9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2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"/>
    <n v="200.88888888888889"/>
    <x v="0"/>
    <x v="4"/>
    <x v="315"/>
    <x v="31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8"/>
    <n v="108.01265822784811"/>
    <x v="0"/>
    <x v="4"/>
    <x v="316"/>
    <x v="31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7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6"/>
    <n v="134.91139240506328"/>
    <x v="0"/>
    <x v="4"/>
    <x v="320"/>
    <x v="32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7"/>
    <n v="106.62314540059347"/>
    <x v="0"/>
    <x v="4"/>
    <x v="321"/>
    <x v="3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1"/>
    <n v="114.58620689655173"/>
    <x v="0"/>
    <x v="4"/>
    <x v="323"/>
    <x v="323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"/>
    <n v="156.04578313253012"/>
    <x v="0"/>
    <x v="4"/>
    <x v="328"/>
    <x v="328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2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8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2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1"/>
    <n v="72.865168539325836"/>
    <x v="0"/>
    <x v="4"/>
    <x v="339"/>
    <x v="339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"/>
    <n v="67.909090909090907"/>
    <x v="0"/>
    <x v="4"/>
    <x v="341"/>
    <x v="34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4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1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3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3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6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8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6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"/>
    <n v="125.44827586206897"/>
    <x v="0"/>
    <x v="4"/>
    <x v="354"/>
    <x v="35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3"/>
    <n v="246.60606060606059"/>
    <x v="0"/>
    <x v="4"/>
    <x v="355"/>
    <x v="355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7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1"/>
    <n v="193.04868913857678"/>
    <x v="0"/>
    <x v="4"/>
    <x v="358"/>
    <x v="358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9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4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1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2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2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4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2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2"/>
    <n v="161.25517890772127"/>
    <x v="0"/>
    <x v="4"/>
    <x v="371"/>
    <x v="371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"/>
    <n v="41.777777777777779"/>
    <x v="0"/>
    <x v="4"/>
    <x v="372"/>
    <x v="372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7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9999999999999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x v="37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8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1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2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2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"/>
    <n v="81.75107284768211"/>
    <x v="0"/>
    <x v="4"/>
    <x v="389"/>
    <x v="389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  <x v="392"/>
    <x v="39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9"/>
    <n v="105.18"/>
    <x v="0"/>
    <x v="4"/>
    <x v="394"/>
    <x v="39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7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2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"/>
    <n v="224.85263157894738"/>
    <x v="0"/>
    <x v="4"/>
    <x v="399"/>
    <x v="399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9999999999999"/>
    <n v="65.883720930232556"/>
    <x v="0"/>
    <x v="4"/>
    <x v="402"/>
    <x v="402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3"/>
    <n v="75.185714285714283"/>
    <x v="0"/>
    <x v="4"/>
    <x v="403"/>
    <x v="403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1"/>
    <n v="133.14391143911439"/>
    <x v="0"/>
    <x v="4"/>
    <x v="404"/>
    <x v="40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7"/>
    <n v="55.2"/>
    <x v="0"/>
    <x v="4"/>
    <x v="405"/>
    <x v="405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  <x v="406"/>
    <x v="40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6"/>
    <n v="92.318181818181813"/>
    <x v="0"/>
    <x v="4"/>
    <x v="407"/>
    <x v="407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1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1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9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"/>
    <n v="68.09809523809524"/>
    <x v="0"/>
    <x v="4"/>
    <x v="415"/>
    <x v="415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"/>
    <n v="216.75"/>
    <x v="0"/>
    <x v="4"/>
    <x v="418"/>
    <x v="418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1000000000000001"/>
    <n v="35.833333333333336"/>
    <x v="0"/>
    <x v="5"/>
    <x v="422"/>
    <x v="422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8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8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o backers have funded this."/>
    <x v="0"/>
    <x v="5"/>
    <x v="427"/>
    <x v="427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o backers have funded this."/>
    <x v="0"/>
    <x v="5"/>
    <x v="429"/>
    <x v="429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o backers have funded this."/>
    <x v="0"/>
    <x v="5"/>
    <x v="433"/>
    <x v="433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o backers have funded this."/>
    <x v="0"/>
    <x v="5"/>
    <x v="436"/>
    <x v="436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o backers have funded this."/>
    <x v="0"/>
    <x v="5"/>
    <x v="437"/>
    <x v="437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4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o backers have funded this."/>
    <x v="0"/>
    <x v="5"/>
    <x v="439"/>
    <x v="439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o backers have funded this."/>
    <x v="0"/>
    <x v="5"/>
    <x v="441"/>
    <x v="441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4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3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3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999999999999998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8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o backers have funded this."/>
    <x v="0"/>
    <x v="5"/>
    <x v="451"/>
    <x v="4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.1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7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o backers have funded this."/>
    <x v="0"/>
    <x v="5"/>
    <x v="457"/>
    <x v="457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1999999999999993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.1"/>
    <n v="25"/>
    <x v="0"/>
    <x v="5"/>
    <x v="459"/>
    <x v="459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3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o backers have funded this."/>
    <x v="0"/>
    <x v="5"/>
    <x v="461"/>
    <x v="46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o backers have funded this."/>
    <x v="0"/>
    <x v="5"/>
    <x v="462"/>
    <x v="462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999999999999998"/>
    <n v="113.63636363636364"/>
    <x v="0"/>
    <x v="5"/>
    <x v="463"/>
    <x v="46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.1"/>
    <n v="1"/>
    <x v="0"/>
    <x v="5"/>
    <x v="464"/>
    <x v="464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8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6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o backers have funded this."/>
    <x v="0"/>
    <x v="5"/>
    <x v="468"/>
    <x v="468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o backers have funded this."/>
    <x v="0"/>
    <x v="5"/>
    <x v="469"/>
    <x v="469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9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00000000000001"/>
    <n v="28.2"/>
    <x v="0"/>
    <x v="5"/>
    <x v="472"/>
    <x v="47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9"/>
    <n v="61.5"/>
    <x v="0"/>
    <x v="5"/>
    <x v="473"/>
    <x v="473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o backers have funded this."/>
    <x v="0"/>
    <x v="5"/>
    <x v="475"/>
    <x v="47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000000000000002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o backers have funded this."/>
    <x v="0"/>
    <x v="5"/>
    <x v="477"/>
    <x v="477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o backers have funded this."/>
    <x v="0"/>
    <x v="5"/>
    <x v="478"/>
    <x v="478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6"/>
    <n v="88.8"/>
    <x v="0"/>
    <x v="5"/>
    <x v="479"/>
    <x v="47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399999999999999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2"/>
    <n v="13.545454545454545"/>
    <x v="0"/>
    <x v="5"/>
    <x v="484"/>
    <x v="484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o backers have funded this."/>
    <x v="0"/>
    <x v="5"/>
    <x v="487"/>
    <x v="487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o backers have funded this."/>
    <x v="0"/>
    <x v="5"/>
    <x v="488"/>
    <x v="488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3"/>
    <n v="71.666666666666671"/>
    <x v="0"/>
    <x v="5"/>
    <x v="489"/>
    <x v="489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s v="No backers have funded this."/>
    <x v="0"/>
    <x v="5"/>
    <x v="490"/>
    <x v="49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o backers have funded this."/>
    <x v="0"/>
    <x v="5"/>
    <x v="491"/>
    <x v="49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o backers have funded this."/>
    <x v="0"/>
    <x v="5"/>
    <x v="492"/>
    <x v="492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o backers have funded this."/>
    <x v="0"/>
    <x v="5"/>
    <x v="493"/>
    <x v="493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2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o backers have funded this."/>
    <x v="0"/>
    <x v="5"/>
    <x v="495"/>
    <x v="49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7"/>
    <n v="10"/>
    <x v="0"/>
    <x v="5"/>
    <x v="497"/>
    <x v="497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6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o backers have funded this."/>
    <x v="0"/>
    <x v="5"/>
    <x v="501"/>
    <x v="50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2"/>
    <n v="57.5"/>
    <x v="0"/>
    <x v="5"/>
    <x v="502"/>
    <x v="502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8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4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"/>
    <n v="3.7142857142857144"/>
    <x v="0"/>
    <x v="5"/>
    <x v="505"/>
    <x v="50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o backers have funded this."/>
    <x v="0"/>
    <x v="5"/>
    <x v="510"/>
    <x v="51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"/>
    <n v="5.5"/>
    <x v="0"/>
    <x v="5"/>
    <x v="512"/>
    <x v="512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"/>
    <n v="16.666666666666668"/>
    <x v="0"/>
    <x v="5"/>
    <x v="514"/>
    <x v="514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"/>
    <n v="725.02941176470586"/>
    <x v="0"/>
    <x v="5"/>
    <x v="515"/>
    <x v="51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o backers have funded this."/>
    <x v="0"/>
    <x v="5"/>
    <x v="516"/>
    <x v="51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4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o backers have funded this."/>
    <x v="0"/>
    <x v="5"/>
    <x v="518"/>
    <x v="518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9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7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7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9"/>
    <n v="63.829113924050631"/>
    <x v="1"/>
    <x v="6"/>
    <x v="527"/>
    <x v="527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7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8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3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7"/>
    <n v="327.08333333333331"/>
    <x v="1"/>
    <x v="6"/>
    <x v="534"/>
    <x v="534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3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39999999999998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6"/>
    <n v="25"/>
    <x v="2"/>
    <x v="7"/>
    <x v="541"/>
    <x v="541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4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.1"/>
    <n v="26"/>
    <x v="2"/>
    <x v="7"/>
    <x v="546"/>
    <x v="54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o backers have funded this."/>
    <x v="2"/>
    <x v="7"/>
    <x v="547"/>
    <x v="54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1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x v="551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o backers have funded this."/>
    <x v="2"/>
    <x v="7"/>
    <x v="552"/>
    <x v="552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5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6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o backers have funded this."/>
    <x v="2"/>
    <x v="7"/>
    <x v="555"/>
    <x v="555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"/>
    <n v="68.3"/>
    <x v="2"/>
    <x v="7"/>
    <x v="557"/>
    <x v="55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o backers have funded this.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4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o backers have funded this."/>
    <x v="2"/>
    <x v="7"/>
    <x v="562"/>
    <x v="56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.1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o backers have funded this."/>
    <x v="2"/>
    <x v="7"/>
    <x v="565"/>
    <x v="565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o backers have funded this.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2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"/>
    <n v="53"/>
    <x v="2"/>
    <x v="7"/>
    <x v="571"/>
    <x v="571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o backers have funded this."/>
    <x v="2"/>
    <x v="7"/>
    <x v="572"/>
    <x v="572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4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"/>
    <n v="64.75"/>
    <x v="2"/>
    <x v="7"/>
    <x v="575"/>
    <x v="5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5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o backers have funded this."/>
    <x v="2"/>
    <x v="7"/>
    <x v="581"/>
    <x v="58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o backers have funded this."/>
    <x v="2"/>
    <x v="7"/>
    <x v="582"/>
    <x v="582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o backers have funded this."/>
    <x v="2"/>
    <x v="7"/>
    <x v="585"/>
    <x v="585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6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1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"/>
    <n v="150.5"/>
    <x v="2"/>
    <x v="7"/>
    <x v="588"/>
    <x v="588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5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.1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"/>
    <n v="13"/>
    <x v="2"/>
    <x v="7"/>
    <x v="594"/>
    <x v="594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"/>
    <n v="53.25"/>
    <x v="2"/>
    <x v="7"/>
    <x v="595"/>
    <x v="59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3"/>
    <n v="10"/>
    <x v="2"/>
    <x v="7"/>
    <x v="597"/>
    <x v="59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.1"/>
    <n v="15.5"/>
    <x v="2"/>
    <x v="7"/>
    <x v="599"/>
    <x v="599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o backers have funded this."/>
    <x v="2"/>
    <x v="7"/>
    <x v="602"/>
    <x v="602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o backers have funded this."/>
    <x v="2"/>
    <x v="7"/>
    <x v="604"/>
    <x v="604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o backers have funded this."/>
    <x v="2"/>
    <x v="7"/>
    <x v="607"/>
    <x v="60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"/>
    <n v="5"/>
    <x v="2"/>
    <x v="7"/>
    <x v="609"/>
    <x v="609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o backers have funded this."/>
    <x v="2"/>
    <x v="7"/>
    <x v="610"/>
    <x v="61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o backers have funded this."/>
    <x v="2"/>
    <x v="7"/>
    <x v="611"/>
    <x v="61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o backers have funded this."/>
    <x v="2"/>
    <x v="7"/>
    <x v="612"/>
    <x v="61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4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o backers have funded this."/>
    <x v="2"/>
    <x v="7"/>
    <x v="614"/>
    <x v="614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o backers have funded this.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o backers have funded this."/>
    <x v="2"/>
    <x v="7"/>
    <x v="616"/>
    <x v="61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o backers have funded this."/>
    <x v="2"/>
    <x v="7"/>
    <x v="618"/>
    <x v="618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7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o backers have funded this."/>
    <x v="2"/>
    <x v="7"/>
    <x v="623"/>
    <x v="623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o backers have funded this."/>
    <x v="2"/>
    <x v="7"/>
    <x v="624"/>
    <x v="624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o backers have funded this."/>
    <x v="2"/>
    <x v="7"/>
    <x v="625"/>
    <x v="625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99999999999999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o backers have funded this."/>
    <x v="2"/>
    <x v="7"/>
    <x v="628"/>
    <x v="628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2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.1"/>
    <n v="10"/>
    <x v="2"/>
    <x v="7"/>
    <x v="630"/>
    <x v="63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4"/>
    <n v="76.666666666666671"/>
    <x v="2"/>
    <x v="7"/>
    <x v="631"/>
    <x v="631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o backers have funded this."/>
    <x v="2"/>
    <x v="7"/>
    <x v="632"/>
    <x v="632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5"/>
    <n v="49.8"/>
    <x v="2"/>
    <x v="7"/>
    <x v="633"/>
    <x v="633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o backers have funded this."/>
    <x v="2"/>
    <x v="7"/>
    <x v="637"/>
    <x v="637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30000000000001"/>
    <n v="50.5"/>
    <x v="2"/>
    <x v="8"/>
    <x v="640"/>
    <x v="64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2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5"/>
    <n v="134.3592456301748"/>
    <x v="2"/>
    <x v="8"/>
    <x v="642"/>
    <x v="64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0000000000002"/>
    <n v="73.486268364348675"/>
    <x v="2"/>
    <x v="8"/>
    <x v="644"/>
    <x v="64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9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1"/>
    <n v="125.94117647058823"/>
    <x v="2"/>
    <x v="8"/>
    <x v="647"/>
    <x v="64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5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3"/>
    <n v="31.663376110562684"/>
    <x v="2"/>
    <x v="8"/>
    <x v="654"/>
    <x v="65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9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6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5"/>
    <n v="109.33695652173913"/>
    <x v="2"/>
    <x v="8"/>
    <x v="658"/>
    <x v="65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6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1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x v="66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4"/>
    <n v="100"/>
    <x v="2"/>
    <x v="8"/>
    <x v="663"/>
    <x v="663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00000000000001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999999999999996"/>
    <n v="27.36"/>
    <x v="2"/>
    <x v="8"/>
    <x v="668"/>
    <x v="66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3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"/>
    <n v="68.333333333333329"/>
    <x v="2"/>
    <x v="8"/>
    <x v="673"/>
    <x v="67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9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5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6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5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9"/>
    <n v="99.333333333333329"/>
    <x v="2"/>
    <x v="8"/>
    <x v="683"/>
    <x v="68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5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7"/>
    <n v="55.3"/>
    <x v="2"/>
    <x v="8"/>
    <x v="685"/>
    <x v="685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o backers have funded this."/>
    <x v="2"/>
    <x v="8"/>
    <x v="686"/>
    <x v="68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6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"/>
    <n v="343.14732142857144"/>
    <x v="2"/>
    <x v="8"/>
    <x v="689"/>
    <x v="689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"/>
    <n v="6.4975124378109452"/>
    <x v="2"/>
    <x v="8"/>
    <x v="692"/>
    <x v="692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299999999999997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4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1000000000000001"/>
    <n v="90.857142857142861"/>
    <x v="2"/>
    <x v="8"/>
    <x v="695"/>
    <x v="695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4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4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7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6"/>
    <n v="119.57142857142857"/>
    <x v="2"/>
    <x v="8"/>
    <x v="703"/>
    <x v="703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9"/>
    <n v="120.25"/>
    <x v="2"/>
    <x v="8"/>
    <x v="704"/>
    <x v="704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o backers have funded this."/>
    <x v="2"/>
    <x v="8"/>
    <x v="706"/>
    <x v="70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00000000000006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1"/>
    <n v="23.948509485094849"/>
    <x v="2"/>
    <x v="8"/>
    <x v="708"/>
    <x v="70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"/>
    <n v="30.5"/>
    <x v="2"/>
    <x v="8"/>
    <x v="709"/>
    <x v="70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o backers have funded this."/>
    <x v="2"/>
    <x v="8"/>
    <x v="710"/>
    <x v="71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9999999999997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8"/>
    <n v="199"/>
    <x v="2"/>
    <x v="8"/>
    <x v="713"/>
    <x v="713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999999999999996"/>
    <n v="115.75"/>
    <x v="2"/>
    <x v="8"/>
    <x v="715"/>
    <x v="71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199999999999999"/>
    <n v="44.6875"/>
    <x v="2"/>
    <x v="8"/>
    <x v="716"/>
    <x v="716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"/>
    <n v="76.25"/>
    <x v="2"/>
    <x v="8"/>
    <x v="717"/>
    <x v="717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8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3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x v="722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4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5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4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"/>
    <n v="36.530201342281877"/>
    <x v="3"/>
    <x v="9"/>
    <x v="727"/>
    <x v="727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6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9999999999999"/>
    <n v="43.55"/>
    <x v="3"/>
    <x v="9"/>
    <x v="729"/>
    <x v="72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999999999999"/>
    <n v="99.766037735849054"/>
    <x v="3"/>
    <x v="9"/>
    <x v="730"/>
    <x v="730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5"/>
    <n v="17.822485207100591"/>
    <x v="3"/>
    <x v="9"/>
    <x v="733"/>
    <x v="733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0000000000002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x v="73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0000000000001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3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  <x v="745"/>
    <x v="74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1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3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6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6"/>
    <n v="77.271186440677965"/>
    <x v="3"/>
    <x v="9"/>
    <x v="750"/>
    <x v="750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8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o backers have funded this."/>
    <x v="3"/>
    <x v="10"/>
    <x v="760"/>
    <x v="76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o backers have funded this."/>
    <x v="3"/>
    <x v="10"/>
    <x v="762"/>
    <x v="762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"/>
    <n v="5"/>
    <x v="3"/>
    <x v="10"/>
    <x v="763"/>
    <x v="763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o backers have funded this."/>
    <x v="3"/>
    <x v="10"/>
    <x v="764"/>
    <x v="764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o backers have funded this."/>
    <x v="3"/>
    <x v="10"/>
    <x v="766"/>
    <x v="76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o backers have funded this."/>
    <x v="3"/>
    <x v="10"/>
    <x v="768"/>
    <x v="768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o backers have funded this."/>
    <x v="3"/>
    <x v="10"/>
    <x v="770"/>
    <x v="77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"/>
    <n v="50"/>
    <x v="3"/>
    <x v="10"/>
    <x v="772"/>
    <x v="772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9"/>
    <n v="16"/>
    <x v="3"/>
    <x v="10"/>
    <x v="773"/>
    <x v="773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7"/>
    <n v="66.666666666666671"/>
    <x v="3"/>
    <x v="10"/>
    <x v="779"/>
    <x v="779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9999999999999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"/>
    <n v="31.142758620689655"/>
    <x v="4"/>
    <x v="11"/>
    <x v="785"/>
    <x v="78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2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4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9"/>
    <n v="60.859375"/>
    <x v="4"/>
    <x v="11"/>
    <x v="791"/>
    <x v="79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8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8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4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"/>
    <n v="45.436619718309856"/>
    <x v="4"/>
    <x v="11"/>
    <x v="797"/>
    <x v="797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9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x v="799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"/>
    <n v="40.75"/>
    <x v="4"/>
    <x v="11"/>
    <x v="800"/>
    <x v="800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3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"/>
    <n v="117.67605633802818"/>
    <x v="4"/>
    <x v="11"/>
    <x v="806"/>
    <x v="80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8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0000000000001"/>
    <n v="27.606060606060606"/>
    <x v="4"/>
    <x v="11"/>
    <x v="812"/>
    <x v="8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"/>
    <n v="39.31"/>
    <x v="4"/>
    <x v="11"/>
    <x v="816"/>
    <x v="81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69999999999999"/>
    <n v="28.684210526315791"/>
    <x v="4"/>
    <x v="11"/>
    <x v="818"/>
    <x v="81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8"/>
    <n v="31.071428571428573"/>
    <x v="4"/>
    <x v="11"/>
    <x v="819"/>
    <x v="819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1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2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4"/>
    <n v="39.816666666666663"/>
    <x v="4"/>
    <x v="11"/>
    <x v="824"/>
    <x v="824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5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"/>
    <n v="60.65625"/>
    <x v="4"/>
    <x v="11"/>
    <x v="830"/>
    <x v="830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"/>
    <n v="97.993896103896105"/>
    <x v="4"/>
    <x v="11"/>
    <x v="832"/>
    <x v="832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7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3"/>
    <n v="58.625"/>
    <x v="4"/>
    <x v="11"/>
    <x v="835"/>
    <x v="835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"/>
    <n v="109.70695652173914"/>
    <x v="4"/>
    <x v="11"/>
    <x v="836"/>
    <x v="83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"/>
    <n v="60.737812499999997"/>
    <x v="4"/>
    <x v="11"/>
    <x v="839"/>
    <x v="839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0000000000002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"/>
    <n v="36.628930817610062"/>
    <x v="4"/>
    <x v="12"/>
    <x v="844"/>
    <x v="844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4"/>
    <n v="34.005706214689269"/>
    <x v="4"/>
    <x v="12"/>
    <x v="845"/>
    <x v="845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x v="846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9999999999999"/>
    <n v="46.669172932330824"/>
    <x v="4"/>
    <x v="12"/>
    <x v="850"/>
    <x v="85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5"/>
    <n v="37.271428571428572"/>
    <x v="4"/>
    <x v="12"/>
    <x v="851"/>
    <x v="851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"/>
    <n v="65.8623246492986"/>
    <x v="4"/>
    <x v="12"/>
    <x v="854"/>
    <x v="854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x v="858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7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00000000000001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000000000000002"/>
    <n v="50.5"/>
    <x v="4"/>
    <x v="13"/>
    <x v="861"/>
    <x v="861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"/>
    <n v="42.5"/>
    <x v="4"/>
    <x v="13"/>
    <x v="862"/>
    <x v="862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3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"/>
    <n v="32.5"/>
    <x v="4"/>
    <x v="13"/>
    <x v="872"/>
    <x v="872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3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o backers have funded this."/>
    <x v="4"/>
    <x v="13"/>
    <x v="875"/>
    <x v="875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99999999999994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7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25"/>
    <x v="4"/>
    <x v="14"/>
    <x v="880"/>
    <x v="880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00000000000001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x v="883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o backers have funded this."/>
    <x v="4"/>
    <x v="14"/>
    <x v="887"/>
    <x v="887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x v="14"/>
    <x v="888"/>
    <x v="88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2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3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99999999999997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200000000000003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o backers have funded this."/>
    <x v="4"/>
    <x v="14"/>
    <x v="897"/>
    <x v="897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x v="14"/>
    <x v="898"/>
    <x v="898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299999999999997"/>
    <n v="35"/>
    <x v="4"/>
    <x v="14"/>
    <x v="899"/>
    <x v="899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o backers have funded this."/>
    <x v="4"/>
    <x v="13"/>
    <x v="901"/>
    <x v="90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"/>
    <n v="50.333333333333336"/>
    <x v="4"/>
    <x v="13"/>
    <x v="904"/>
    <x v="904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x v="905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o backers have funded this."/>
    <x v="4"/>
    <x v="13"/>
    <x v="906"/>
    <x v="90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o backers have funded this."/>
    <x v="4"/>
    <x v="13"/>
    <x v="907"/>
    <x v="907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o backers have funded this."/>
    <x v="4"/>
    <x v="13"/>
    <x v="908"/>
    <x v="908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3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4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o backers have funded this."/>
    <x v="4"/>
    <x v="13"/>
    <x v="911"/>
    <x v="91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9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"/>
    <n v="82.583333333333329"/>
    <x v="4"/>
    <x v="13"/>
    <x v="913"/>
    <x v="9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o backers have funded this."/>
    <x v="4"/>
    <x v="13"/>
    <x v="914"/>
    <x v="914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8"/>
    <n v="41.666666666666664"/>
    <x v="4"/>
    <x v="13"/>
    <x v="915"/>
    <x v="915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o backers have funded this."/>
    <x v="4"/>
    <x v="13"/>
    <x v="916"/>
    <x v="91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o backers have funded this."/>
    <x v="4"/>
    <x v="13"/>
    <x v="920"/>
    <x v="92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7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o backers have funded this."/>
    <x v="4"/>
    <x v="13"/>
    <x v="926"/>
    <x v="9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o backers have funded this."/>
    <x v="4"/>
    <x v="13"/>
    <x v="927"/>
    <x v="927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9"/>
    <n v="56.25"/>
    <x v="4"/>
    <x v="13"/>
    <x v="928"/>
    <x v="928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o backers have funded this.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299999999999997"/>
    <n v="69"/>
    <x v="4"/>
    <x v="13"/>
    <x v="930"/>
    <x v="93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6"/>
    <n v="18.714285714285715"/>
    <x v="4"/>
    <x v="13"/>
    <x v="931"/>
    <x v="93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"/>
    <n v="25"/>
    <x v="4"/>
    <x v="13"/>
    <x v="935"/>
    <x v="93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o backers have funded this."/>
    <x v="4"/>
    <x v="13"/>
    <x v="936"/>
    <x v="93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000000000000001"/>
    <n v="20"/>
    <x v="4"/>
    <x v="13"/>
    <x v="937"/>
    <x v="93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4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5"/>
    <n v="20"/>
    <x v="4"/>
    <x v="13"/>
    <x v="939"/>
    <x v="939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2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2999999999999998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"/>
    <n v="41.75"/>
    <x v="2"/>
    <x v="8"/>
    <x v="942"/>
    <x v="942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"/>
    <n v="69.40625"/>
    <x v="2"/>
    <x v="8"/>
    <x v="944"/>
    <x v="944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5"/>
    <n v="155.25"/>
    <x v="2"/>
    <x v="8"/>
    <x v="945"/>
    <x v="94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o backers have funded this."/>
    <x v="2"/>
    <x v="8"/>
    <x v="947"/>
    <x v="947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4"/>
    <n v="39"/>
    <x v="2"/>
    <x v="8"/>
    <x v="949"/>
    <x v="94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x v="95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4"/>
    <n v="158.63636363636363"/>
    <x v="2"/>
    <x v="8"/>
    <x v="951"/>
    <x v="95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7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"/>
    <n v="50.647058823529413"/>
    <x v="2"/>
    <x v="8"/>
    <x v="956"/>
    <x v="95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9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  <x v="960"/>
    <x v="960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2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5"/>
    <n v="19.243243243243242"/>
    <x v="2"/>
    <x v="8"/>
    <x v="962"/>
    <x v="962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1000000000000001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8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2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"/>
    <n v="26.5"/>
    <x v="2"/>
    <x v="8"/>
    <x v="968"/>
    <x v="96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"/>
    <n v="164"/>
    <x v="2"/>
    <x v="8"/>
    <x v="970"/>
    <x v="97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"/>
    <n v="45.2"/>
    <x v="2"/>
    <x v="8"/>
    <x v="971"/>
    <x v="971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1"/>
    <n v="51.375"/>
    <x v="2"/>
    <x v="8"/>
    <x v="973"/>
    <x v="97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6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"/>
    <n v="160.5"/>
    <x v="2"/>
    <x v="8"/>
    <x v="976"/>
    <x v="97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700000000000003"/>
    <n v="75.75"/>
    <x v="2"/>
    <x v="8"/>
    <x v="977"/>
    <x v="97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3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9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1000000000000001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3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8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o backers have funded this."/>
    <x v="2"/>
    <x v="8"/>
    <x v="988"/>
    <x v="98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8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"/>
    <n v="30.285714285714285"/>
    <x v="2"/>
    <x v="8"/>
    <x v="991"/>
    <x v="991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5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1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2999999999999998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3"/>
    <n v="80.666666666666671"/>
    <x v="2"/>
    <x v="8"/>
    <x v="995"/>
    <x v="995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"/>
    <n v="13"/>
    <x v="2"/>
    <x v="8"/>
    <x v="996"/>
    <x v="99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6"/>
    <n v="153.42794759825327"/>
    <x v="2"/>
    <x v="8"/>
    <x v="998"/>
    <x v="99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8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000000000000002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"/>
    <n v="134.54545454545453"/>
    <x v="2"/>
    <x v="8"/>
    <x v="1002"/>
    <x v="1002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100000000000001"/>
    <n v="214.06666666666666"/>
    <x v="2"/>
    <x v="8"/>
    <x v="1003"/>
    <x v="1003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"/>
    <n v="216.33684210526314"/>
    <x v="2"/>
    <x v="8"/>
    <x v="1004"/>
    <x v="100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99999999999994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9"/>
    <n v="29.25"/>
    <x v="2"/>
    <x v="8"/>
    <x v="1006"/>
    <x v="100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3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2"/>
    <n v="55"/>
    <x v="2"/>
    <x v="8"/>
    <x v="1010"/>
    <x v="101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4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"/>
    <n v="95.911111111111111"/>
    <x v="2"/>
    <x v="8"/>
    <x v="1013"/>
    <x v="1013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7"/>
    <n v="40"/>
    <x v="2"/>
    <x v="8"/>
    <x v="1015"/>
    <x v="101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9"/>
    <n v="161.11830985915492"/>
    <x v="2"/>
    <x v="8"/>
    <x v="1017"/>
    <x v="1017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"/>
    <n v="88.714285714285708"/>
    <x v="2"/>
    <x v="8"/>
    <x v="1018"/>
    <x v="101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"/>
    <n v="106.2"/>
    <x v="4"/>
    <x v="15"/>
    <x v="1020"/>
    <x v="102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  <x v="1021"/>
    <x v="102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2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"/>
    <n v="388.9762295081967"/>
    <x v="4"/>
    <x v="15"/>
    <x v="1024"/>
    <x v="102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1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3"/>
    <n v="45.988235294117644"/>
    <x v="4"/>
    <x v="15"/>
    <x v="1028"/>
    <x v="102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8"/>
    <n v="79.262411347517727"/>
    <x v="4"/>
    <x v="15"/>
    <x v="1029"/>
    <x v="102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9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7"/>
    <n v="65.15789473684211"/>
    <x v="4"/>
    <x v="15"/>
    <x v="1035"/>
    <x v="103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4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0000000000001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3"/>
    <n v="250"/>
    <x v="5"/>
    <x v="16"/>
    <x v="1040"/>
    <x v="104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o backers have funded this."/>
    <x v="5"/>
    <x v="16"/>
    <x v="1041"/>
    <x v="104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"/>
    <n v="10"/>
    <x v="5"/>
    <x v="16"/>
    <x v="1042"/>
    <x v="1042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.1"/>
    <n v="3"/>
    <x v="5"/>
    <x v="16"/>
    <x v="1044"/>
    <x v="1044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7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o backers have funded this."/>
    <x v="5"/>
    <x v="16"/>
    <x v="1046"/>
    <x v="104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1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"/>
    <n v="53"/>
    <x v="5"/>
    <x v="16"/>
    <x v="1048"/>
    <x v="1048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s v="No backers have funded this."/>
    <x v="5"/>
    <x v="16"/>
    <x v="1049"/>
    <x v="1049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o backers have funded this."/>
    <x v="5"/>
    <x v="16"/>
    <x v="1050"/>
    <x v="105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o backers have funded this."/>
    <x v="5"/>
    <x v="16"/>
    <x v="1051"/>
    <x v="105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o backers have funded this."/>
    <x v="5"/>
    <x v="16"/>
    <x v="1052"/>
    <x v="1052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o backers have funded this."/>
    <x v="5"/>
    <x v="16"/>
    <x v="1054"/>
    <x v="1054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o backers have funded this."/>
    <x v="5"/>
    <x v="16"/>
    <x v="1055"/>
    <x v="105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o backers have funded this."/>
    <x v="5"/>
    <x v="16"/>
    <x v="1056"/>
    <x v="105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o backers have funded this."/>
    <x v="5"/>
    <x v="16"/>
    <x v="1057"/>
    <x v="1057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o backers have funded this."/>
    <x v="5"/>
    <x v="16"/>
    <x v="1058"/>
    <x v="1058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o backers have funded this."/>
    <x v="5"/>
    <x v="16"/>
    <x v="1059"/>
    <x v="105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o backers have funded this."/>
    <x v="5"/>
    <x v="16"/>
    <x v="1061"/>
    <x v="106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5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o backers have funded this."/>
    <x v="5"/>
    <x v="16"/>
    <x v="1063"/>
    <x v="1063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4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2"/>
    <n v="11.25"/>
    <x v="6"/>
    <x v="17"/>
    <x v="1068"/>
    <x v="1068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o backers have funded this."/>
    <x v="6"/>
    <x v="17"/>
    <x v="1071"/>
    <x v="107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.1"/>
    <n v="12.75"/>
    <x v="6"/>
    <x v="17"/>
    <x v="1072"/>
    <x v="1072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"/>
    <n v="113.56666666666666"/>
    <x v="6"/>
    <x v="17"/>
    <x v="1074"/>
    <x v="1074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8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4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"/>
    <n v="37.666666666666664"/>
    <x v="6"/>
    <x v="17"/>
    <x v="1079"/>
    <x v="107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6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"/>
    <n v="410"/>
    <x v="6"/>
    <x v="17"/>
    <x v="1083"/>
    <x v="108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o backers have funded this."/>
    <x v="6"/>
    <x v="17"/>
    <x v="1084"/>
    <x v="108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"/>
    <n v="114"/>
    <x v="6"/>
    <x v="17"/>
    <x v="1085"/>
    <x v="108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.1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o backers have funded this."/>
    <x v="6"/>
    <x v="17"/>
    <x v="1087"/>
    <x v="108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2"/>
    <n v="43.41727891156463"/>
    <x v="6"/>
    <x v="17"/>
    <x v="1088"/>
    <x v="1088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1000000000000001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1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899999999999999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x v="109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2"/>
    <n v="71.55"/>
    <x v="6"/>
    <x v="17"/>
    <x v="1105"/>
    <x v="110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3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o backers have funded this."/>
    <x v="6"/>
    <x v="17"/>
    <x v="1107"/>
    <x v="110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5"/>
    <n v="15"/>
    <x v="6"/>
    <x v="17"/>
    <x v="1109"/>
    <x v="1109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2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"/>
    <n v="13.25"/>
    <x v="6"/>
    <x v="17"/>
    <x v="1115"/>
    <x v="111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x v="111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"/>
    <n v="5"/>
    <x v="6"/>
    <x v="17"/>
    <x v="1119"/>
    <x v="1119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o backers have funded this."/>
    <x v="6"/>
    <x v="17"/>
    <x v="1120"/>
    <x v="112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o backers have funded this."/>
    <x v="6"/>
    <x v="17"/>
    <x v="1122"/>
    <x v="1122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5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o backers have funded this."/>
    <x v="6"/>
    <x v="18"/>
    <x v="1125"/>
    <x v="1125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7"/>
    <n v="25.434782608695652"/>
    <x v="6"/>
    <x v="18"/>
    <x v="1127"/>
    <x v="1127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o backers have funded this."/>
    <x v="6"/>
    <x v="18"/>
    <x v="1131"/>
    <x v="113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4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7"/>
    <n v="20"/>
    <x v="6"/>
    <x v="18"/>
    <x v="1133"/>
    <x v="1133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4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.1"/>
    <n v="5"/>
    <x v="6"/>
    <x v="18"/>
    <x v="1139"/>
    <x v="1139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o backers have funded this."/>
    <x v="6"/>
    <x v="18"/>
    <x v="1140"/>
    <x v="114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o backers have funded this."/>
    <x v="6"/>
    <x v="18"/>
    <x v="1141"/>
    <x v="114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o backers have funded this."/>
    <x v="6"/>
    <x v="18"/>
    <x v="1142"/>
    <x v="1142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"/>
    <n v="23.25"/>
    <x v="6"/>
    <x v="18"/>
    <x v="1143"/>
    <x v="1143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o backers have funded this."/>
    <x v="7"/>
    <x v="19"/>
    <x v="1144"/>
    <x v="1144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"/>
    <n v="100"/>
    <x v="7"/>
    <x v="19"/>
    <x v="1145"/>
    <x v="1145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000000000000007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o backers have funded this."/>
    <x v="7"/>
    <x v="19"/>
    <x v="1147"/>
    <x v="1147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5"/>
    <n v="24.333333333333332"/>
    <x v="7"/>
    <x v="19"/>
    <x v="1148"/>
    <x v="1148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2"/>
    <n v="37.5"/>
    <x v="7"/>
    <x v="19"/>
    <x v="1149"/>
    <x v="114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1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o backers have funded this."/>
    <x v="7"/>
    <x v="19"/>
    <x v="1151"/>
    <x v="115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7"/>
    <n v="60.733333333333334"/>
    <x v="7"/>
    <x v="19"/>
    <x v="1152"/>
    <x v="11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"/>
    <n v="50"/>
    <x v="7"/>
    <x v="19"/>
    <x v="1153"/>
    <x v="115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8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o backers have funded this."/>
    <x v="7"/>
    <x v="19"/>
    <x v="1156"/>
    <x v="115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5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o backers have funded this."/>
    <x v="7"/>
    <x v="19"/>
    <x v="1159"/>
    <x v="115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9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o backers have funded this."/>
    <x v="7"/>
    <x v="19"/>
    <x v="1161"/>
    <x v="116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.1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o backers have funded this.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o backers have funded this."/>
    <x v="7"/>
    <x v="19"/>
    <x v="1164"/>
    <x v="1164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00000000000001"/>
    <n v="358.875"/>
    <x v="7"/>
    <x v="19"/>
    <x v="1166"/>
    <x v="116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"/>
    <n v="61.1875"/>
    <x v="7"/>
    <x v="19"/>
    <x v="1167"/>
    <x v="1167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7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2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o backers have funded this.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o backers have funded this."/>
    <x v="7"/>
    <x v="19"/>
    <x v="1177"/>
    <x v="1177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"/>
    <n v="640"/>
    <x v="7"/>
    <x v="19"/>
    <x v="1179"/>
    <x v="117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8"/>
    <n v="69.117647058823536"/>
    <x v="7"/>
    <x v="19"/>
    <x v="1180"/>
    <x v="1180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"/>
    <n v="130.15714285714284"/>
    <x v="8"/>
    <x v="20"/>
    <x v="1187"/>
    <x v="1187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6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8"/>
    <n v="112.79069767441861"/>
    <x v="8"/>
    <x v="20"/>
    <x v="1189"/>
    <x v="118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1"/>
    <n v="89.242424242424249"/>
    <x v="8"/>
    <x v="20"/>
    <x v="1191"/>
    <x v="1191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89999999999998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3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5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9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2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1"/>
    <n v="71.592003642987251"/>
    <x v="8"/>
    <x v="20"/>
    <x v="1215"/>
    <x v="1215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3"/>
    <n v="174.2134831460674"/>
    <x v="8"/>
    <x v="20"/>
    <x v="1218"/>
    <x v="1218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9999999999999"/>
    <n v="102.86166007905139"/>
    <x v="8"/>
    <x v="20"/>
    <x v="1219"/>
    <x v="1219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8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"/>
    <n v="23.796213592233013"/>
    <x v="8"/>
    <x v="20"/>
    <x v="1221"/>
    <x v="1221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9999999999998"/>
    <n v="81.268115942028984"/>
    <x v="8"/>
    <x v="20"/>
    <x v="1222"/>
    <x v="1222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"/>
    <n v="116.21465968586388"/>
    <x v="8"/>
    <x v="20"/>
    <x v="1223"/>
    <x v="1223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1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x v="1225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9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o backers have funded this."/>
    <x v="4"/>
    <x v="21"/>
    <x v="1227"/>
    <x v="1227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o backers have funded this."/>
    <x v="4"/>
    <x v="21"/>
    <x v="1230"/>
    <x v="12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o backers have funded this."/>
    <x v="4"/>
    <x v="21"/>
    <x v="1231"/>
    <x v="123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o backers have funded this."/>
    <x v="4"/>
    <x v="21"/>
    <x v="1234"/>
    <x v="1234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8"/>
    <n v="35"/>
    <x v="4"/>
    <x v="21"/>
    <x v="1235"/>
    <x v="12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o backers have funded this."/>
    <x v="4"/>
    <x v="21"/>
    <x v="1236"/>
    <x v="123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o backers have funded this."/>
    <x v="4"/>
    <x v="21"/>
    <x v="1237"/>
    <x v="1237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o backers have funded this."/>
    <x v="4"/>
    <x v="21"/>
    <x v="1239"/>
    <x v="1239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"/>
    <n v="5"/>
    <x v="4"/>
    <x v="21"/>
    <x v="1242"/>
    <x v="1242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1"/>
    <n v="44.5"/>
    <x v="4"/>
    <x v="21"/>
    <x v="1243"/>
    <x v="1243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3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"/>
    <n v="85.5"/>
    <x v="4"/>
    <x v="11"/>
    <x v="1247"/>
    <x v="1247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2"/>
    <n v="118.2007874015748"/>
    <x v="4"/>
    <x v="11"/>
    <x v="1250"/>
    <x v="1250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9999999999999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9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4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"/>
    <n v="38.175462686567165"/>
    <x v="4"/>
    <x v="11"/>
    <x v="1258"/>
    <x v="125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7"/>
    <n v="50.689189189189186"/>
    <x v="4"/>
    <x v="11"/>
    <x v="1260"/>
    <x v="126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3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"/>
    <n v="77.638095238095232"/>
    <x v="4"/>
    <x v="11"/>
    <x v="1262"/>
    <x v="126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5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"/>
    <n v="63.184393939393942"/>
    <x v="4"/>
    <x v="11"/>
    <x v="1265"/>
    <x v="126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5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7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"/>
    <n v="99.15533980582525"/>
    <x v="4"/>
    <x v="11"/>
    <x v="1269"/>
    <x v="1269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"/>
    <n v="62.522107969151669"/>
    <x v="4"/>
    <x v="11"/>
    <x v="1275"/>
    <x v="127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8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"/>
    <n v="67.671532846715323"/>
    <x v="4"/>
    <x v="11"/>
    <x v="1282"/>
    <x v="128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1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7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5"/>
    <n v="65.868852459016395"/>
    <x v="1"/>
    <x v="6"/>
    <x v="1288"/>
    <x v="1288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1"/>
    <n v="36.07692307692308"/>
    <x v="1"/>
    <x v="6"/>
    <x v="1289"/>
    <x v="1289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9999999999999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7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8"/>
    <n v="70.862068965517238"/>
    <x v="1"/>
    <x v="6"/>
    <x v="1301"/>
    <x v="1301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30000000000001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"/>
    <n v="201.60393258426967"/>
    <x v="2"/>
    <x v="8"/>
    <x v="1306"/>
    <x v="130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"/>
    <n v="127.93333333333334"/>
    <x v="2"/>
    <x v="8"/>
    <x v="1307"/>
    <x v="1307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4"/>
    <n v="29.894736842105264"/>
    <x v="2"/>
    <x v="8"/>
    <x v="1308"/>
    <x v="130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x v="1309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000000000000001"/>
    <n v="184.36363636363637"/>
    <x v="2"/>
    <x v="8"/>
    <x v="1314"/>
    <x v="1314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"/>
    <n v="603.52631578947364"/>
    <x v="2"/>
    <x v="8"/>
    <x v="1317"/>
    <x v="1317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9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000000000000007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000000000000001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6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2999999999999998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5"/>
    <n v="157.46"/>
    <x v="2"/>
    <x v="8"/>
    <x v="1330"/>
    <x v="133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4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o backers have funded this."/>
    <x v="2"/>
    <x v="8"/>
    <x v="1332"/>
    <x v="133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o backers have funded this."/>
    <x v="2"/>
    <x v="8"/>
    <x v="1333"/>
    <x v="1333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8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8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4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"/>
    <n v="66.066666666666663"/>
    <x v="2"/>
    <x v="8"/>
    <x v="1338"/>
    <x v="133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"/>
    <n v="89.648648648648646"/>
    <x v="2"/>
    <x v="8"/>
    <x v="1339"/>
    <x v="1339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o backers have funded this."/>
    <x v="2"/>
    <x v="8"/>
    <x v="1340"/>
    <x v="134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400000000000006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0000000000001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9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1"/>
    <n v="66.698717948717942"/>
    <x v="3"/>
    <x v="9"/>
    <x v="1350"/>
    <x v="1350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3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"/>
    <n v="59.973568281938327"/>
    <x v="3"/>
    <x v="9"/>
    <x v="1352"/>
    <x v="1352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30000000000001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7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x v="135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8"/>
    <n v="40.210526315789473"/>
    <x v="3"/>
    <x v="9"/>
    <x v="1359"/>
    <x v="135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x v="1361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3"/>
    <n v="81.739130434782609"/>
    <x v="4"/>
    <x v="11"/>
    <x v="1365"/>
    <x v="136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5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3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"/>
    <n v="83.967068965517228"/>
    <x v="4"/>
    <x v="11"/>
    <x v="1369"/>
    <x v="1369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7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1"/>
    <n v="107.07142857142857"/>
    <x v="4"/>
    <x v="11"/>
    <x v="1371"/>
    <x v="137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5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"/>
    <n v="62.871559633027523"/>
    <x v="4"/>
    <x v="11"/>
    <x v="1375"/>
    <x v="1375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5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2"/>
    <n v="48.70967741935484"/>
    <x v="4"/>
    <x v="11"/>
    <x v="1377"/>
    <x v="1377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4"/>
    <n v="30.578947368421051"/>
    <x v="4"/>
    <x v="11"/>
    <x v="1378"/>
    <x v="137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x v="1379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4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1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"/>
    <n v="65.914104477611943"/>
    <x v="4"/>
    <x v="11"/>
    <x v="1385"/>
    <x v="1385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8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000000000001"/>
    <n v="60.181874999999998"/>
    <x v="4"/>
    <x v="11"/>
    <x v="1388"/>
    <x v="138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"/>
    <n v="160.78947368421052"/>
    <x v="4"/>
    <x v="11"/>
    <x v="1390"/>
    <x v="139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"/>
    <n v="27.317307692307693"/>
    <x v="4"/>
    <x v="11"/>
    <x v="1392"/>
    <x v="139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4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"/>
    <n v="53.882352941176471"/>
    <x v="4"/>
    <x v="11"/>
    <x v="1394"/>
    <x v="1394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9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9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7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2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6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7"/>
    <n v="48.2"/>
    <x v="3"/>
    <x v="22"/>
    <x v="1404"/>
    <x v="1404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"/>
    <n v="6.1764705882352944"/>
    <x v="3"/>
    <x v="22"/>
    <x v="1405"/>
    <x v="1405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x v="140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o backers have funded this."/>
    <x v="3"/>
    <x v="22"/>
    <x v="1409"/>
    <x v="140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"/>
    <n v="2.3333333333333335"/>
    <x v="3"/>
    <x v="22"/>
    <x v="1411"/>
    <x v="1411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999999999999996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2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o backers have funded this."/>
    <x v="3"/>
    <x v="22"/>
    <x v="1416"/>
    <x v="141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1"/>
    <n v="44.5"/>
    <x v="3"/>
    <x v="22"/>
    <x v="1419"/>
    <x v="141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"/>
    <n v="100"/>
    <x v="3"/>
    <x v="22"/>
    <x v="1423"/>
    <x v="1423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99999999999999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o backers have funded this."/>
    <x v="3"/>
    <x v="22"/>
    <x v="1425"/>
    <x v="1425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o backers have funded this."/>
    <x v="3"/>
    <x v="22"/>
    <x v="1426"/>
    <x v="14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4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o backers have funded this."/>
    <x v="3"/>
    <x v="22"/>
    <x v="1429"/>
    <x v="1429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1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o backers have funded this."/>
    <x v="3"/>
    <x v="22"/>
    <x v="1432"/>
    <x v="143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"/>
    <n v="80.5"/>
    <x v="3"/>
    <x v="22"/>
    <x v="1433"/>
    <x v="1433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x v="1434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8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000000000000001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o backers have funded this."/>
    <x v="3"/>
    <x v="22"/>
    <x v="1442"/>
    <x v="144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o backers have funded this."/>
    <x v="3"/>
    <x v="22"/>
    <x v="1443"/>
    <x v="1443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o backers have funded this."/>
    <x v="3"/>
    <x v="22"/>
    <x v="1444"/>
    <x v="1444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o backers have funded this."/>
    <x v="3"/>
    <x v="22"/>
    <x v="1445"/>
    <x v="144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o backers have funded this."/>
    <x v="3"/>
    <x v="22"/>
    <x v="1446"/>
    <x v="1446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o backers have funded this."/>
    <x v="3"/>
    <x v="22"/>
    <x v="1448"/>
    <x v="1448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o backers have funded this."/>
    <x v="3"/>
    <x v="22"/>
    <x v="1449"/>
    <x v="144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o backers have funded this."/>
    <x v="3"/>
    <x v="22"/>
    <x v="1452"/>
    <x v="145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o backers have funded this."/>
    <x v="3"/>
    <x v="22"/>
    <x v="1453"/>
    <x v="1453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9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x v="145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o backers have funded this."/>
    <x v="3"/>
    <x v="22"/>
    <x v="1457"/>
    <x v="1457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o backers have funded this."/>
    <x v="3"/>
    <x v="22"/>
    <x v="1458"/>
    <x v="1458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o backers have funded this."/>
    <x v="3"/>
    <x v="22"/>
    <x v="1459"/>
    <x v="1459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o backers have funded this."/>
    <x v="3"/>
    <x v="22"/>
    <x v="1460"/>
    <x v="146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"/>
    <n v="44.66673529411765"/>
    <x v="3"/>
    <x v="23"/>
    <x v="1461"/>
    <x v="1461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9999999999999"/>
    <n v="35.44"/>
    <x v="3"/>
    <x v="23"/>
    <x v="1463"/>
    <x v="146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9"/>
    <n v="69.598266129032254"/>
    <x v="3"/>
    <x v="23"/>
    <x v="1466"/>
    <x v="146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1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4"/>
    <n v="33.191126279863482"/>
    <x v="3"/>
    <x v="23"/>
    <x v="1468"/>
    <x v="1468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  <x v="1472"/>
    <x v="147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3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7"/>
    <n v="64.173356009070289"/>
    <x v="3"/>
    <x v="23"/>
    <x v="1475"/>
    <x v="1475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6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5999999999999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4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"/>
    <n v="25"/>
    <x v="3"/>
    <x v="10"/>
    <x v="1483"/>
    <x v="1483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s v="No backers have funded this."/>
    <x v="3"/>
    <x v="10"/>
    <x v="1484"/>
    <x v="1484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000000000000002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"/>
    <n v="16"/>
    <x v="3"/>
    <x v="10"/>
    <x v="1486"/>
    <x v="148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o backers have funded this."/>
    <x v="3"/>
    <x v="10"/>
    <x v="1487"/>
    <x v="1487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o backers have funded this."/>
    <x v="3"/>
    <x v="10"/>
    <x v="1489"/>
    <x v="148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9"/>
    <n v="47.10526315789474"/>
    <x v="3"/>
    <x v="10"/>
    <x v="1490"/>
    <x v="149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000000000000007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8"/>
    <n v="15"/>
    <x v="3"/>
    <x v="10"/>
    <x v="1492"/>
    <x v="149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o backers have funded this."/>
    <x v="3"/>
    <x v="10"/>
    <x v="1493"/>
    <x v="1493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o backers have funded this."/>
    <x v="3"/>
    <x v="10"/>
    <x v="1495"/>
    <x v="1495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o backers have funded this."/>
    <x v="3"/>
    <x v="10"/>
    <x v="1496"/>
    <x v="149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3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x v="150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9"/>
    <n v="56.98492957746479"/>
    <x v="8"/>
    <x v="20"/>
    <x v="1503"/>
    <x v="1503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89999999999998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6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8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8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9999999999995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5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9999999999999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7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x v="1517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4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4"/>
    <n v="64.156896551724131"/>
    <x v="8"/>
    <x v="20"/>
    <x v="1519"/>
    <x v="1519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5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"/>
    <n v="95.834024896265561"/>
    <x v="8"/>
    <x v="20"/>
    <x v="1523"/>
    <x v="152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"/>
    <n v="98.839285714285708"/>
    <x v="8"/>
    <x v="20"/>
    <x v="1526"/>
    <x v="15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"/>
    <n v="55.222142857142863"/>
    <x v="8"/>
    <x v="20"/>
    <x v="1527"/>
    <x v="1527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60000000000002"/>
    <n v="52.793750000000003"/>
    <x v="8"/>
    <x v="20"/>
    <x v="1528"/>
    <x v="1528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7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0000000000001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x v="15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"/>
    <n v="66.015406593406595"/>
    <x v="8"/>
    <x v="20"/>
    <x v="1536"/>
    <x v="153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9"/>
    <n v="180.40816326530611"/>
    <x v="8"/>
    <x v="20"/>
    <x v="1540"/>
    <x v="154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o backers have funded this."/>
    <x v="8"/>
    <x v="24"/>
    <x v="1544"/>
    <x v="154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o backers have funded this."/>
    <x v="8"/>
    <x v="24"/>
    <x v="1547"/>
    <x v="1547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6"/>
    <n v="60"/>
    <x v="8"/>
    <x v="24"/>
    <x v="1548"/>
    <x v="154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5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o backers have funded this."/>
    <x v="8"/>
    <x v="24"/>
    <x v="1551"/>
    <x v="155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2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o backers have funded this."/>
    <x v="8"/>
    <x v="24"/>
    <x v="1553"/>
    <x v="1552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o backers have funded this."/>
    <x v="8"/>
    <x v="24"/>
    <x v="1554"/>
    <x v="1553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o backers have funded this."/>
    <x v="8"/>
    <x v="24"/>
    <x v="1555"/>
    <x v="155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7"/>
    <n v="11.666666666666666"/>
    <x v="8"/>
    <x v="24"/>
    <x v="1558"/>
    <x v="155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"/>
    <n v="50"/>
    <x v="8"/>
    <x v="24"/>
    <x v="1559"/>
    <x v="1558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8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7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o backers have funded this."/>
    <x v="3"/>
    <x v="25"/>
    <x v="1562"/>
    <x v="156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3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0999999999999996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"/>
    <n v="155"/>
    <x v="3"/>
    <x v="25"/>
    <x v="1568"/>
    <x v="1567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s v="No backers have funded this."/>
    <x v="3"/>
    <x v="25"/>
    <x v="1569"/>
    <x v="1568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7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5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999999999999996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"/>
    <n v="65.457142857142856"/>
    <x v="3"/>
    <x v="25"/>
    <x v="1575"/>
    <x v="157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6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"/>
    <n v="51.25"/>
    <x v="3"/>
    <x v="25"/>
    <x v="1578"/>
    <x v="1577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"/>
    <n v="14"/>
    <x v="3"/>
    <x v="25"/>
    <x v="1579"/>
    <x v="157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o backers have funded this."/>
    <x v="3"/>
    <x v="25"/>
    <x v="1580"/>
    <x v="1579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.1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o backers have funded this."/>
    <x v="8"/>
    <x v="26"/>
    <x v="1584"/>
    <x v="1583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o backers have funded this."/>
    <x v="8"/>
    <x v="26"/>
    <x v="1586"/>
    <x v="1585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o backers have funded this."/>
    <x v="8"/>
    <x v="26"/>
    <x v="1588"/>
    <x v="1587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o backers have funded this."/>
    <x v="8"/>
    <x v="26"/>
    <x v="1589"/>
    <x v="1588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"/>
    <n v="44.478260869565219"/>
    <x v="8"/>
    <x v="26"/>
    <x v="1591"/>
    <x v="159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o backers have funded this."/>
    <x v="8"/>
    <x v="26"/>
    <x v="1592"/>
    <x v="159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3"/>
    <n v="40"/>
    <x v="8"/>
    <x v="26"/>
    <x v="1595"/>
    <x v="1594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2999999999999998"/>
    <n v="25"/>
    <x v="8"/>
    <x v="26"/>
    <x v="1596"/>
    <x v="159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o backers have funded this."/>
    <x v="8"/>
    <x v="26"/>
    <x v="1597"/>
    <x v="159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"/>
    <n v="1"/>
    <x v="8"/>
    <x v="26"/>
    <x v="1598"/>
    <x v="1597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o backers have funded this."/>
    <x v="8"/>
    <x v="26"/>
    <x v="1599"/>
    <x v="1598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"/>
    <n v="40.777777777777779"/>
    <x v="8"/>
    <x v="26"/>
    <x v="1600"/>
    <x v="15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"/>
    <n v="48.325535714285714"/>
    <x v="4"/>
    <x v="11"/>
    <x v="1601"/>
    <x v="1600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2"/>
    <n v="46.953125"/>
    <x v="4"/>
    <x v="11"/>
    <x v="1602"/>
    <x v="160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7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"/>
    <n v="70.785365853658533"/>
    <x v="4"/>
    <x v="11"/>
    <x v="1607"/>
    <x v="16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3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"/>
    <n v="443.75"/>
    <x v="4"/>
    <x v="11"/>
    <x v="1609"/>
    <x v="160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9999999999998"/>
    <n v="48.544642857142854"/>
    <x v="4"/>
    <x v="11"/>
    <x v="1610"/>
    <x v="160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"/>
    <n v="37.074074074074076"/>
    <x v="4"/>
    <x v="11"/>
    <x v="1611"/>
    <x v="161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x v="1613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"/>
    <n v="67.132352941176464"/>
    <x v="4"/>
    <x v="11"/>
    <x v="1615"/>
    <x v="1614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9"/>
    <n v="64.620253164556956"/>
    <x v="4"/>
    <x v="11"/>
    <x v="1617"/>
    <x v="1616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1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0000000000001"/>
    <n v="86.956521739130437"/>
    <x v="4"/>
    <x v="11"/>
    <x v="1619"/>
    <x v="1618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1"/>
    <n v="42.111111111111114"/>
    <x v="4"/>
    <x v="11"/>
    <x v="1623"/>
    <x v="1622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0000000000001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2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"/>
    <n v="45.875"/>
    <x v="4"/>
    <x v="11"/>
    <x v="1628"/>
    <x v="1627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7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3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6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9"/>
    <n v="39.967058823529413"/>
    <x v="4"/>
    <x v="11"/>
    <x v="1640"/>
    <x v="1639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3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6"/>
    <n v="47.189259259259259"/>
    <x v="4"/>
    <x v="27"/>
    <x v="1649"/>
    <x v="1648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6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8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7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"/>
    <n v="38.794117647058826"/>
    <x v="4"/>
    <x v="27"/>
    <x v="1654"/>
    <x v="1653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9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19999999999999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8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"/>
    <n v="132.43548387096774"/>
    <x v="4"/>
    <x v="27"/>
    <x v="1662"/>
    <x v="1661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5"/>
    <n v="44.956989247311824"/>
    <x v="4"/>
    <x v="27"/>
    <x v="1665"/>
    <x v="1664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9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9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80000000000001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x v="1669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7"/>
    <n v="26.148961038961041"/>
    <x v="4"/>
    <x v="27"/>
    <x v="1671"/>
    <x v="1670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1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"/>
    <n v="40.416470588235299"/>
    <x v="4"/>
    <x v="27"/>
    <x v="1675"/>
    <x v="1674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7"/>
    <n v="159.52380952380952"/>
    <x v="4"/>
    <x v="27"/>
    <x v="1677"/>
    <x v="1676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"/>
    <n v="74.575090497737563"/>
    <x v="4"/>
    <x v="28"/>
    <x v="1681"/>
    <x v="168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o backers have funded this."/>
    <x v="4"/>
    <x v="28"/>
    <x v="1682"/>
    <x v="168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"/>
    <n v="76"/>
    <x v="4"/>
    <x v="28"/>
    <x v="1683"/>
    <x v="1682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9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4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3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5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000000000000007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1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o backers have funded this."/>
    <x v="4"/>
    <x v="28"/>
    <x v="1696"/>
    <x v="1695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o backers have funded this."/>
    <x v="4"/>
    <x v="28"/>
    <x v="1698"/>
    <x v="1697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1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2"/>
    <n v="5"/>
    <x v="4"/>
    <x v="28"/>
    <x v="1701"/>
    <x v="1700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x v="170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o backers have funded this."/>
    <x v="4"/>
    <x v="28"/>
    <x v="1705"/>
    <x v="1704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o backers have funded this."/>
    <x v="4"/>
    <x v="28"/>
    <x v="1706"/>
    <x v="1705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6999999999999993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o backers have funded this."/>
    <x v="4"/>
    <x v="28"/>
    <x v="1708"/>
    <x v="1707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9000000000000004"/>
    <n v="21.25"/>
    <x v="4"/>
    <x v="28"/>
    <x v="1709"/>
    <x v="170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7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o backers have funded this."/>
    <x v="4"/>
    <x v="28"/>
    <x v="1712"/>
    <x v="171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7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9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"/>
    <n v="34.024390243902438"/>
    <x v="4"/>
    <x v="28"/>
    <x v="1717"/>
    <x v="1716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9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o backers have funded this."/>
    <x v="4"/>
    <x v="28"/>
    <x v="1721"/>
    <x v="172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6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99999999999999"/>
    <n v="62.222222222222221"/>
    <x v="4"/>
    <x v="28"/>
    <x v="1725"/>
    <x v="1724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99999999999997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o backers have funded this."/>
    <x v="4"/>
    <x v="28"/>
    <x v="1729"/>
    <x v="17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o backers have funded this."/>
    <x v="4"/>
    <x v="28"/>
    <x v="1730"/>
    <x v="1729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o backers have funded this."/>
    <x v="4"/>
    <x v="28"/>
    <x v="1731"/>
    <x v="173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o backers have funded this."/>
    <x v="4"/>
    <x v="28"/>
    <x v="1732"/>
    <x v="173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o backers have funded this."/>
    <x v="4"/>
    <x v="28"/>
    <x v="1733"/>
    <x v="1732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3"/>
    <n v="56.666666666666664"/>
    <x v="4"/>
    <x v="28"/>
    <x v="1737"/>
    <x v="1736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o backers have funded this."/>
    <x v="4"/>
    <x v="28"/>
    <x v="1740"/>
    <x v="1739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8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5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x v="1746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"/>
    <n v="358.97237569060775"/>
    <x v="8"/>
    <x v="20"/>
    <x v="1748"/>
    <x v="174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5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"/>
    <n v="80.647999999999996"/>
    <x v="8"/>
    <x v="20"/>
    <x v="1750"/>
    <x v="1749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x v="175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2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"/>
    <n v="47.13"/>
    <x v="8"/>
    <x v="20"/>
    <x v="1756"/>
    <x v="1755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"/>
    <n v="81.098039215686271"/>
    <x v="8"/>
    <x v="20"/>
    <x v="1760"/>
    <x v="1759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5"/>
    <n v="72.16970873786407"/>
    <x v="8"/>
    <x v="20"/>
    <x v="1765"/>
    <x v="1764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o backers have funded this."/>
    <x v="8"/>
    <x v="20"/>
    <x v="1766"/>
    <x v="1765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"/>
    <n v="35.799999999999997"/>
    <x v="8"/>
    <x v="20"/>
    <x v="1771"/>
    <x v="177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3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6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00000000000003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00000000000003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8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5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7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99999999999997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"/>
    <n v="31.206896551724139"/>
    <x v="8"/>
    <x v="20"/>
    <x v="1786"/>
    <x v="1785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"/>
    <n v="63.875"/>
    <x v="8"/>
    <x v="20"/>
    <x v="1787"/>
    <x v="1786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4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x v="1789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6"/>
    <n v="26.75"/>
    <x v="8"/>
    <x v="20"/>
    <x v="1791"/>
    <x v="179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1"/>
    <n v="55.388888888888886"/>
    <x v="8"/>
    <x v="20"/>
    <x v="1794"/>
    <x v="179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00000000000003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1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99999999999994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"/>
    <n v="58.972972972972975"/>
    <x v="8"/>
    <x v="20"/>
    <x v="1798"/>
    <x v="17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399999999999999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9"/>
    <n v="63.648648648648646"/>
    <x v="8"/>
    <x v="20"/>
    <x v="1801"/>
    <x v="18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5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200000000000003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x v="180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1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9"/>
    <n v="42.222222222222221"/>
    <x v="8"/>
    <x v="20"/>
    <x v="1809"/>
    <x v="180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"/>
    <n v="7.5"/>
    <x v="8"/>
    <x v="20"/>
    <x v="1810"/>
    <x v="1809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.1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"/>
    <n v="37.608695652173914"/>
    <x v="8"/>
    <x v="20"/>
    <x v="1812"/>
    <x v="181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o backers have funded this."/>
    <x v="8"/>
    <x v="20"/>
    <x v="1813"/>
    <x v="18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2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o backers have funded this."/>
    <x v="8"/>
    <x v="20"/>
    <x v="1815"/>
    <x v="1814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x v="1815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"/>
    <n v="94.19"/>
    <x v="8"/>
    <x v="20"/>
    <x v="1817"/>
    <x v="1816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o backers have funded this."/>
    <x v="8"/>
    <x v="20"/>
    <x v="1818"/>
    <x v="1817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1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6"/>
    <n v="213.375"/>
    <x v="8"/>
    <x v="20"/>
    <x v="1820"/>
    <x v="1819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9"/>
    <n v="59.162280701754383"/>
    <x v="4"/>
    <x v="11"/>
    <x v="1821"/>
    <x v="1820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9"/>
    <n v="24.575757575757574"/>
    <x v="4"/>
    <x v="11"/>
    <x v="1823"/>
    <x v="1822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1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1"/>
    <n v="42.02"/>
    <x v="4"/>
    <x v="11"/>
    <x v="1825"/>
    <x v="1824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7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2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7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9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1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9"/>
    <n v="75.384615384615387"/>
    <x v="4"/>
    <x v="11"/>
    <x v="1840"/>
    <x v="1839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8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3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9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4"/>
    <n v="134.20833333333334"/>
    <x v="4"/>
    <x v="11"/>
    <x v="1848"/>
    <x v="1847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1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9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1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3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"/>
    <n v="40.547315436241611"/>
    <x v="4"/>
    <x v="11"/>
    <x v="1858"/>
    <x v="185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0000000000001"/>
    <n v="70.625"/>
    <x v="4"/>
    <x v="11"/>
    <x v="1859"/>
    <x v="1858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5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o backers have funded this."/>
    <x v="6"/>
    <x v="18"/>
    <x v="1861"/>
    <x v="186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1"/>
    <n v="90.9375"/>
    <x v="6"/>
    <x v="18"/>
    <x v="1862"/>
    <x v="186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9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1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9000000000000004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o backers have funded this."/>
    <x v="6"/>
    <x v="18"/>
    <x v="1869"/>
    <x v="186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8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1000000000000001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5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o backers have funded this."/>
    <x v="6"/>
    <x v="18"/>
    <x v="1876"/>
    <x v="187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o backers have funded this."/>
    <x v="6"/>
    <x v="18"/>
    <x v="1877"/>
    <x v="187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o backers have funded this."/>
    <x v="6"/>
    <x v="18"/>
    <x v="1878"/>
    <x v="1877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"/>
    <n v="3"/>
    <x v="6"/>
    <x v="18"/>
    <x v="1879"/>
    <x v="187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100000000000001"/>
    <n v="41.833333333333336"/>
    <x v="6"/>
    <x v="18"/>
    <x v="1880"/>
    <x v="1879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7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9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1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2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1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6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6"/>
    <n v="87.958333333333329"/>
    <x v="4"/>
    <x v="14"/>
    <x v="1891"/>
    <x v="189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5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0000000000001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4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7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2"/>
    <n v="10.5"/>
    <x v="2"/>
    <x v="29"/>
    <x v="1905"/>
    <x v="190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8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3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"/>
    <n v="17"/>
    <x v="2"/>
    <x v="29"/>
    <x v="1916"/>
    <x v="191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6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x v="191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6"/>
    <n v="36.109375"/>
    <x v="4"/>
    <x v="14"/>
    <x v="1922"/>
    <x v="192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x v="1923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4"/>
    <n v="27.3896261682243"/>
    <x v="4"/>
    <x v="14"/>
    <x v="1926"/>
    <x v="1925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"/>
    <n v="56.363636363636367"/>
    <x v="4"/>
    <x v="14"/>
    <x v="1927"/>
    <x v="192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"/>
    <n v="42.8"/>
    <x v="4"/>
    <x v="14"/>
    <x v="1929"/>
    <x v="192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3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1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69999999999999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"/>
    <n v="35.003043478260871"/>
    <x v="2"/>
    <x v="30"/>
    <x v="1947"/>
    <x v="1946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"/>
    <n v="188.50671378091872"/>
    <x v="2"/>
    <x v="30"/>
    <x v="1948"/>
    <x v="1947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x v="1948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5"/>
    <n v="101.85532258064516"/>
    <x v="2"/>
    <x v="30"/>
    <x v="1952"/>
    <x v="1951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"/>
    <n v="230.55782312925169"/>
    <x v="2"/>
    <x v="30"/>
    <x v="1953"/>
    <x v="1952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x v="195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6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69999999999999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4000000000001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9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60000000000002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3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"/>
    <n v="182.78024691358024"/>
    <x v="2"/>
    <x v="30"/>
    <x v="1967"/>
    <x v="1966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1"/>
    <n v="61.375728669846318"/>
    <x v="2"/>
    <x v="30"/>
    <x v="1969"/>
    <x v="196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5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  <x v="1974"/>
    <x v="1973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"/>
    <n v="131.98948616600788"/>
    <x v="2"/>
    <x v="30"/>
    <x v="1975"/>
    <x v="1974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"/>
    <n v="1323.2540463917526"/>
    <x v="2"/>
    <x v="30"/>
    <x v="1978"/>
    <x v="1977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  <x v="1979"/>
    <x v="1978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999999999999996"/>
    <n v="31.75"/>
    <x v="8"/>
    <x v="31"/>
    <x v="1981"/>
    <x v="1980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o backers have funded this."/>
    <x v="8"/>
    <x v="31"/>
    <x v="1982"/>
    <x v="198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2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1"/>
    <n v="1"/>
    <x v="8"/>
    <x v="31"/>
    <x v="1986"/>
    <x v="1985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5"/>
    <n v="83.428571428571431"/>
    <x v="8"/>
    <x v="31"/>
    <x v="1987"/>
    <x v="198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"/>
    <n v="25"/>
    <x v="8"/>
    <x v="31"/>
    <x v="1988"/>
    <x v="1987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"/>
    <n v="1"/>
    <x v="8"/>
    <x v="31"/>
    <x v="1992"/>
    <x v="199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o backers have funded this."/>
    <x v="8"/>
    <x v="31"/>
    <x v="1993"/>
    <x v="1992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o backers have funded this."/>
    <x v="8"/>
    <x v="31"/>
    <x v="1994"/>
    <x v="1993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o backers have funded this."/>
    <x v="8"/>
    <x v="31"/>
    <x v="1996"/>
    <x v="1995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o backers have funded this."/>
    <x v="8"/>
    <x v="31"/>
    <x v="1997"/>
    <x v="1996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x v="1997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8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8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7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1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2"/>
    <n v="383.3643216080402"/>
    <x v="2"/>
    <x v="30"/>
    <x v="2009"/>
    <x v="2008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10000000000002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6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8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x v="201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5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4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2"/>
    <n v="220.74074074074073"/>
    <x v="2"/>
    <x v="30"/>
    <x v="2025"/>
    <x v="202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5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"/>
    <n v="223.09647495361781"/>
    <x v="2"/>
    <x v="30"/>
    <x v="2027"/>
    <x v="202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2"/>
    <n v="47.911392405063289"/>
    <x v="2"/>
    <x v="30"/>
    <x v="2028"/>
    <x v="202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"/>
    <n v="118.6144"/>
    <x v="2"/>
    <x v="30"/>
    <x v="2030"/>
    <x v="202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4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2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7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9999999999999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5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"/>
    <n v="164.90686274509804"/>
    <x v="2"/>
    <x v="30"/>
    <x v="2038"/>
    <x v="203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19999999999999"/>
    <n v="449.26385224274406"/>
    <x v="2"/>
    <x v="30"/>
    <x v="2039"/>
    <x v="203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2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9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2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0000000000001"/>
    <n v="91.82989803350327"/>
    <x v="2"/>
    <x v="30"/>
    <x v="2048"/>
    <x v="2047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2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3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4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6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5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"/>
    <n v="45.547792792792798"/>
    <x v="2"/>
    <x v="30"/>
    <x v="2057"/>
    <x v="2056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3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5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x v="2061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1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2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9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  <x v="2073"/>
    <x v="2072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x v="2073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4"/>
    <n v="20.465926829268295"/>
    <x v="2"/>
    <x v="30"/>
    <x v="2075"/>
    <x v="2074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29999999999995"/>
    <n v="116.35303146309367"/>
    <x v="2"/>
    <x v="30"/>
    <x v="2076"/>
    <x v="207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1999999999999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2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6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"/>
    <n v="34"/>
    <x v="4"/>
    <x v="14"/>
    <x v="2083"/>
    <x v="2082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"/>
    <n v="89.301204819277103"/>
    <x v="4"/>
    <x v="14"/>
    <x v="2085"/>
    <x v="208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"/>
    <n v="46.204266666666669"/>
    <x v="4"/>
    <x v="14"/>
    <x v="2088"/>
    <x v="2087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5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3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5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7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"/>
    <n v="188.125"/>
    <x v="4"/>
    <x v="14"/>
    <x v="2098"/>
    <x v="2097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4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9999999999999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3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"/>
    <n v="89.895287958115176"/>
    <x v="4"/>
    <x v="14"/>
    <x v="2108"/>
    <x v="2107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"/>
    <n v="106.52500000000001"/>
    <x v="4"/>
    <x v="14"/>
    <x v="2109"/>
    <x v="2108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4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9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7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80000000000001"/>
    <n v="50.657142857142858"/>
    <x v="4"/>
    <x v="14"/>
    <x v="2117"/>
    <x v="211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"/>
    <n v="79.182941176470578"/>
    <x v="4"/>
    <x v="14"/>
    <x v="2118"/>
    <x v="211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8"/>
    <n v="91.590909090909093"/>
    <x v="4"/>
    <x v="14"/>
    <x v="2119"/>
    <x v="2118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9"/>
    <n v="116.96275362318841"/>
    <x v="4"/>
    <x v="14"/>
    <x v="2120"/>
    <x v="2119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6"/>
    <n v="28.4"/>
    <x v="6"/>
    <x v="17"/>
    <x v="2121"/>
    <x v="2120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4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5"/>
    <n v="23"/>
    <x v="6"/>
    <x v="17"/>
    <x v="2124"/>
    <x v="21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1"/>
    <n v="5"/>
    <x v="6"/>
    <x v="17"/>
    <x v="2126"/>
    <x v="212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2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x v="2128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"/>
    <n v="21.25"/>
    <x v="6"/>
    <x v="17"/>
    <x v="2130"/>
    <x v="212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6"/>
    <n v="21.727272727272727"/>
    <x v="6"/>
    <x v="17"/>
    <x v="2135"/>
    <x v="2134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.1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"/>
    <n v="26.59737827715356"/>
    <x v="6"/>
    <x v="17"/>
    <x v="2137"/>
    <x v="213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o backers have funded this."/>
    <x v="6"/>
    <x v="17"/>
    <x v="2141"/>
    <x v="214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3"/>
    <n v="45"/>
    <x v="6"/>
    <x v="17"/>
    <x v="2143"/>
    <x v="2142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7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o backers have funded this."/>
    <x v="6"/>
    <x v="17"/>
    <x v="2149"/>
    <x v="2148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"/>
    <n v="101.25"/>
    <x v="6"/>
    <x v="17"/>
    <x v="2150"/>
    <x v="214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3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2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7"/>
    <n v="17.987951807228917"/>
    <x v="6"/>
    <x v="17"/>
    <x v="2156"/>
    <x v="2155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2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6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"/>
    <n v="13"/>
    <x v="6"/>
    <x v="17"/>
    <x v="2159"/>
    <x v="2158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9"/>
    <n v="5.3125"/>
    <x v="6"/>
    <x v="17"/>
    <x v="2160"/>
    <x v="2159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8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3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x v="2162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6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9"/>
    <n v="33.315789473684212"/>
    <x v="4"/>
    <x v="11"/>
    <x v="2170"/>
    <x v="2169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1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"/>
    <n v="40.349243306169967"/>
    <x v="4"/>
    <x v="11"/>
    <x v="2178"/>
    <x v="217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2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20000000000005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3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x v="2184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7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2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3"/>
    <n v="68.625"/>
    <x v="6"/>
    <x v="32"/>
    <x v="2189"/>
    <x v="2188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4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4"/>
    <n v="61.203872437357631"/>
    <x v="6"/>
    <x v="32"/>
    <x v="2194"/>
    <x v="2193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"/>
    <n v="48.130434782608695"/>
    <x v="6"/>
    <x v="32"/>
    <x v="2195"/>
    <x v="2194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9"/>
    <n v="81.654377880184327"/>
    <x v="6"/>
    <x v="32"/>
    <x v="2198"/>
    <x v="2197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2000000000000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"/>
    <n v="15.035357142857142"/>
    <x v="4"/>
    <x v="15"/>
    <x v="2201"/>
    <x v="2200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2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6"/>
    <n v="43.82"/>
    <x v="4"/>
    <x v="15"/>
    <x v="2203"/>
    <x v="22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9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4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  <x v="2214"/>
    <x v="22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4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7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2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2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5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4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5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0999999999999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0000000000001"/>
    <n v="135.58503401360545"/>
    <x v="6"/>
    <x v="32"/>
    <x v="2235"/>
    <x v="2234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"/>
    <n v="64.625635808748726"/>
    <x v="6"/>
    <x v="32"/>
    <x v="2237"/>
    <x v="223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7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x v="2243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"/>
    <n v="43.912280701754383"/>
    <x v="6"/>
    <x v="32"/>
    <x v="2246"/>
    <x v="2245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5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"/>
    <n v="58.6328125"/>
    <x v="6"/>
    <x v="32"/>
    <x v="2248"/>
    <x v="2247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8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3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7"/>
    <n v="107.32142857142857"/>
    <x v="6"/>
    <x v="32"/>
    <x v="2253"/>
    <x v="225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7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"/>
    <n v="94.103550295857985"/>
    <x v="6"/>
    <x v="32"/>
    <x v="2257"/>
    <x v="225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89999999999998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9999999999999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3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10000000000002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4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8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1"/>
    <n v="57.932367149758456"/>
    <x v="6"/>
    <x v="32"/>
    <x v="2277"/>
    <x v="227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6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9"/>
    <n v="63.03458333333333"/>
    <x v="4"/>
    <x v="11"/>
    <x v="2283"/>
    <x v="2282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4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1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1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3"/>
    <n v="46.630652173913049"/>
    <x v="4"/>
    <x v="11"/>
    <x v="2292"/>
    <x v="229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1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3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1"/>
    <n v="71.965517241379317"/>
    <x v="4"/>
    <x v="11"/>
    <x v="2296"/>
    <x v="2295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1"/>
    <n v="109.45138888888889"/>
    <x v="4"/>
    <x v="11"/>
    <x v="2298"/>
    <x v="2297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2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3"/>
    <n v="115.71428571428571"/>
    <x v="4"/>
    <x v="11"/>
    <x v="2300"/>
    <x v="2299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7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4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8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7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"/>
    <n v="82.496921824104234"/>
    <x v="4"/>
    <x v="14"/>
    <x v="2308"/>
    <x v="2306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7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"/>
    <n v="90.09615384615384"/>
    <x v="4"/>
    <x v="14"/>
    <x v="2311"/>
    <x v="230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9"/>
    <n v="40.962025316455694"/>
    <x v="4"/>
    <x v="14"/>
    <x v="2312"/>
    <x v="231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x v="2312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1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7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"/>
    <n v="64.53125"/>
    <x v="7"/>
    <x v="33"/>
    <x v="2321"/>
    <x v="2319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"/>
    <n v="21.25"/>
    <x v="7"/>
    <x v="33"/>
    <x v="2322"/>
    <x v="2320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"/>
    <n v="108"/>
    <x v="7"/>
    <x v="33"/>
    <x v="2326"/>
    <x v="232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1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5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0000000000001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2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3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0000000000005"/>
    <n v="48.104623556581984"/>
    <x v="7"/>
    <x v="33"/>
    <x v="2336"/>
    <x v="233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7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8"/>
    <n v="104.99007444168734"/>
    <x v="7"/>
    <x v="33"/>
    <x v="2340"/>
    <x v="23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o backers have funded this."/>
    <x v="2"/>
    <x v="7"/>
    <x v="2341"/>
    <x v="2339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o backers have funded this."/>
    <x v="2"/>
    <x v="7"/>
    <x v="2342"/>
    <x v="234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o backers have funded this."/>
    <x v="2"/>
    <x v="7"/>
    <x v="2345"/>
    <x v="2343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.1"/>
    <n v="13"/>
    <x v="2"/>
    <x v="7"/>
    <x v="2346"/>
    <x v="2344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4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o backers have funded this."/>
    <x v="2"/>
    <x v="7"/>
    <x v="2349"/>
    <x v="234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o backers have funded this."/>
    <x v="2"/>
    <x v="7"/>
    <x v="2350"/>
    <x v="2348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6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o backers have funded this."/>
    <x v="2"/>
    <x v="7"/>
    <x v="2352"/>
    <x v="235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o backers have funded this."/>
    <x v="2"/>
    <x v="7"/>
    <x v="2353"/>
    <x v="235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.1"/>
    <n v="25"/>
    <x v="2"/>
    <x v="7"/>
    <x v="2354"/>
    <x v="2352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7"/>
    <n v="27.5"/>
    <x v="2"/>
    <x v="7"/>
    <x v="2355"/>
    <x v="2353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o backers have funded this."/>
    <x v="2"/>
    <x v="7"/>
    <x v="2356"/>
    <x v="235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o backers have funded this."/>
    <x v="2"/>
    <x v="7"/>
    <x v="2357"/>
    <x v="2355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o backers have funded this."/>
    <x v="2"/>
    <x v="7"/>
    <x v="2358"/>
    <x v="2356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7"/>
    <n v="367"/>
    <x v="2"/>
    <x v="7"/>
    <x v="2359"/>
    <x v="235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o backers have funded this."/>
    <x v="2"/>
    <x v="7"/>
    <x v="2361"/>
    <x v="2359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6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o backers have funded this."/>
    <x v="2"/>
    <x v="7"/>
    <x v="2363"/>
    <x v="236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o backers have funded this."/>
    <x v="2"/>
    <x v="7"/>
    <x v="2364"/>
    <x v="2362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o backers have funded this."/>
    <x v="2"/>
    <x v="7"/>
    <x v="2365"/>
    <x v="2363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3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o backers have funded this."/>
    <x v="2"/>
    <x v="7"/>
    <x v="2369"/>
    <x v="236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o backers have funded this."/>
    <x v="2"/>
    <x v="7"/>
    <x v="2371"/>
    <x v="2369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3"/>
    <n v="30"/>
    <x v="2"/>
    <x v="7"/>
    <x v="2372"/>
    <x v="237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o backers have funded this."/>
    <x v="2"/>
    <x v="7"/>
    <x v="2375"/>
    <x v="2373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9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o backers have funded this."/>
    <x v="2"/>
    <x v="7"/>
    <x v="2377"/>
    <x v="2375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o backers have funded this."/>
    <x v="2"/>
    <x v="7"/>
    <x v="2378"/>
    <x v="2376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o backers have funded this."/>
    <x v="2"/>
    <x v="7"/>
    <x v="2379"/>
    <x v="237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4"/>
    <n v="18.333333333333332"/>
    <x v="2"/>
    <x v="7"/>
    <x v="2380"/>
    <x v="237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4000000000000004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o backers have funded this."/>
    <x v="2"/>
    <x v="7"/>
    <x v="2386"/>
    <x v="238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7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3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2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o backers have funded this."/>
    <x v="2"/>
    <x v="7"/>
    <x v="2390"/>
    <x v="2388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o backers have funded this."/>
    <x v="2"/>
    <x v="7"/>
    <x v="2392"/>
    <x v="239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1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1"/>
    <n v="1.5"/>
    <x v="2"/>
    <x v="7"/>
    <x v="2394"/>
    <x v="2392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o backers have funded this."/>
    <x v="2"/>
    <x v="7"/>
    <x v="2395"/>
    <x v="2393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o backers have funded this."/>
    <x v="2"/>
    <x v="7"/>
    <x v="2397"/>
    <x v="2395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o backers have funded this."/>
    <x v="2"/>
    <x v="7"/>
    <x v="2398"/>
    <x v="2396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o backers have funded this."/>
    <x v="2"/>
    <x v="7"/>
    <x v="2399"/>
    <x v="239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o backers have funded this."/>
    <x v="2"/>
    <x v="7"/>
    <x v="2400"/>
    <x v="2398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"/>
    <n v="22.333333333333332"/>
    <x v="7"/>
    <x v="19"/>
    <x v="2401"/>
    <x v="239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"/>
    <n v="52"/>
    <x v="7"/>
    <x v="19"/>
    <x v="2402"/>
    <x v="2400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o backers have funded this."/>
    <x v="7"/>
    <x v="19"/>
    <x v="2404"/>
    <x v="2402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4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3"/>
    <n v="168.39393939393941"/>
    <x v="7"/>
    <x v="19"/>
    <x v="2407"/>
    <x v="240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o backers have funded this."/>
    <x v="7"/>
    <x v="19"/>
    <x v="2410"/>
    <x v="2408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o backers have funded this."/>
    <x v="7"/>
    <x v="19"/>
    <x v="2412"/>
    <x v="241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1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6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o backers have funded this."/>
    <x v="7"/>
    <x v="19"/>
    <x v="2417"/>
    <x v="2415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o backers have funded this."/>
    <x v="7"/>
    <x v="19"/>
    <x v="2419"/>
    <x v="2417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"/>
    <n v="69.472222222222229"/>
    <x v="7"/>
    <x v="19"/>
    <x v="2420"/>
    <x v="241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o backers have funded this."/>
    <x v="7"/>
    <x v="19"/>
    <x v="2426"/>
    <x v="2424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x v="19"/>
    <x v="2430"/>
    <x v="242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o backers have funded this."/>
    <x v="7"/>
    <x v="19"/>
    <x v="2433"/>
    <x v="243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5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o backers have funded this."/>
    <x v="7"/>
    <x v="19"/>
    <x v="2437"/>
    <x v="2435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o backers have funded this."/>
    <x v="7"/>
    <x v="19"/>
    <x v="2439"/>
    <x v="2437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9"/>
    <n v="74.22935779816514"/>
    <x v="7"/>
    <x v="33"/>
    <x v="2441"/>
    <x v="2439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5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9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2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3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8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"/>
    <n v="28.880434782608695"/>
    <x v="4"/>
    <x v="14"/>
    <x v="2462"/>
    <x v="2459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3"/>
    <n v="31"/>
    <x v="4"/>
    <x v="14"/>
    <x v="2463"/>
    <x v="246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7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2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80000000000001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x v="247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x v="2473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x v="2475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3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1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9999999999999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"/>
    <n v="45.548809523809524"/>
    <x v="4"/>
    <x v="14"/>
    <x v="2495"/>
    <x v="2492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8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6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.1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o backers have funded this."/>
    <x v="7"/>
    <x v="34"/>
    <x v="2503"/>
    <x v="25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o backers have funded this."/>
    <x v="7"/>
    <x v="34"/>
    <x v="2504"/>
    <x v="250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o backers have funded this."/>
    <x v="7"/>
    <x v="34"/>
    <x v="2505"/>
    <x v="2502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s v="No backers have funded this."/>
    <x v="7"/>
    <x v="34"/>
    <x v="2507"/>
    <x v="25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o backers have funded this."/>
    <x v="7"/>
    <x v="34"/>
    <x v="2508"/>
    <x v="2505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1000000000000001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2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o backers have funded this."/>
    <x v="7"/>
    <x v="34"/>
    <x v="2511"/>
    <x v="2508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o backers have funded this.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o backers have funded this."/>
    <x v="7"/>
    <x v="34"/>
    <x v="2513"/>
    <x v="251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8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o backers have funded this."/>
    <x v="7"/>
    <x v="34"/>
    <x v="2516"/>
    <x v="2513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000000000000007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o backers have funded this."/>
    <x v="7"/>
    <x v="34"/>
    <x v="2518"/>
    <x v="2515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o backers have funded this.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5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"/>
    <n v="54.153846153846153"/>
    <x v="4"/>
    <x v="35"/>
    <x v="2523"/>
    <x v="2520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"/>
    <n v="100.325"/>
    <x v="4"/>
    <x v="35"/>
    <x v="2525"/>
    <x v="2522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x v="2523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"/>
    <n v="52.962839506172834"/>
    <x v="4"/>
    <x v="35"/>
    <x v="2528"/>
    <x v="252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3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7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8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3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6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9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9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"/>
    <n v="43.7"/>
    <x v="4"/>
    <x v="35"/>
    <x v="2550"/>
    <x v="254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4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  <x v="2556"/>
    <x v="2553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"/>
    <n v="29.611111111111111"/>
    <x v="4"/>
    <x v="35"/>
    <x v="2557"/>
    <x v="2554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9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3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o backers have funded this."/>
    <x v="7"/>
    <x v="19"/>
    <x v="2561"/>
    <x v="2558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8"/>
    <n v="25"/>
    <x v="7"/>
    <x v="19"/>
    <x v="2562"/>
    <x v="255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o backers have funded this."/>
    <x v="7"/>
    <x v="19"/>
    <x v="2563"/>
    <x v="256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o backers have funded this."/>
    <x v="7"/>
    <x v="19"/>
    <x v="2564"/>
    <x v="256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o backers have funded this."/>
    <x v="7"/>
    <x v="19"/>
    <x v="2566"/>
    <x v="2563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3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000000000000002"/>
    <n v="72.5"/>
    <x v="7"/>
    <x v="19"/>
    <x v="2569"/>
    <x v="2566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3"/>
    <n v="62.5"/>
    <x v="7"/>
    <x v="19"/>
    <x v="2571"/>
    <x v="25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o backers have funded this."/>
    <x v="7"/>
    <x v="19"/>
    <x v="2572"/>
    <x v="256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o backers have funded this."/>
    <x v="7"/>
    <x v="19"/>
    <x v="2573"/>
    <x v="257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o backers have funded this."/>
    <x v="7"/>
    <x v="19"/>
    <x v="2574"/>
    <x v="257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o backers have funded this."/>
    <x v="7"/>
    <x v="19"/>
    <x v="2575"/>
    <x v="2572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o backers have funded this."/>
    <x v="7"/>
    <x v="19"/>
    <x v="2576"/>
    <x v="2573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o backers have funded this.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o backers have funded this."/>
    <x v="7"/>
    <x v="19"/>
    <x v="2578"/>
    <x v="2575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o backers have funded this."/>
    <x v="7"/>
    <x v="19"/>
    <x v="2584"/>
    <x v="258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2"/>
    <n v="50"/>
    <x v="7"/>
    <x v="19"/>
    <x v="2585"/>
    <x v="258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2"/>
    <n v="5"/>
    <x v="7"/>
    <x v="19"/>
    <x v="2586"/>
    <x v="2583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9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o backers have funded this."/>
    <x v="7"/>
    <x v="19"/>
    <x v="2590"/>
    <x v="258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2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o backers have funded this."/>
    <x v="7"/>
    <x v="19"/>
    <x v="2593"/>
    <x v="259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2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6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7"/>
    <n v="12.142857142857142"/>
    <x v="7"/>
    <x v="19"/>
    <x v="2597"/>
    <x v="259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10000000000002"/>
    <n v="80.022494887525568"/>
    <x v="2"/>
    <x v="36"/>
    <x v="2602"/>
    <x v="2599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5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1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  <x v="2609"/>
    <x v="260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0000000000001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8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8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4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9999999999999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9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9999999999999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70000000000005"/>
    <n v="21.555555555555557"/>
    <x v="2"/>
    <x v="36"/>
    <x v="2627"/>
    <x v="2624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4"/>
    <n v="44.095238095238095"/>
    <x v="2"/>
    <x v="36"/>
    <x v="2628"/>
    <x v="2625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7"/>
    <n v="80.185489510489504"/>
    <x v="2"/>
    <x v="36"/>
    <x v="2631"/>
    <x v="2628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7"/>
    <n v="45.94202898550725"/>
    <x v="2"/>
    <x v="36"/>
    <x v="2640"/>
    <x v="2637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o backers have funded this."/>
    <x v="2"/>
    <x v="36"/>
    <x v="2642"/>
    <x v="2639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6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1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9"/>
    <n v="17.666666666666668"/>
    <x v="2"/>
    <x v="36"/>
    <x v="2648"/>
    <x v="2644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9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9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.1"/>
    <n v="8.5"/>
    <x v="2"/>
    <x v="36"/>
    <x v="2654"/>
    <x v="2650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x v="2651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.1"/>
    <n v="22.75"/>
    <x v="2"/>
    <x v="36"/>
    <x v="2658"/>
    <x v="265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.1"/>
    <n v="3.8"/>
    <x v="2"/>
    <x v="36"/>
    <x v="2660"/>
    <x v="265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7"/>
    <n v="92.222222222222229"/>
    <x v="2"/>
    <x v="37"/>
    <x v="2667"/>
    <x v="2663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200000000000003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6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6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4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"/>
    <n v="44"/>
    <x v="2"/>
    <x v="37"/>
    <x v="2679"/>
    <x v="2675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9"/>
    <n v="69"/>
    <x v="2"/>
    <x v="37"/>
    <x v="2680"/>
    <x v="2676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7"/>
    <n v="27.5"/>
    <x v="7"/>
    <x v="19"/>
    <x v="2681"/>
    <x v="2677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000000000000001"/>
    <n v="200"/>
    <x v="7"/>
    <x v="19"/>
    <x v="2684"/>
    <x v="268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o backers have funded this."/>
    <x v="7"/>
    <x v="19"/>
    <x v="2686"/>
    <x v="2682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o backers have funded this."/>
    <x v="7"/>
    <x v="19"/>
    <x v="2687"/>
    <x v="2683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"/>
    <n v="72.762711864406782"/>
    <x v="7"/>
    <x v="19"/>
    <x v="2690"/>
    <x v="268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.1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5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7"/>
    <n v="89.21052631578948"/>
    <x v="7"/>
    <x v="19"/>
    <x v="2696"/>
    <x v="2692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4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o backers have funded this."/>
    <x v="7"/>
    <x v="19"/>
    <x v="2699"/>
    <x v="2695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2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"/>
    <n v="132.34615384615384"/>
    <x v="1"/>
    <x v="38"/>
    <x v="2702"/>
    <x v="269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8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x v="2700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"/>
    <n v="217.375"/>
    <x v="1"/>
    <x v="38"/>
    <x v="2705"/>
    <x v="2701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3"/>
    <n v="149.44486692015209"/>
    <x v="1"/>
    <x v="38"/>
    <x v="2706"/>
    <x v="2702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"/>
    <n v="71.237487309644663"/>
    <x v="1"/>
    <x v="38"/>
    <x v="2707"/>
    <x v="270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"/>
    <n v="164.94480519480518"/>
    <x v="1"/>
    <x v="38"/>
    <x v="2709"/>
    <x v="2705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4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"/>
    <n v="108.00140845070422"/>
    <x v="1"/>
    <x v="38"/>
    <x v="2713"/>
    <x v="2709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4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0000000000002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6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"/>
    <n v="94.637681159420296"/>
    <x v="1"/>
    <x v="38"/>
    <x v="2719"/>
    <x v="2715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1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9999999999998"/>
    <n v="7.1902649656526005"/>
    <x v="2"/>
    <x v="30"/>
    <x v="2724"/>
    <x v="272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"/>
    <n v="511.65486725663715"/>
    <x v="2"/>
    <x v="30"/>
    <x v="2725"/>
    <x v="2721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"/>
    <n v="69.760961810466767"/>
    <x v="2"/>
    <x v="30"/>
    <x v="2727"/>
    <x v="27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"/>
    <n v="77.229591836734699"/>
    <x v="2"/>
    <x v="30"/>
    <x v="2728"/>
    <x v="272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"/>
    <n v="340.56521739130437"/>
    <x v="2"/>
    <x v="30"/>
    <x v="2729"/>
    <x v="2725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3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1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1"/>
    <n v="22.120418848167539"/>
    <x v="2"/>
    <x v="30"/>
    <x v="2739"/>
    <x v="2735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"/>
    <n v="18.235294117647058"/>
    <x v="2"/>
    <x v="30"/>
    <x v="2740"/>
    <x v="2736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"/>
    <n v="8.75"/>
    <x v="3"/>
    <x v="39"/>
    <x v="2741"/>
    <x v="2737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o backers have funded this.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9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1000000000000001"/>
    <n v="13.25"/>
    <x v="3"/>
    <x v="39"/>
    <x v="2748"/>
    <x v="2744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x v="274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o backers have funded this.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o backers have funded this."/>
    <x v="3"/>
    <x v="39"/>
    <x v="2751"/>
    <x v="2747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5"/>
    <n v="39.285714285714285"/>
    <x v="3"/>
    <x v="39"/>
    <x v="2752"/>
    <x v="2748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o backers have funded this."/>
    <x v="3"/>
    <x v="39"/>
    <x v="2754"/>
    <x v="275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5"/>
    <n v="31.757575757575758"/>
    <x v="3"/>
    <x v="39"/>
    <x v="2756"/>
    <x v="2752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7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o backers have funded this."/>
    <x v="3"/>
    <x v="39"/>
    <x v="2760"/>
    <x v="2756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"/>
    <n v="9"/>
    <x v="3"/>
    <x v="39"/>
    <x v="2761"/>
    <x v="2757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8"/>
    <n v="25"/>
    <x v="3"/>
    <x v="39"/>
    <x v="2762"/>
    <x v="2758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000000000000001"/>
    <n v="11.25"/>
    <x v="3"/>
    <x v="39"/>
    <x v="2764"/>
    <x v="276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o backers have funded this."/>
    <x v="3"/>
    <x v="39"/>
    <x v="2765"/>
    <x v="276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9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3"/>
    <n v="1"/>
    <x v="3"/>
    <x v="39"/>
    <x v="2769"/>
    <x v="2765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o backers have funded this."/>
    <x v="3"/>
    <x v="39"/>
    <x v="2771"/>
    <x v="2767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o backers have funded this."/>
    <x v="3"/>
    <x v="39"/>
    <x v="2772"/>
    <x v="2768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2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3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9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"/>
    <n v="53"/>
    <x v="3"/>
    <x v="39"/>
    <x v="2779"/>
    <x v="2775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o backers have funded this."/>
    <x v="3"/>
    <x v="39"/>
    <x v="2780"/>
    <x v="2776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3"/>
    <n v="47"/>
    <x v="1"/>
    <x v="6"/>
    <x v="2781"/>
    <x v="277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7"/>
    <n v="36.859154929577464"/>
    <x v="1"/>
    <x v="6"/>
    <x v="2785"/>
    <x v="2781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2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6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3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3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6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"/>
    <n v="25.25"/>
    <x v="1"/>
    <x v="6"/>
    <x v="2814"/>
    <x v="2810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6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8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3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4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"/>
    <n v="35.039473684210527"/>
    <x v="1"/>
    <x v="6"/>
    <x v="2829"/>
    <x v="2825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7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"/>
    <n v="30.189368421052631"/>
    <x v="1"/>
    <x v="6"/>
    <x v="2832"/>
    <x v="2828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3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1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8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3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o backers have funded this."/>
    <x v="1"/>
    <x v="6"/>
    <x v="2842"/>
    <x v="2838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o backers have funded this."/>
    <x v="1"/>
    <x v="6"/>
    <x v="2843"/>
    <x v="2839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5"/>
    <n v="30"/>
    <x v="1"/>
    <x v="6"/>
    <x v="2844"/>
    <x v="284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o backers have funded this."/>
    <x v="1"/>
    <x v="6"/>
    <x v="2846"/>
    <x v="2842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o backers have funded this."/>
    <x v="1"/>
    <x v="6"/>
    <x v="2847"/>
    <x v="2843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9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o backers have funded this."/>
    <x v="1"/>
    <x v="6"/>
    <x v="2851"/>
    <x v="2847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o backers have funded this."/>
    <x v="1"/>
    <x v="6"/>
    <x v="2853"/>
    <x v="2849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9000000000000004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"/>
    <n v="500"/>
    <x v="1"/>
    <x v="6"/>
    <x v="2857"/>
    <x v="2853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o backers have funded this."/>
    <x v="1"/>
    <x v="6"/>
    <x v="2858"/>
    <x v="2854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8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7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o backers have funded this."/>
    <x v="1"/>
    <x v="6"/>
    <x v="2865"/>
    <x v="286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2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9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7"/>
    <n v="35.92307692307692"/>
    <x v="1"/>
    <x v="6"/>
    <x v="2871"/>
    <x v="2867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o backers have funded this."/>
    <x v="1"/>
    <x v="6"/>
    <x v="2872"/>
    <x v="286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o backers have funded this."/>
    <x v="1"/>
    <x v="6"/>
    <x v="2876"/>
    <x v="2872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3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o backers have funded this."/>
    <x v="1"/>
    <x v="6"/>
    <x v="2881"/>
    <x v="2877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100000000000001"/>
    <n v="381.6"/>
    <x v="1"/>
    <x v="6"/>
    <x v="2883"/>
    <x v="2879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"/>
    <n v="46.25"/>
    <x v="1"/>
    <x v="6"/>
    <x v="2884"/>
    <x v="2880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2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o backers have funded this."/>
    <x v="1"/>
    <x v="6"/>
    <x v="2888"/>
    <x v="2884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1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1000000000000001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"/>
    <n v="27.3"/>
    <x v="1"/>
    <x v="6"/>
    <x v="2891"/>
    <x v="2887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1"/>
    <n v="29.411764705882351"/>
    <x v="1"/>
    <x v="6"/>
    <x v="2892"/>
    <x v="2888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o backers have funded this."/>
    <x v="1"/>
    <x v="6"/>
    <x v="2894"/>
    <x v="289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999999999999996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o backers have funded this."/>
    <x v="1"/>
    <x v="6"/>
    <x v="2899"/>
    <x v="2895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8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8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1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8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1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9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"/>
    <n v="68.099999999999994"/>
    <x v="1"/>
    <x v="6"/>
    <x v="2918"/>
    <x v="291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"/>
    <n v="51.615384615384613"/>
    <x v="1"/>
    <x v="6"/>
    <x v="2920"/>
    <x v="291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0000000000001"/>
    <n v="112.14285714285714"/>
    <x v="1"/>
    <x v="40"/>
    <x v="2927"/>
    <x v="2923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1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1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8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9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0000000000001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4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9"/>
    <n v="329.2"/>
    <x v="1"/>
    <x v="40"/>
    <x v="2939"/>
    <x v="2935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399999999999999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o backers have funded this."/>
    <x v="1"/>
    <x v="38"/>
    <x v="2943"/>
    <x v="2939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o backers have funded this."/>
    <x v="1"/>
    <x v="38"/>
    <x v="2945"/>
    <x v="294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3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o backers have funded this."/>
    <x v="1"/>
    <x v="38"/>
    <x v="2950"/>
    <x v="2946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2000000000000002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x v="294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2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o backers have funded this."/>
    <x v="1"/>
    <x v="38"/>
    <x v="2954"/>
    <x v="295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6"/>
    <n v="65"/>
    <x v="1"/>
    <x v="38"/>
    <x v="2955"/>
    <x v="2951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"/>
    <n v="66.099999999999994"/>
    <x v="1"/>
    <x v="38"/>
    <x v="2956"/>
    <x v="2952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9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o backers have funded this."/>
    <x v="1"/>
    <x v="38"/>
    <x v="2958"/>
    <x v="2954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o backers have funded this."/>
    <x v="1"/>
    <x v="38"/>
    <x v="2959"/>
    <x v="295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o backers have funded this."/>
    <x v="1"/>
    <x v="38"/>
    <x v="2960"/>
    <x v="2956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"/>
    <n v="50.75"/>
    <x v="1"/>
    <x v="6"/>
    <x v="2961"/>
    <x v="2957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9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"/>
    <n v="88.7734375"/>
    <x v="1"/>
    <x v="6"/>
    <x v="2966"/>
    <x v="296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"/>
    <n v="80.225352112676063"/>
    <x v="1"/>
    <x v="6"/>
    <x v="2967"/>
    <x v="296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2"/>
    <n v="74.534883720930239"/>
    <x v="1"/>
    <x v="6"/>
    <x v="2971"/>
    <x v="2967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4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"/>
    <n v="70.884955752212392"/>
    <x v="1"/>
    <x v="6"/>
    <x v="2975"/>
    <x v="2971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6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5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2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"/>
    <n v="53.164948453608247"/>
    <x v="1"/>
    <x v="38"/>
    <x v="2981"/>
    <x v="2977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1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4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7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3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x v="299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9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  <x v="3001"/>
    <x v="299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2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5"/>
    <n v="108.24237288135593"/>
    <x v="1"/>
    <x v="38"/>
    <x v="3005"/>
    <x v="300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8"/>
    <n v="88.865979381443296"/>
    <x v="1"/>
    <x v="38"/>
    <x v="3006"/>
    <x v="300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2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8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7"/>
    <n v="14.84"/>
    <x v="1"/>
    <x v="38"/>
    <x v="3011"/>
    <x v="3006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"/>
    <n v="50.764811490125673"/>
    <x v="1"/>
    <x v="38"/>
    <x v="3014"/>
    <x v="3009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2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6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9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"/>
    <n v="67.697802197802204"/>
    <x v="1"/>
    <x v="38"/>
    <x v="3024"/>
    <x v="3019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0000000000001"/>
    <n v="51.6"/>
    <x v="1"/>
    <x v="38"/>
    <x v="3026"/>
    <x v="3021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"/>
    <n v="164.3"/>
    <x v="1"/>
    <x v="38"/>
    <x v="3027"/>
    <x v="3022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7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7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"/>
    <n v="89.314285714285717"/>
    <x v="1"/>
    <x v="38"/>
    <x v="3034"/>
    <x v="3029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8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"/>
    <n v="92.130423728813554"/>
    <x v="1"/>
    <x v="38"/>
    <x v="3039"/>
    <x v="3034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5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69999999999999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"/>
    <n v="259.94827586206895"/>
    <x v="1"/>
    <x v="38"/>
    <x v="3046"/>
    <x v="3041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7"/>
    <n v="74.074074074074076"/>
    <x v="1"/>
    <x v="38"/>
    <x v="3049"/>
    <x v="3044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"/>
    <n v="23.62857142857143"/>
    <x v="1"/>
    <x v="38"/>
    <x v="3051"/>
    <x v="3046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2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o backers have funded this."/>
    <x v="1"/>
    <x v="38"/>
    <x v="3054"/>
    <x v="3049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o backers have funded this."/>
    <x v="1"/>
    <x v="38"/>
    <x v="3056"/>
    <x v="305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o backers have funded this."/>
    <x v="1"/>
    <x v="38"/>
    <x v="3057"/>
    <x v="3052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2"/>
    <n v="55.833333333333336"/>
    <x v="1"/>
    <x v="38"/>
    <x v="3060"/>
    <x v="3055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s v="No backers have funded this."/>
    <x v="1"/>
    <x v="38"/>
    <x v="3061"/>
    <x v="3056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"/>
    <n v="99.761194029850742"/>
    <x v="1"/>
    <x v="38"/>
    <x v="3062"/>
    <x v="3057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600000000000001"/>
    <n v="25.521739130434781"/>
    <x v="1"/>
    <x v="38"/>
    <x v="3063"/>
    <x v="30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3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.1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"/>
    <n v="20.875"/>
    <x v="1"/>
    <x v="38"/>
    <x v="3070"/>
    <x v="3065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8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.1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"/>
    <n v="64.8"/>
    <x v="1"/>
    <x v="38"/>
    <x v="3075"/>
    <x v="307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1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5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o backers have funded this.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3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6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3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"/>
    <n v="62.5"/>
    <x v="1"/>
    <x v="38"/>
    <x v="3087"/>
    <x v="3082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2"/>
    <n v="42"/>
    <x v="1"/>
    <x v="38"/>
    <x v="3088"/>
    <x v="308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999999999999996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2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8"/>
    <n v="53.529411764705884"/>
    <x v="1"/>
    <x v="38"/>
    <x v="3093"/>
    <x v="2806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"/>
    <n v="50"/>
    <x v="1"/>
    <x v="38"/>
    <x v="3095"/>
    <x v="3089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2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"/>
    <n v="69.533333333333331"/>
    <x v="1"/>
    <x v="38"/>
    <x v="3102"/>
    <x v="3096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3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"/>
    <n v="237"/>
    <x v="1"/>
    <x v="38"/>
    <x v="3104"/>
    <x v="309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4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8"/>
    <n v="272.58620689655174"/>
    <x v="1"/>
    <x v="38"/>
    <x v="3107"/>
    <x v="310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.1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x v="3103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o backers have funded this."/>
    <x v="1"/>
    <x v="38"/>
    <x v="3114"/>
    <x v="310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"/>
    <n v="43"/>
    <x v="1"/>
    <x v="38"/>
    <x v="3116"/>
    <x v="311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1"/>
    <n v="5"/>
    <x v="1"/>
    <x v="38"/>
    <x v="3119"/>
    <x v="3113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7"/>
    <n v="10"/>
    <x v="1"/>
    <x v="38"/>
    <x v="3121"/>
    <x v="311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3"/>
    <n v="58"/>
    <x v="1"/>
    <x v="38"/>
    <x v="3122"/>
    <x v="3116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2"/>
    <n v="244.80459770114942"/>
    <x v="1"/>
    <x v="38"/>
    <x v="3123"/>
    <x v="3117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s v="No backers have funded this."/>
    <x v="1"/>
    <x v="38"/>
    <x v="3125"/>
    <x v="3119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2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o backers have funded this."/>
    <x v="1"/>
    <x v="38"/>
    <x v="3127"/>
    <x v="3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8"/>
    <n v="93.75"/>
    <x v="1"/>
    <x v="6"/>
    <x v="3130"/>
    <x v="3124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"/>
    <n v="53.75"/>
    <x v="1"/>
    <x v="6"/>
    <x v="3131"/>
    <x v="312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o backers have funded this."/>
    <x v="1"/>
    <x v="6"/>
    <x v="3138"/>
    <x v="3132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o backers have funded this."/>
    <x v="1"/>
    <x v="6"/>
    <x v="3143"/>
    <x v="3137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o backers have funded this."/>
    <x v="1"/>
    <x v="6"/>
    <x v="3145"/>
    <x v="3139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"/>
    <n v="110.35211267605634"/>
    <x v="1"/>
    <x v="6"/>
    <x v="3147"/>
    <x v="3141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9999999999999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x v="314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6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"/>
    <n v="64.268292682926827"/>
    <x v="1"/>
    <x v="6"/>
    <x v="3154"/>
    <x v="314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"/>
    <n v="62.921348314606739"/>
    <x v="1"/>
    <x v="6"/>
    <x v="3156"/>
    <x v="3150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5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2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2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8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9999999999999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19999999999999"/>
    <n v="60.300892473118282"/>
    <x v="1"/>
    <x v="6"/>
    <x v="3166"/>
    <x v="3159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2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3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6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"/>
    <n v="33.025641025641029"/>
    <x v="1"/>
    <x v="6"/>
    <x v="3178"/>
    <x v="3171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2"/>
    <n v="77.335806451612896"/>
    <x v="1"/>
    <x v="6"/>
    <x v="3179"/>
    <x v="3172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8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9"/>
    <n v="46.768211920529801"/>
    <x v="1"/>
    <x v="6"/>
    <x v="3182"/>
    <x v="3175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2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3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"/>
    <n v="356.84210526315792"/>
    <x v="1"/>
    <x v="40"/>
    <x v="3189"/>
    <x v="318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o backers have funded this."/>
    <x v="1"/>
    <x v="40"/>
    <x v="3190"/>
    <x v="3183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o backers have funded this."/>
    <x v="1"/>
    <x v="40"/>
    <x v="3194"/>
    <x v="3187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1"/>
    <n v="300"/>
    <x v="1"/>
    <x v="40"/>
    <x v="3196"/>
    <x v="3189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5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4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2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3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"/>
    <n v="109.04"/>
    <x v="1"/>
    <x v="40"/>
    <x v="3202"/>
    <x v="3195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o backers have funded this."/>
    <x v="1"/>
    <x v="40"/>
    <x v="3204"/>
    <x v="3197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o backers have funded this."/>
    <x v="1"/>
    <x v="40"/>
    <x v="3206"/>
    <x v="3199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4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8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"/>
    <n v="85.531055900621112"/>
    <x v="1"/>
    <x v="6"/>
    <x v="3211"/>
    <x v="3204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3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4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1"/>
    <n v="57.171428571428571"/>
    <x v="1"/>
    <x v="6"/>
    <x v="3216"/>
    <x v="3209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"/>
    <n v="168.25210084033614"/>
    <x v="1"/>
    <x v="6"/>
    <x v="3219"/>
    <x v="3212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"/>
    <n v="36.610619469026545"/>
    <x v="1"/>
    <x v="6"/>
    <x v="3221"/>
    <x v="3214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4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2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"/>
    <n v="193.62162162162161"/>
    <x v="1"/>
    <x v="6"/>
    <x v="3228"/>
    <x v="3221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9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9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4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8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6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"/>
    <n v="58.688622754491021"/>
    <x v="1"/>
    <x v="6"/>
    <x v="3241"/>
    <x v="3233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"/>
    <n v="23.869565217391305"/>
    <x v="1"/>
    <x v="6"/>
    <x v="3244"/>
    <x v="323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9"/>
    <n v="46.429824561403507"/>
    <x v="1"/>
    <x v="6"/>
    <x v="3247"/>
    <x v="3239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8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6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"/>
    <n v="83.05"/>
    <x v="1"/>
    <x v="6"/>
    <x v="3251"/>
    <x v="3243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"/>
    <n v="57.52"/>
    <x v="1"/>
    <x v="6"/>
    <x v="3252"/>
    <x v="3244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1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  <x v="3257"/>
    <x v="324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2"/>
    <n v="251.7381443298969"/>
    <x v="1"/>
    <x v="6"/>
    <x v="3259"/>
    <x v="3251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"/>
    <n v="74.821917808219183"/>
    <x v="1"/>
    <x v="6"/>
    <x v="3260"/>
    <x v="3252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5"/>
    <n v="67.65306122448979"/>
    <x v="1"/>
    <x v="6"/>
    <x v="3261"/>
    <x v="3253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x v="3254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2"/>
    <n v="41.237647058823526"/>
    <x v="1"/>
    <x v="6"/>
    <x v="3263"/>
    <x v="3255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30000000000001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7"/>
    <n v="61"/>
    <x v="1"/>
    <x v="6"/>
    <x v="3270"/>
    <x v="3262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3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3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8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8"/>
    <n v="125.12295081967213"/>
    <x v="1"/>
    <x v="6"/>
    <x v="3286"/>
    <x v="3278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3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0000000000002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9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1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1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x v="329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9999999999999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5"/>
    <n v="57.2"/>
    <x v="1"/>
    <x v="6"/>
    <x v="3301"/>
    <x v="3293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4"/>
    <n v="173.7"/>
    <x v="1"/>
    <x v="6"/>
    <x v="3302"/>
    <x v="3294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9"/>
    <n v="59.6"/>
    <x v="1"/>
    <x v="6"/>
    <x v="3303"/>
    <x v="3295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7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3"/>
    <n v="75.087719298245617"/>
    <x v="1"/>
    <x v="6"/>
    <x v="3308"/>
    <x v="3300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"/>
    <n v="18"/>
    <x v="1"/>
    <x v="6"/>
    <x v="3309"/>
    <x v="3301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1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1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8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1"/>
    <n v="93.977440000000001"/>
    <x v="1"/>
    <x v="6"/>
    <x v="3316"/>
    <x v="330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2"/>
    <n v="61.944444444444443"/>
    <x v="1"/>
    <x v="6"/>
    <x v="3317"/>
    <x v="3309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x v="3315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7"/>
    <n v="152.5"/>
    <x v="1"/>
    <x v="6"/>
    <x v="3324"/>
    <x v="331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4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3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4"/>
    <n v="292.77777777777777"/>
    <x v="1"/>
    <x v="6"/>
    <x v="3328"/>
    <x v="332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3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6"/>
    <n v="32.972972972972975"/>
    <x v="1"/>
    <x v="6"/>
    <x v="3333"/>
    <x v="3325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2"/>
    <n v="136.84821428571428"/>
    <x v="1"/>
    <x v="6"/>
    <x v="3338"/>
    <x v="333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4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9999999999999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7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5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3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"/>
    <n v="76.8"/>
    <x v="1"/>
    <x v="6"/>
    <x v="3352"/>
    <x v="3344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"/>
    <n v="55.6"/>
    <x v="1"/>
    <x v="6"/>
    <x v="3354"/>
    <x v="334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3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x v="3350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3"/>
    <n v="184.78260869565219"/>
    <x v="1"/>
    <x v="6"/>
    <x v="3359"/>
    <x v="3351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4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5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7"/>
    <n v="29.666666666666668"/>
    <x v="1"/>
    <x v="6"/>
    <x v="3367"/>
    <x v="3358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x v="336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"/>
    <n v="67.92307692307692"/>
    <x v="1"/>
    <x v="6"/>
    <x v="3370"/>
    <x v="3361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3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6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1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7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3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9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4"/>
    <n v="29"/>
    <x v="1"/>
    <x v="6"/>
    <x v="3394"/>
    <x v="3384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"/>
    <n v="55.892857142857146"/>
    <x v="1"/>
    <x v="6"/>
    <x v="3396"/>
    <x v="280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1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8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9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8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6"/>
    <n v="28.323529411764707"/>
    <x v="1"/>
    <x v="6"/>
    <x v="3405"/>
    <x v="3394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6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x v="340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9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2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6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8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7"/>
    <n v="52.214285714285715"/>
    <x v="1"/>
    <x v="6"/>
    <x v="3432"/>
    <x v="342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3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6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9999999999999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8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0000000000001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7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4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"/>
    <n v="72.950819672131146"/>
    <x v="1"/>
    <x v="6"/>
    <x v="3466"/>
    <x v="3454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8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4"/>
    <n v="50.396825396825399"/>
    <x v="1"/>
    <x v="6"/>
    <x v="3469"/>
    <x v="3457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1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9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9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9999999999999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0000000000001"/>
    <n v="51.875"/>
    <x v="1"/>
    <x v="6"/>
    <x v="3482"/>
    <x v="3470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8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3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9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7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6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8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6"/>
    <n v="60.333333333333336"/>
    <x v="1"/>
    <x v="6"/>
    <x v="3510"/>
    <x v="3498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4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7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4"/>
    <n v="72.392857142857139"/>
    <x v="1"/>
    <x v="6"/>
    <x v="3519"/>
    <x v="3507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8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7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6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2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2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0000000000001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5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7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"/>
    <n v="66.152941176470591"/>
    <x v="1"/>
    <x v="6"/>
    <x v="3542"/>
    <x v="3528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7"/>
    <n v="54.137931034482762"/>
    <x v="1"/>
    <x v="6"/>
    <x v="3543"/>
    <x v="352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3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3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5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9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5"/>
    <n v="21.098000000000003"/>
    <x v="1"/>
    <x v="6"/>
    <x v="3563"/>
    <x v="3549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8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5"/>
    <n v="122.53658536585365"/>
    <x v="1"/>
    <x v="6"/>
    <x v="3569"/>
    <x v="3555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4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1"/>
    <n v="73.239999999999995"/>
    <x v="1"/>
    <x v="6"/>
    <x v="3571"/>
    <x v="3557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9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"/>
    <n v="176.08695652173913"/>
    <x v="1"/>
    <x v="6"/>
    <x v="3585"/>
    <x v="3571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1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3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"/>
    <n v="55.972222222222221"/>
    <x v="1"/>
    <x v="6"/>
    <x v="3594"/>
    <x v="3580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"/>
    <n v="79"/>
    <x v="1"/>
    <x v="6"/>
    <x v="3596"/>
    <x v="358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x v="358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4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1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7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30000000000001"/>
    <n v="61.0625"/>
    <x v="1"/>
    <x v="6"/>
    <x v="3606"/>
    <x v="3592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5"/>
    <n v="29"/>
    <x v="1"/>
    <x v="6"/>
    <x v="3607"/>
    <x v="3593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0000000000001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2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"/>
    <n v="47.028571428571432"/>
    <x v="1"/>
    <x v="6"/>
    <x v="3621"/>
    <x v="3607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1"/>
    <n v="47.666190476190479"/>
    <x v="1"/>
    <x v="6"/>
    <x v="3622"/>
    <x v="3608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7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o backers have funded this."/>
    <x v="1"/>
    <x v="40"/>
    <x v="3628"/>
    <x v="3614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00000000000003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"/>
    <n v="176.94444444444446"/>
    <x v="1"/>
    <x v="40"/>
    <x v="3634"/>
    <x v="362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5"/>
    <n v="127.6"/>
    <x v="1"/>
    <x v="40"/>
    <x v="3635"/>
    <x v="3621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o backers have funded this."/>
    <x v="1"/>
    <x v="40"/>
    <x v="3636"/>
    <x v="3622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9"/>
    <n v="66.142857142857139"/>
    <x v="1"/>
    <x v="40"/>
    <x v="3637"/>
    <x v="3623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o backers have funded this."/>
    <x v="1"/>
    <x v="40"/>
    <x v="3641"/>
    <x v="3627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o backers have funded this."/>
    <x v="1"/>
    <x v="40"/>
    <x v="3643"/>
    <x v="362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399999999999999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4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7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3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8"/>
    <n v="110.75"/>
    <x v="1"/>
    <x v="6"/>
    <x v="3657"/>
    <x v="3643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7"/>
    <n v="75.5"/>
    <x v="1"/>
    <x v="6"/>
    <x v="3658"/>
    <x v="3644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4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2"/>
    <n v="51"/>
    <x v="1"/>
    <x v="6"/>
    <x v="3665"/>
    <x v="36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2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9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80000000000001"/>
    <n v="64.375"/>
    <x v="1"/>
    <x v="6"/>
    <x v="3676"/>
    <x v="3662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"/>
    <n v="62.052763819095475"/>
    <x v="1"/>
    <x v="6"/>
    <x v="3677"/>
    <x v="3663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8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9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1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x v="3671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2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x v="3677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"/>
    <n v="121.36363636363636"/>
    <x v="1"/>
    <x v="6"/>
    <x v="3695"/>
    <x v="3681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2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"/>
    <n v="43.2"/>
    <x v="1"/>
    <x v="6"/>
    <x v="3703"/>
    <x v="3689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0000000000001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5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"/>
    <n v="140"/>
    <x v="1"/>
    <x v="6"/>
    <x v="3706"/>
    <x v="3692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3"/>
    <n v="30.928571428571427"/>
    <x v="1"/>
    <x v="6"/>
    <x v="3709"/>
    <x v="3695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9999999999999"/>
    <n v="67.962962962962962"/>
    <x v="1"/>
    <x v="6"/>
    <x v="3710"/>
    <x v="369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69999999999999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4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6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80000000000001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8"/>
    <n v="310"/>
    <x v="1"/>
    <x v="6"/>
    <x v="3717"/>
    <x v="3702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x v="3707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8"/>
    <n v="61.060606060606062"/>
    <x v="1"/>
    <x v="6"/>
    <x v="3727"/>
    <x v="3712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000000000000007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3"/>
    <n v="51.666666666666664"/>
    <x v="1"/>
    <x v="6"/>
    <x v="3731"/>
    <x v="371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"/>
    <n v="32.75"/>
    <x v="1"/>
    <x v="6"/>
    <x v="3732"/>
    <x v="3717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o backers have funded this."/>
    <x v="1"/>
    <x v="6"/>
    <x v="3733"/>
    <x v="3718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5"/>
    <n v="61"/>
    <x v="1"/>
    <x v="6"/>
    <x v="3734"/>
    <x v="3719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"/>
    <n v="10"/>
    <x v="1"/>
    <x v="6"/>
    <x v="3735"/>
    <x v="372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7"/>
    <n v="10"/>
    <x v="1"/>
    <x v="6"/>
    <x v="3736"/>
    <x v="3721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"/>
    <n v="37.5"/>
    <x v="1"/>
    <x v="6"/>
    <x v="3737"/>
    <x v="37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00000000000001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o backers have funded this."/>
    <x v="1"/>
    <x v="6"/>
    <x v="3741"/>
    <x v="372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o backers have funded this."/>
    <x v="1"/>
    <x v="6"/>
    <x v="3743"/>
    <x v="3728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o backers have funded this."/>
    <x v="1"/>
    <x v="6"/>
    <x v="3744"/>
    <x v="3729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4"/>
    <n v="202"/>
    <x v="1"/>
    <x v="6"/>
    <x v="3746"/>
    <x v="3731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5"/>
    <n v="215.25"/>
    <x v="1"/>
    <x v="40"/>
    <x v="3750"/>
    <x v="373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"/>
    <n v="75.959999999999994"/>
    <x v="1"/>
    <x v="40"/>
    <x v="3757"/>
    <x v="3742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"/>
    <n v="59.03846153846154"/>
    <x v="1"/>
    <x v="40"/>
    <x v="3758"/>
    <x v="3743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"/>
    <n v="47.428571428571431"/>
    <x v="1"/>
    <x v="40"/>
    <x v="3762"/>
    <x v="3747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5"/>
    <n v="74.224299065420567"/>
    <x v="1"/>
    <x v="40"/>
    <x v="3765"/>
    <x v="375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7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8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7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3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x v="3762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7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8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80000000000001"/>
    <n v="100.5"/>
    <x v="1"/>
    <x v="40"/>
    <x v="3785"/>
    <x v="3769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3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7"/>
    <n v="500"/>
    <x v="1"/>
    <x v="40"/>
    <x v="3788"/>
    <x v="3771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3"/>
    <n v="29"/>
    <x v="1"/>
    <x v="40"/>
    <x v="3789"/>
    <x v="3772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o backers have funded this."/>
    <x v="1"/>
    <x v="40"/>
    <x v="3790"/>
    <x v="377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o backers have funded this."/>
    <x v="1"/>
    <x v="40"/>
    <x v="3791"/>
    <x v="3774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3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7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7"/>
    <n v="5"/>
    <x v="1"/>
    <x v="40"/>
    <x v="3795"/>
    <x v="3778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7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5"/>
    <n v="205"/>
    <x v="1"/>
    <x v="40"/>
    <x v="3798"/>
    <x v="378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o backers have funded this."/>
    <x v="1"/>
    <x v="40"/>
    <x v="3802"/>
    <x v="3785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7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o backers have funded this."/>
    <x v="1"/>
    <x v="40"/>
    <x v="3804"/>
    <x v="3787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.1"/>
    <n v="5"/>
    <x v="1"/>
    <x v="40"/>
    <x v="3806"/>
    <x v="3789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3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6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"/>
    <n v="61.823529411764703"/>
    <x v="1"/>
    <x v="6"/>
    <x v="3814"/>
    <x v="353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3"/>
    <n v="107.25"/>
    <x v="1"/>
    <x v="6"/>
    <x v="3817"/>
    <x v="379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0000000000001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"/>
    <n v="107.57142857142857"/>
    <x v="1"/>
    <x v="6"/>
    <x v="3825"/>
    <x v="380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2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9999999999999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7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7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3"/>
    <n v="63.28125"/>
    <x v="1"/>
    <x v="6"/>
    <x v="3839"/>
    <x v="3820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6999999999999993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5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2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99999999999999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x v="3830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1"/>
    <n v="35.5"/>
    <x v="1"/>
    <x v="6"/>
    <x v="3851"/>
    <x v="3832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3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7"/>
    <n v="81.538461538461533"/>
    <x v="1"/>
    <x v="6"/>
    <x v="3860"/>
    <x v="3841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o backers have funded this."/>
    <x v="1"/>
    <x v="6"/>
    <x v="3863"/>
    <x v="3844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"/>
    <n v="46.428571428571431"/>
    <x v="1"/>
    <x v="6"/>
    <x v="3865"/>
    <x v="384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6"/>
    <n v="5.5"/>
    <x v="1"/>
    <x v="6"/>
    <x v="3866"/>
    <x v="3847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6"/>
    <n v="50.2"/>
    <x v="1"/>
    <x v="6"/>
    <x v="3867"/>
    <x v="3848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7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o backers have funded this."/>
    <x v="1"/>
    <x v="40"/>
    <x v="3872"/>
    <x v="3853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o backers have funded this."/>
    <x v="1"/>
    <x v="40"/>
    <x v="3873"/>
    <x v="3854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o backers have funded this."/>
    <x v="1"/>
    <x v="40"/>
    <x v="3874"/>
    <x v="3855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o backers have funded this."/>
    <x v="1"/>
    <x v="40"/>
    <x v="3875"/>
    <x v="3856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8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.1"/>
    <n v="10"/>
    <x v="1"/>
    <x v="40"/>
    <x v="3878"/>
    <x v="385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o backers have funded this."/>
    <x v="1"/>
    <x v="40"/>
    <x v="3879"/>
    <x v="386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1"/>
    <n v="57.647058823529413"/>
    <x v="1"/>
    <x v="40"/>
    <x v="3880"/>
    <x v="3792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o backers have funded this."/>
    <x v="1"/>
    <x v="40"/>
    <x v="3882"/>
    <x v="3862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o backers have funded this."/>
    <x v="1"/>
    <x v="40"/>
    <x v="3883"/>
    <x v="3863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o backers have funded this."/>
    <x v="1"/>
    <x v="40"/>
    <x v="3884"/>
    <x v="3864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o backers have funded this."/>
    <x v="1"/>
    <x v="40"/>
    <x v="3885"/>
    <x v="3865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s v="No backers have funded this.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8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5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"/>
    <n v="315.5"/>
    <x v="1"/>
    <x v="6"/>
    <x v="3890"/>
    <x v="3870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o backers have funded this."/>
    <x v="1"/>
    <x v="6"/>
    <x v="3892"/>
    <x v="3872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6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5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6"/>
    <n v="50.875"/>
    <x v="1"/>
    <x v="6"/>
    <x v="3898"/>
    <x v="387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3"/>
    <n v="62.5"/>
    <x v="1"/>
    <x v="6"/>
    <x v="3899"/>
    <x v="3879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"/>
    <n v="25"/>
    <x v="1"/>
    <x v="6"/>
    <x v="3901"/>
    <x v="3881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o backers have funded this."/>
    <x v="1"/>
    <x v="6"/>
    <x v="3903"/>
    <x v="3883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"/>
    <n v="63.125"/>
    <x v="1"/>
    <x v="6"/>
    <x v="3906"/>
    <x v="388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999999999999993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"/>
    <n v="33.75"/>
    <x v="1"/>
    <x v="6"/>
    <x v="3909"/>
    <x v="3889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1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4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"/>
    <n v="5"/>
    <x v="1"/>
    <x v="6"/>
    <x v="3915"/>
    <x v="389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o backers have funded this."/>
    <x v="1"/>
    <x v="6"/>
    <x v="3916"/>
    <x v="389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3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o backers have funded this."/>
    <x v="1"/>
    <x v="6"/>
    <x v="3921"/>
    <x v="390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3"/>
    <n v="57.25"/>
    <x v="1"/>
    <x v="6"/>
    <x v="3924"/>
    <x v="3904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999999999999998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o backers have funded this."/>
    <x v="1"/>
    <x v="6"/>
    <x v="3930"/>
    <x v="391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o backers have funded this."/>
    <x v="1"/>
    <x v="6"/>
    <x v="3931"/>
    <x v="391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o backers have funded this."/>
    <x v="1"/>
    <x v="6"/>
    <x v="3936"/>
    <x v="391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2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"/>
    <n v="25"/>
    <x v="1"/>
    <x v="6"/>
    <x v="3941"/>
    <x v="3921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o backers have funded this."/>
    <x v="1"/>
    <x v="6"/>
    <x v="3942"/>
    <x v="3922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o backers have funded this."/>
    <x v="1"/>
    <x v="6"/>
    <x v="3944"/>
    <x v="3924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3"/>
    <n v="5"/>
    <x v="1"/>
    <x v="6"/>
    <x v="3945"/>
    <x v="392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3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4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o backers have funded this."/>
    <x v="1"/>
    <x v="6"/>
    <x v="3948"/>
    <x v="3928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8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.1"/>
    <n v="25"/>
    <x v="1"/>
    <x v="6"/>
    <x v="3952"/>
    <x v="3932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o backers have funded this."/>
    <x v="1"/>
    <x v="6"/>
    <x v="3953"/>
    <x v="3933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o backers have funded this."/>
    <x v="1"/>
    <x v="6"/>
    <x v="3954"/>
    <x v="393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3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o backers have funded this."/>
    <x v="1"/>
    <x v="6"/>
    <x v="3956"/>
    <x v="393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1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o backers have funded this."/>
    <x v="1"/>
    <x v="6"/>
    <x v="3963"/>
    <x v="3943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3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"/>
    <n v="41"/>
    <x v="1"/>
    <x v="6"/>
    <x v="3967"/>
    <x v="394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5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.1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x v="3951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o backers have funded this.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7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5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999999999999996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1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8000000000000007"/>
    <n v="37.53846153846154"/>
    <x v="1"/>
    <x v="6"/>
    <x v="3986"/>
    <x v="396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99999999999997"/>
    <n v="11.615384615384615"/>
    <x v="1"/>
    <x v="6"/>
    <x v="3987"/>
    <x v="396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o backers have funded this."/>
    <x v="1"/>
    <x v="6"/>
    <x v="3989"/>
    <x v="396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2"/>
    <n v="23"/>
    <x v="1"/>
    <x v="6"/>
    <x v="3990"/>
    <x v="3970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3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600000000000001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o backers have funded this."/>
    <x v="1"/>
    <x v="6"/>
    <x v="3997"/>
    <x v="3977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"/>
    <n v="82.571428571428569"/>
    <x v="1"/>
    <x v="6"/>
    <x v="3999"/>
    <x v="397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99999999999997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"/>
    <n v="5.75"/>
    <x v="1"/>
    <x v="6"/>
    <x v="4002"/>
    <x v="398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1"/>
    <n v="100.5"/>
    <x v="1"/>
    <x v="6"/>
    <x v="4003"/>
    <x v="3982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3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9"/>
    <n v="25"/>
    <x v="1"/>
    <x v="6"/>
    <x v="4009"/>
    <x v="3988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2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o backers have funded this."/>
    <x v="1"/>
    <x v="6"/>
    <x v="4012"/>
    <x v="399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o backers have funded this."/>
    <x v="1"/>
    <x v="6"/>
    <x v="4014"/>
    <x v="3993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1000000000000001"/>
    <n v="52.5"/>
    <x v="1"/>
    <x v="6"/>
    <x v="4017"/>
    <x v="399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999999999999993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7"/>
    <n v="33.333333333333336"/>
    <x v="1"/>
    <x v="6"/>
    <x v="4020"/>
    <x v="399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"/>
    <n v="62.5"/>
    <x v="1"/>
    <x v="6"/>
    <x v="4021"/>
    <x v="4000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99999999999994"/>
    <n v="63.558375634517766"/>
    <x v="1"/>
    <x v="6"/>
    <x v="4022"/>
    <x v="4001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o backers have funded this."/>
    <x v="1"/>
    <x v="6"/>
    <x v="4023"/>
    <x v="4002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3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o backers have funded this."/>
    <x v="1"/>
    <x v="6"/>
    <x v="4026"/>
    <x v="4005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2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1"/>
    <n v="51"/>
    <x v="1"/>
    <x v="6"/>
    <x v="4028"/>
    <x v="4007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o backers have funded this."/>
    <x v="1"/>
    <x v="6"/>
    <x v="4029"/>
    <x v="4008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o backers have funded this."/>
    <x v="1"/>
    <x v="6"/>
    <x v="4031"/>
    <x v="401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"/>
    <n v="59"/>
    <x v="1"/>
    <x v="6"/>
    <x v="4032"/>
    <x v="4011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7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5"/>
    <n v="100"/>
    <x v="1"/>
    <x v="6"/>
    <x v="4034"/>
    <x v="4013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9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1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"/>
    <n v="40"/>
    <x v="1"/>
    <x v="6"/>
    <x v="4037"/>
    <x v="401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3"/>
    <n v="1250"/>
    <x v="1"/>
    <x v="6"/>
    <x v="4040"/>
    <x v="4019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"/>
    <n v="10.5"/>
    <x v="1"/>
    <x v="6"/>
    <x v="4041"/>
    <x v="4020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"/>
    <n v="7"/>
    <x v="1"/>
    <x v="6"/>
    <x v="4042"/>
    <x v="4021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o backers have funded this."/>
    <x v="1"/>
    <x v="6"/>
    <x v="4043"/>
    <x v="4022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1999999999999993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7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1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.1"/>
    <n v="1"/>
    <x v="1"/>
    <x v="6"/>
    <x v="4050"/>
    <x v="4029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o backers have funded this.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o backers have funded this."/>
    <x v="1"/>
    <x v="6"/>
    <x v="4054"/>
    <x v="4033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00000000000001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"/>
    <n v="23.75"/>
    <x v="1"/>
    <x v="6"/>
    <x v="4058"/>
    <x v="3268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9"/>
    <n v="57"/>
    <x v="1"/>
    <x v="6"/>
    <x v="4060"/>
    <x v="4038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o backers have funded this."/>
    <x v="1"/>
    <x v="6"/>
    <x v="4061"/>
    <x v="4039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5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3"/>
    <n v="64.166666666666671"/>
    <x v="1"/>
    <x v="6"/>
    <x v="4064"/>
    <x v="4042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7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2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o backers have funded this."/>
    <x v="1"/>
    <x v="6"/>
    <x v="4071"/>
    <x v="4049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1000000000000001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x v="4053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o backers have funded this."/>
    <x v="1"/>
    <x v="6"/>
    <x v="4076"/>
    <x v="4054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o backers have funded this."/>
    <x v="1"/>
    <x v="6"/>
    <x v="4078"/>
    <x v="405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2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o backers have funded this."/>
    <x v="1"/>
    <x v="6"/>
    <x v="4080"/>
    <x v="4058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7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3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s v="No backers have funded this."/>
    <x v="1"/>
    <x v="6"/>
    <x v="4087"/>
    <x v="4065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8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7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o backers have funded this."/>
    <x v="1"/>
    <x v="6"/>
    <x v="4097"/>
    <x v="4075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o backers have funded this."/>
    <x v="1"/>
    <x v="6"/>
    <x v="4098"/>
    <x v="407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000000000000001"/>
    <n v="50"/>
    <x v="1"/>
    <x v="6"/>
    <x v="4099"/>
    <x v="4077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o backers have funded this."/>
    <x v="1"/>
    <x v="6"/>
    <x v="4100"/>
    <x v="4078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o backers have funded this."/>
    <x v="1"/>
    <x v="6"/>
    <x v="4101"/>
    <x v="4079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4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1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o backers have funded this."/>
    <x v="1"/>
    <x v="6"/>
    <x v="4109"/>
    <x v="4087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7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918BD-05A3-4BE1-BEDC-0706E2C78CF2}" name="PivotTable3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24" fieldListSortAscending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BFE34-622E-40E6-82C0-4A863DDB46E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849E4-22A1-4259-9B1A-BC7873E3F1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2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8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8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8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8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8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8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8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8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8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8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8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T4115"/>
  <sheetViews>
    <sheetView tabSelected="1" zoomScale="90" zoomScaleNormal="90" workbookViewId="0">
      <selection activeCell="Q1" sqref="Q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8.6328125" customWidth="1"/>
    <col min="16" max="16" width="26.7265625" customWidth="1"/>
    <col min="17" max="17" width="15.36328125" customWidth="1"/>
    <col min="18" max="18" width="17.81640625" bestFit="1" customWidth="1"/>
    <col min="19" max="19" width="32.1796875" bestFit="1" customWidth="1"/>
    <col min="20" max="20" width="30.08984375" bestFit="1" customWidth="1"/>
  </cols>
  <sheetData>
    <row r="1" spans="1:20" x14ac:dyDescent="0.35">
      <c r="A1" s="1" t="s">
        <v>8370</v>
      </c>
      <c r="B1" s="2" t="s">
        <v>8371</v>
      </c>
      <c r="C1" s="2" t="s">
        <v>8372</v>
      </c>
      <c r="D1" s="1" t="s">
        <v>8373</v>
      </c>
      <c r="E1" s="1" t="s">
        <v>8374</v>
      </c>
      <c r="F1" s="1" t="s">
        <v>8375</v>
      </c>
      <c r="G1" s="1" t="s">
        <v>8376</v>
      </c>
      <c r="H1" s="1" t="s">
        <v>8377</v>
      </c>
      <c r="I1" s="1" t="s">
        <v>8378</v>
      </c>
      <c r="J1" s="1" t="s">
        <v>8252</v>
      </c>
      <c r="K1" s="1" t="s">
        <v>8253</v>
      </c>
      <c r="L1" s="1" t="s">
        <v>8254</v>
      </c>
      <c r="M1" s="1" t="s">
        <v>8379</v>
      </c>
      <c r="N1" s="1" t="s">
        <v>8255</v>
      </c>
      <c r="O1" s="1" t="s">
        <v>8410</v>
      </c>
      <c r="P1" s="1" t="s">
        <v>8409</v>
      </c>
      <c r="Q1" s="1" t="s">
        <v>8297</v>
      </c>
      <c r="R1" s="1" t="s">
        <v>8298</v>
      </c>
      <c r="S1" s="1" t="s">
        <v>8299</v>
      </c>
      <c r="T1" s="1" t="s">
        <v>8300</v>
      </c>
    </row>
    <row r="2" spans="1:20" ht="43.5" x14ac:dyDescent="0.3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8256</v>
      </c>
      <c r="O2">
        <f>ROUND((E2 / D2 * 100), 1)</f>
        <v>136.9</v>
      </c>
      <c r="P2" s="19">
        <f>IF(L2=0,0,E2/L2)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9" x14ac:dyDescent="0.3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8256</v>
      </c>
      <c r="O3">
        <f t="shared" ref="O3:O66" si="0">ROUND((E3 / D3 * 100), 1)</f>
        <v>142.6</v>
      </c>
      <c r="P3" s="19">
        <f t="shared" ref="P3:P66" si="1">IF(L3=0,0,E3/L3)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5">
        <f t="shared" ref="S3:S66" si="4">(((J3/60)/60)/24)+DATE(1970,1,1)</f>
        <v>42766.600497685184</v>
      </c>
      <c r="T3" s="5">
        <f>(((I3/60)/60)/24)+DATE(1970,1,1)</f>
        <v>42796.600497685184</v>
      </c>
    </row>
    <row r="4" spans="1:20" ht="43.5" x14ac:dyDescent="0.3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8256</v>
      </c>
      <c r="O4">
        <f t="shared" si="0"/>
        <v>105</v>
      </c>
      <c r="P4" s="19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ref="T4:T67" si="5">(((I4/60)/60)/24)+DATE(1970,1,1)</f>
        <v>42415.702349537038</v>
      </c>
    </row>
    <row r="5" spans="1:20" ht="29" x14ac:dyDescent="0.3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8256</v>
      </c>
      <c r="O5">
        <f t="shared" si="0"/>
        <v>103.9</v>
      </c>
      <c r="P5" s="1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58" x14ac:dyDescent="0.3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8256</v>
      </c>
      <c r="O6">
        <f t="shared" si="0"/>
        <v>123</v>
      </c>
      <c r="P6" s="1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3.5" x14ac:dyDescent="0.3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8256</v>
      </c>
      <c r="O7">
        <f t="shared" si="0"/>
        <v>109.8</v>
      </c>
      <c r="P7" s="1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3.5" x14ac:dyDescent="0.3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8256</v>
      </c>
      <c r="O8">
        <f t="shared" si="0"/>
        <v>106.5</v>
      </c>
      <c r="P8" s="1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58" x14ac:dyDescent="0.3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8256</v>
      </c>
      <c r="O9">
        <f t="shared" si="0"/>
        <v>101.2</v>
      </c>
      <c r="P9" s="1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29" x14ac:dyDescent="0.3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8256</v>
      </c>
      <c r="O10">
        <f t="shared" si="0"/>
        <v>100</v>
      </c>
      <c r="P10" s="1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3.5" x14ac:dyDescent="0.3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8256</v>
      </c>
      <c r="O11">
        <f t="shared" si="0"/>
        <v>126</v>
      </c>
      <c r="P11" s="1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3.5" x14ac:dyDescent="0.3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8256</v>
      </c>
      <c r="O12">
        <f t="shared" si="0"/>
        <v>100.5</v>
      </c>
      <c r="P12" s="1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58" x14ac:dyDescent="0.3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8256</v>
      </c>
      <c r="O13">
        <f t="shared" si="0"/>
        <v>120.5</v>
      </c>
      <c r="P13" s="1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58" x14ac:dyDescent="0.3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8256</v>
      </c>
      <c r="O14">
        <f t="shared" si="0"/>
        <v>165.3</v>
      </c>
      <c r="P14" s="1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3.5" x14ac:dyDescent="0.3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8256</v>
      </c>
      <c r="O15">
        <f t="shared" si="0"/>
        <v>160</v>
      </c>
      <c r="P15" s="1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29" x14ac:dyDescent="0.3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8256</v>
      </c>
      <c r="O16">
        <f t="shared" si="0"/>
        <v>100.9</v>
      </c>
      <c r="P16" s="1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3.5" x14ac:dyDescent="0.3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8256</v>
      </c>
      <c r="O17">
        <f t="shared" si="0"/>
        <v>106.6</v>
      </c>
      <c r="P17" s="1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3.5" x14ac:dyDescent="0.3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8256</v>
      </c>
      <c r="O18">
        <f t="shared" si="0"/>
        <v>100.2</v>
      </c>
      <c r="P18" s="1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3.5" x14ac:dyDescent="0.3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8256</v>
      </c>
      <c r="O19">
        <f t="shared" si="0"/>
        <v>100.7</v>
      </c>
      <c r="P19" s="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3.5" x14ac:dyDescent="0.3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8256</v>
      </c>
      <c r="O20">
        <f t="shared" si="0"/>
        <v>106.3</v>
      </c>
      <c r="P20" s="1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3.5" x14ac:dyDescent="0.3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8256</v>
      </c>
      <c r="O21">
        <f t="shared" si="0"/>
        <v>145.30000000000001</v>
      </c>
      <c r="P21" s="1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3.5" x14ac:dyDescent="0.3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8256</v>
      </c>
      <c r="O22">
        <f t="shared" si="0"/>
        <v>100.2</v>
      </c>
      <c r="P22" s="1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3.5" x14ac:dyDescent="0.3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8256</v>
      </c>
      <c r="O23">
        <f t="shared" si="0"/>
        <v>109.1</v>
      </c>
      <c r="P23" s="1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29" x14ac:dyDescent="0.3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8256</v>
      </c>
      <c r="O24">
        <f t="shared" si="0"/>
        <v>117.1</v>
      </c>
      <c r="P24" s="1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3.5" x14ac:dyDescent="0.3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8256</v>
      </c>
      <c r="O25">
        <f t="shared" si="0"/>
        <v>118.5</v>
      </c>
      <c r="P25" s="1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29" x14ac:dyDescent="0.3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8256</v>
      </c>
      <c r="O26">
        <f t="shared" si="0"/>
        <v>108.8</v>
      </c>
      <c r="P26" s="1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3.5" x14ac:dyDescent="0.3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8256</v>
      </c>
      <c r="O27">
        <f t="shared" si="0"/>
        <v>133.30000000000001</v>
      </c>
      <c r="P27" s="1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3.5" x14ac:dyDescent="0.3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8256</v>
      </c>
      <c r="O28">
        <f t="shared" si="0"/>
        <v>155.19999999999999</v>
      </c>
      <c r="P28" s="1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3.5" x14ac:dyDescent="0.3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8256</v>
      </c>
      <c r="O29">
        <f t="shared" si="0"/>
        <v>111.7</v>
      </c>
      <c r="P29" s="1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29" x14ac:dyDescent="0.3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8256</v>
      </c>
      <c r="O30">
        <f t="shared" si="0"/>
        <v>100.4</v>
      </c>
      <c r="P30" s="1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58" x14ac:dyDescent="0.3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8256</v>
      </c>
      <c r="O31">
        <f t="shared" si="0"/>
        <v>123.3</v>
      </c>
      <c r="P31" s="1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3.5" x14ac:dyDescent="0.3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8256</v>
      </c>
      <c r="O32">
        <f t="shared" si="0"/>
        <v>101.3</v>
      </c>
      <c r="P32" s="1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3.5" x14ac:dyDescent="0.3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8256</v>
      </c>
      <c r="O33">
        <f t="shared" si="0"/>
        <v>100</v>
      </c>
      <c r="P33" s="19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58" x14ac:dyDescent="0.3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8256</v>
      </c>
      <c r="O34">
        <f t="shared" si="0"/>
        <v>100.2</v>
      </c>
      <c r="P34" s="1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3.5" x14ac:dyDescent="0.3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8256</v>
      </c>
      <c r="O35">
        <f t="shared" si="0"/>
        <v>102.1</v>
      </c>
      <c r="P35" s="1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3.5" x14ac:dyDescent="0.3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8256</v>
      </c>
      <c r="O36">
        <f t="shared" si="0"/>
        <v>130.5</v>
      </c>
      <c r="P36" s="1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3.5" x14ac:dyDescent="0.3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8256</v>
      </c>
      <c r="O37">
        <f t="shared" si="0"/>
        <v>166.5</v>
      </c>
      <c r="P37" s="1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29" x14ac:dyDescent="0.3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8256</v>
      </c>
      <c r="O38">
        <f t="shared" si="0"/>
        <v>142.19999999999999</v>
      </c>
      <c r="P38" s="1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3.5" x14ac:dyDescent="0.3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8256</v>
      </c>
      <c r="O39">
        <f t="shared" si="0"/>
        <v>183.4</v>
      </c>
      <c r="P39" s="1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3.5" x14ac:dyDescent="0.3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8256</v>
      </c>
      <c r="O40">
        <f t="shared" si="0"/>
        <v>110</v>
      </c>
      <c r="P40" s="1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58" x14ac:dyDescent="0.3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8256</v>
      </c>
      <c r="O41">
        <f t="shared" si="0"/>
        <v>131</v>
      </c>
      <c r="P41" s="1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58" x14ac:dyDescent="0.3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8256</v>
      </c>
      <c r="O42">
        <f t="shared" si="0"/>
        <v>101.4</v>
      </c>
      <c r="P42" s="1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3.5" x14ac:dyDescent="0.3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8256</v>
      </c>
      <c r="O43">
        <f t="shared" si="0"/>
        <v>100</v>
      </c>
      <c r="P43" s="1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3.5" x14ac:dyDescent="0.3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8256</v>
      </c>
      <c r="O44">
        <f t="shared" si="0"/>
        <v>141.9</v>
      </c>
      <c r="P44" s="1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3.5" x14ac:dyDescent="0.3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8256</v>
      </c>
      <c r="O45">
        <f t="shared" si="0"/>
        <v>308.7</v>
      </c>
      <c r="P45" s="1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58" x14ac:dyDescent="0.3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8256</v>
      </c>
      <c r="O46">
        <f t="shared" si="0"/>
        <v>100</v>
      </c>
      <c r="P46" s="1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3.5" x14ac:dyDescent="0.3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8256</v>
      </c>
      <c r="O47">
        <f t="shared" si="0"/>
        <v>120</v>
      </c>
      <c r="P47" s="1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3.5" x14ac:dyDescent="0.3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8256</v>
      </c>
      <c r="O48">
        <f t="shared" si="0"/>
        <v>104.2</v>
      </c>
      <c r="P48" s="1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58" x14ac:dyDescent="0.3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8256</v>
      </c>
      <c r="O49">
        <f t="shared" si="0"/>
        <v>107.6</v>
      </c>
      <c r="P49" s="1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3.5" x14ac:dyDescent="0.3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8256</v>
      </c>
      <c r="O50">
        <f t="shared" si="0"/>
        <v>108</v>
      </c>
      <c r="P50" s="1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x14ac:dyDescent="0.3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8256</v>
      </c>
      <c r="O51">
        <f t="shared" si="0"/>
        <v>100</v>
      </c>
      <c r="P51" s="1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3.5" x14ac:dyDescent="0.3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8256</v>
      </c>
      <c r="O52">
        <f t="shared" si="0"/>
        <v>100</v>
      </c>
      <c r="P52" s="1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3.5" x14ac:dyDescent="0.3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8256</v>
      </c>
      <c r="O53">
        <f t="shared" si="0"/>
        <v>128</v>
      </c>
      <c r="P53" s="1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3.5" x14ac:dyDescent="0.3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8256</v>
      </c>
      <c r="O54">
        <f t="shared" si="0"/>
        <v>116.2</v>
      </c>
      <c r="P54" s="1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29" x14ac:dyDescent="0.3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8256</v>
      </c>
      <c r="O55">
        <f t="shared" si="0"/>
        <v>109.6</v>
      </c>
      <c r="P55" s="1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58" x14ac:dyDescent="0.3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8256</v>
      </c>
      <c r="O56">
        <f t="shared" si="0"/>
        <v>101</v>
      </c>
      <c r="P56" s="1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3.5" x14ac:dyDescent="0.3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8256</v>
      </c>
      <c r="O57">
        <f t="shared" si="0"/>
        <v>129</v>
      </c>
      <c r="P57" s="1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29" x14ac:dyDescent="0.3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8256</v>
      </c>
      <c r="O58">
        <f t="shared" si="0"/>
        <v>107.3</v>
      </c>
      <c r="P58" s="1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3.5" x14ac:dyDescent="0.3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8256</v>
      </c>
      <c r="O59">
        <f t="shared" si="0"/>
        <v>101.9</v>
      </c>
      <c r="P59" s="1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3.5" x14ac:dyDescent="0.3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8256</v>
      </c>
      <c r="O60">
        <f t="shared" si="0"/>
        <v>102.9</v>
      </c>
      <c r="P60" s="1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3.5" x14ac:dyDescent="0.3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8256</v>
      </c>
      <c r="O61">
        <f t="shared" si="0"/>
        <v>100.1</v>
      </c>
      <c r="P61" s="1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3.5" x14ac:dyDescent="0.3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8257</v>
      </c>
      <c r="O62">
        <f t="shared" si="0"/>
        <v>103.3</v>
      </c>
      <c r="P62" s="1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3.5" x14ac:dyDescent="0.3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8257</v>
      </c>
      <c r="O63">
        <f t="shared" si="0"/>
        <v>148.30000000000001</v>
      </c>
      <c r="P63" s="1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3.5" x14ac:dyDescent="0.3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8257</v>
      </c>
      <c r="O64">
        <f t="shared" si="0"/>
        <v>154.69999999999999</v>
      </c>
      <c r="P64" s="1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3.5" x14ac:dyDescent="0.3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8257</v>
      </c>
      <c r="O65">
        <f t="shared" si="0"/>
        <v>113.5</v>
      </c>
      <c r="P65" s="1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58" x14ac:dyDescent="0.3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8257</v>
      </c>
      <c r="O66">
        <f t="shared" si="0"/>
        <v>173.3</v>
      </c>
      <c r="P66" s="1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3.5" x14ac:dyDescent="0.3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8257</v>
      </c>
      <c r="O67">
        <f t="shared" ref="O67:O130" si="6">ROUND((E67 / D67 * 100), 1)</f>
        <v>107.5</v>
      </c>
      <c r="P67" s="19">
        <f t="shared" ref="P67:P130" si="7">IF(L67=0,0,E67/L67)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5">
        <f t="shared" ref="S67:S130" si="10">(((J67/60)/60)/24)+DATE(1970,1,1)</f>
        <v>41835.821226851855</v>
      </c>
      <c r="T67" s="5">
        <f t="shared" si="5"/>
        <v>41862.249305555553</v>
      </c>
    </row>
    <row r="68" spans="1:20" ht="29" x14ac:dyDescent="0.3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8257</v>
      </c>
      <c r="O68">
        <f t="shared" si="6"/>
        <v>118.6</v>
      </c>
      <c r="P68" s="1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ref="T68:T131" si="11">(((I68/60)/60)/24)+DATE(1970,1,1)</f>
        <v>42569.849768518514</v>
      </c>
    </row>
    <row r="69" spans="1:20" ht="43.5" x14ac:dyDescent="0.3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8257</v>
      </c>
      <c r="O69">
        <f t="shared" si="6"/>
        <v>116.3</v>
      </c>
      <c r="P69" s="19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58" x14ac:dyDescent="0.3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8257</v>
      </c>
      <c r="O70">
        <f t="shared" si="6"/>
        <v>127.2</v>
      </c>
      <c r="P70" s="1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3.5" x14ac:dyDescent="0.3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8257</v>
      </c>
      <c r="O71">
        <f t="shared" si="6"/>
        <v>110.9</v>
      </c>
      <c r="P71" s="1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3.5" x14ac:dyDescent="0.3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8257</v>
      </c>
      <c r="O72">
        <f t="shared" si="6"/>
        <v>127.2</v>
      </c>
      <c r="P72" s="1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3.5" x14ac:dyDescent="0.3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8257</v>
      </c>
      <c r="O73">
        <f t="shared" si="6"/>
        <v>123.9</v>
      </c>
      <c r="P73" s="1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3.5" x14ac:dyDescent="0.3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8257</v>
      </c>
      <c r="O74">
        <f t="shared" si="6"/>
        <v>108.4</v>
      </c>
      <c r="P74" s="1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3.5" x14ac:dyDescent="0.3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8257</v>
      </c>
      <c r="O75">
        <f t="shared" si="6"/>
        <v>100</v>
      </c>
      <c r="P75" s="19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3.5" x14ac:dyDescent="0.3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8257</v>
      </c>
      <c r="O76">
        <f t="shared" si="6"/>
        <v>112.9</v>
      </c>
      <c r="P76" s="1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3.5" x14ac:dyDescent="0.3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8257</v>
      </c>
      <c r="O77">
        <f t="shared" si="6"/>
        <v>115.4</v>
      </c>
      <c r="P77" s="1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3.5" x14ac:dyDescent="0.3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8257</v>
      </c>
      <c r="O78">
        <f t="shared" si="6"/>
        <v>153.30000000000001</v>
      </c>
      <c r="P78" s="1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3.5" x14ac:dyDescent="0.3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8257</v>
      </c>
      <c r="O79">
        <f t="shared" si="6"/>
        <v>392.5</v>
      </c>
      <c r="P79" s="1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87" x14ac:dyDescent="0.3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8257</v>
      </c>
      <c r="O80">
        <f t="shared" si="6"/>
        <v>2702</v>
      </c>
      <c r="P80" s="19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3.5" x14ac:dyDescent="0.3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8257</v>
      </c>
      <c r="O81">
        <f t="shared" si="6"/>
        <v>127</v>
      </c>
      <c r="P81" s="1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3.5" x14ac:dyDescent="0.3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8257</v>
      </c>
      <c r="O82">
        <f t="shared" si="6"/>
        <v>107.3</v>
      </c>
      <c r="P82" s="1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3.5" x14ac:dyDescent="0.3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8257</v>
      </c>
      <c r="O83">
        <f t="shared" si="6"/>
        <v>198</v>
      </c>
      <c r="P83" s="1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3.5" x14ac:dyDescent="0.3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8257</v>
      </c>
      <c r="O84">
        <f t="shared" si="6"/>
        <v>100</v>
      </c>
      <c r="P84" s="1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3.5" x14ac:dyDescent="0.3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8257</v>
      </c>
      <c r="O85">
        <f t="shared" si="6"/>
        <v>102.5</v>
      </c>
      <c r="P85" s="1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3.5" x14ac:dyDescent="0.3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8257</v>
      </c>
      <c r="O86">
        <f t="shared" si="6"/>
        <v>100</v>
      </c>
      <c r="P86" s="1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3.5" x14ac:dyDescent="0.3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8257</v>
      </c>
      <c r="O87">
        <f t="shared" si="6"/>
        <v>125.5</v>
      </c>
      <c r="P87" s="1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58" x14ac:dyDescent="0.3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8257</v>
      </c>
      <c r="O88">
        <f t="shared" si="6"/>
        <v>106.5</v>
      </c>
      <c r="P88" s="1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3.5" x14ac:dyDescent="0.3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8257</v>
      </c>
      <c r="O89">
        <f t="shared" si="6"/>
        <v>104.6</v>
      </c>
      <c r="P89" s="19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58" x14ac:dyDescent="0.3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8257</v>
      </c>
      <c r="O90">
        <f t="shared" si="6"/>
        <v>102.9</v>
      </c>
      <c r="P90" s="19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3.5" x14ac:dyDescent="0.3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8257</v>
      </c>
      <c r="O91">
        <f t="shared" si="6"/>
        <v>115.1</v>
      </c>
      <c r="P91" s="1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29" x14ac:dyDescent="0.3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8257</v>
      </c>
      <c r="O92">
        <f t="shared" si="6"/>
        <v>100.4</v>
      </c>
      <c r="P92" s="19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3.5" x14ac:dyDescent="0.3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8257</v>
      </c>
      <c r="O93">
        <f t="shared" si="6"/>
        <v>120</v>
      </c>
      <c r="P93" s="1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3.5" x14ac:dyDescent="0.3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8257</v>
      </c>
      <c r="O94">
        <f t="shared" si="6"/>
        <v>105.2</v>
      </c>
      <c r="P94" s="1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58" x14ac:dyDescent="0.3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8257</v>
      </c>
      <c r="O95">
        <f t="shared" si="6"/>
        <v>110.6</v>
      </c>
      <c r="P95" s="1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3.5" x14ac:dyDescent="0.3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8257</v>
      </c>
      <c r="O96">
        <f t="shared" si="6"/>
        <v>104</v>
      </c>
      <c r="P96" s="1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3.5" x14ac:dyDescent="0.3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8257</v>
      </c>
      <c r="O97">
        <f t="shared" si="6"/>
        <v>131.4</v>
      </c>
      <c r="P97" s="1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58" x14ac:dyDescent="0.3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8257</v>
      </c>
      <c r="O98">
        <f t="shared" si="6"/>
        <v>114.7</v>
      </c>
      <c r="P98" s="1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3.5" x14ac:dyDescent="0.3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8257</v>
      </c>
      <c r="O99">
        <f t="shared" si="6"/>
        <v>106.3</v>
      </c>
      <c r="P99" s="19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3.5" x14ac:dyDescent="0.3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8257</v>
      </c>
      <c r="O100">
        <f t="shared" si="6"/>
        <v>106.3</v>
      </c>
      <c r="P100" s="1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29" x14ac:dyDescent="0.3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8257</v>
      </c>
      <c r="O101">
        <f t="shared" si="6"/>
        <v>106</v>
      </c>
      <c r="P101" s="1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3.5" x14ac:dyDescent="0.3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8257</v>
      </c>
      <c r="O102">
        <f t="shared" si="6"/>
        <v>100</v>
      </c>
      <c r="P102" s="1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3.5" x14ac:dyDescent="0.3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8257</v>
      </c>
      <c r="O103">
        <f t="shared" si="6"/>
        <v>100</v>
      </c>
      <c r="P103" s="19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3.5" x14ac:dyDescent="0.3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8257</v>
      </c>
      <c r="O104">
        <f t="shared" si="6"/>
        <v>127.8</v>
      </c>
      <c r="P104" s="1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3.5" x14ac:dyDescent="0.3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8257</v>
      </c>
      <c r="O105">
        <f t="shared" si="6"/>
        <v>105.2</v>
      </c>
      <c r="P105" s="1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29" x14ac:dyDescent="0.3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8257</v>
      </c>
      <c r="O106">
        <f t="shared" si="6"/>
        <v>120</v>
      </c>
      <c r="P106" s="19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3.5" x14ac:dyDescent="0.3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8257</v>
      </c>
      <c r="O107">
        <f t="shared" si="6"/>
        <v>107.4</v>
      </c>
      <c r="P107" s="1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3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8257</v>
      </c>
      <c r="O108">
        <f t="shared" si="6"/>
        <v>100.5</v>
      </c>
      <c r="P108" s="1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3.5" x14ac:dyDescent="0.3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8257</v>
      </c>
      <c r="O109">
        <f t="shared" si="6"/>
        <v>102.5</v>
      </c>
      <c r="P109" s="1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3.5" x14ac:dyDescent="0.3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8257</v>
      </c>
      <c r="O110">
        <f t="shared" si="6"/>
        <v>246.7</v>
      </c>
      <c r="P110" s="1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3.5" x14ac:dyDescent="0.3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8257</v>
      </c>
      <c r="O111">
        <f t="shared" si="6"/>
        <v>219.5</v>
      </c>
      <c r="P111" s="1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3.5" x14ac:dyDescent="0.3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8257</v>
      </c>
      <c r="O112">
        <f t="shared" si="6"/>
        <v>130.80000000000001</v>
      </c>
      <c r="P112" s="1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3.5" x14ac:dyDescent="0.3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8257</v>
      </c>
      <c r="O113">
        <f t="shared" si="6"/>
        <v>154.6</v>
      </c>
      <c r="P113" s="1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3.5" x14ac:dyDescent="0.3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8257</v>
      </c>
      <c r="O114">
        <f t="shared" si="6"/>
        <v>104</v>
      </c>
      <c r="P114" s="1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29" x14ac:dyDescent="0.3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8257</v>
      </c>
      <c r="O115">
        <f t="shared" si="6"/>
        <v>141</v>
      </c>
      <c r="P115" s="1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3.5" x14ac:dyDescent="0.3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8257</v>
      </c>
      <c r="O116">
        <f t="shared" si="6"/>
        <v>103.3</v>
      </c>
      <c r="P116" s="1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x14ac:dyDescent="0.3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8257</v>
      </c>
      <c r="O117">
        <f t="shared" si="6"/>
        <v>140.4</v>
      </c>
      <c r="P117" s="1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3.5" x14ac:dyDescent="0.3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8257</v>
      </c>
      <c r="O118">
        <f t="shared" si="6"/>
        <v>113.7</v>
      </c>
      <c r="P118" s="1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58" x14ac:dyDescent="0.3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8257</v>
      </c>
      <c r="O119">
        <f t="shared" si="6"/>
        <v>100.5</v>
      </c>
      <c r="P119" s="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29" x14ac:dyDescent="0.3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8257</v>
      </c>
      <c r="O120">
        <f t="shared" si="6"/>
        <v>113</v>
      </c>
      <c r="P120" s="1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3.5" x14ac:dyDescent="0.3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8257</v>
      </c>
      <c r="O121">
        <f t="shared" si="6"/>
        <v>104.6</v>
      </c>
      <c r="P121" s="1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58" x14ac:dyDescent="0.3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8258</v>
      </c>
      <c r="O122">
        <f t="shared" si="6"/>
        <v>0</v>
      </c>
      <c r="P122" s="1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58" x14ac:dyDescent="0.3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8258</v>
      </c>
      <c r="O123">
        <f t="shared" si="6"/>
        <v>0</v>
      </c>
      <c r="P123" s="1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3.5" x14ac:dyDescent="0.3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8258</v>
      </c>
      <c r="O124">
        <f t="shared" si="6"/>
        <v>0</v>
      </c>
      <c r="P124" s="1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58" x14ac:dyDescent="0.3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8258</v>
      </c>
      <c r="O125">
        <f t="shared" si="6"/>
        <v>0.3</v>
      </c>
      <c r="P125" s="1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3.5" x14ac:dyDescent="0.3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8258</v>
      </c>
      <c r="O126">
        <f t="shared" si="6"/>
        <v>0</v>
      </c>
      <c r="P126" s="1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3.5" x14ac:dyDescent="0.3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8258</v>
      </c>
      <c r="O127">
        <f t="shared" si="6"/>
        <v>14</v>
      </c>
      <c r="P127" s="1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3.5" x14ac:dyDescent="0.3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8258</v>
      </c>
      <c r="O128">
        <f t="shared" si="6"/>
        <v>5.5</v>
      </c>
      <c r="P128" s="1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3.5" x14ac:dyDescent="0.3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8258</v>
      </c>
      <c r="O129">
        <f t="shared" si="6"/>
        <v>2.4</v>
      </c>
      <c r="P129" s="1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29" x14ac:dyDescent="0.3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8258</v>
      </c>
      <c r="O130">
        <f t="shared" si="6"/>
        <v>1.9</v>
      </c>
      <c r="P130" s="1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58" x14ac:dyDescent="0.3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8258</v>
      </c>
      <c r="O131">
        <f t="shared" ref="O131:O194" si="12">ROUND((E131 / D131 * 100), 1)</f>
        <v>0</v>
      </c>
      <c r="P131" s="19">
        <f t="shared" ref="P131:P194" si="13">IF(L131=0,0,E131/L131)</f>
        <v>0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5">
        <f t="shared" ref="S131:S194" si="16">(((J131/60)/60)/24)+DATE(1970,1,1)</f>
        <v>41882.937303240738</v>
      </c>
      <c r="T131" s="5">
        <f t="shared" si="11"/>
        <v>41942.937303240738</v>
      </c>
    </row>
    <row r="132" spans="1:20" ht="43.5" x14ac:dyDescent="0.3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8258</v>
      </c>
      <c r="O132">
        <f t="shared" si="12"/>
        <v>0</v>
      </c>
      <c r="P132" s="1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ref="T132:T195" si="17">(((I132/60)/60)/24)+DATE(1970,1,1)</f>
        <v>41806.844444444447</v>
      </c>
    </row>
    <row r="133" spans="1:20" x14ac:dyDescent="0.3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8258</v>
      </c>
      <c r="O133">
        <f t="shared" si="12"/>
        <v>0</v>
      </c>
      <c r="P133" s="1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58" x14ac:dyDescent="0.3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8258</v>
      </c>
      <c r="O134">
        <f t="shared" si="12"/>
        <v>9.6</v>
      </c>
      <c r="P134" s="1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29" x14ac:dyDescent="0.3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8258</v>
      </c>
      <c r="O135">
        <f t="shared" si="12"/>
        <v>0</v>
      </c>
      <c r="P135" s="1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29" x14ac:dyDescent="0.3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8258</v>
      </c>
      <c r="O136">
        <f t="shared" si="12"/>
        <v>0</v>
      </c>
      <c r="P136" s="1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3.5" x14ac:dyDescent="0.3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8258</v>
      </c>
      <c r="O137">
        <f t="shared" si="12"/>
        <v>13.4</v>
      </c>
      <c r="P137" s="1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58" x14ac:dyDescent="0.3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8258</v>
      </c>
      <c r="O138">
        <f t="shared" si="12"/>
        <v>0</v>
      </c>
      <c r="P138" s="1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3.5" x14ac:dyDescent="0.3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8258</v>
      </c>
      <c r="O139">
        <f t="shared" si="12"/>
        <v>0</v>
      </c>
      <c r="P139" s="1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3.5" x14ac:dyDescent="0.3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8258</v>
      </c>
      <c r="O140">
        <f t="shared" si="12"/>
        <v>3.1</v>
      </c>
      <c r="P140" s="1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3.5" x14ac:dyDescent="0.3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8258</v>
      </c>
      <c r="O141">
        <f t="shared" si="12"/>
        <v>100</v>
      </c>
      <c r="P141" s="1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3.5" x14ac:dyDescent="0.3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8258</v>
      </c>
      <c r="O142">
        <f t="shared" si="12"/>
        <v>0</v>
      </c>
      <c r="P142" s="1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3.5" x14ac:dyDescent="0.3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8258</v>
      </c>
      <c r="O143">
        <f t="shared" si="12"/>
        <v>10.8</v>
      </c>
      <c r="P143" s="1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3.5" x14ac:dyDescent="0.3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8258</v>
      </c>
      <c r="O144">
        <f t="shared" si="12"/>
        <v>0.3</v>
      </c>
      <c r="P144" s="1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3.5" x14ac:dyDescent="0.3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8258</v>
      </c>
      <c r="O145">
        <f t="shared" si="12"/>
        <v>0</v>
      </c>
      <c r="P145" s="1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3.5" x14ac:dyDescent="0.3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8258</v>
      </c>
      <c r="O146">
        <f t="shared" si="12"/>
        <v>27.6</v>
      </c>
      <c r="P146" s="1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3.5" x14ac:dyDescent="0.3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8258</v>
      </c>
      <c r="O147">
        <f t="shared" si="12"/>
        <v>7.5</v>
      </c>
      <c r="P147" s="1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3.5" x14ac:dyDescent="0.3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8258</v>
      </c>
      <c r="O148">
        <f t="shared" si="12"/>
        <v>0.6</v>
      </c>
      <c r="P148" s="1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29" x14ac:dyDescent="0.3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8258</v>
      </c>
      <c r="O149">
        <f t="shared" si="12"/>
        <v>0</v>
      </c>
      <c r="P149" s="1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3.5" x14ac:dyDescent="0.3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8258</v>
      </c>
      <c r="O150">
        <f t="shared" si="12"/>
        <v>0.1</v>
      </c>
      <c r="P150" s="1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3.5" x14ac:dyDescent="0.3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8258</v>
      </c>
      <c r="O151">
        <f t="shared" si="12"/>
        <v>0.9</v>
      </c>
      <c r="P151" s="1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3.5" x14ac:dyDescent="0.3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8258</v>
      </c>
      <c r="O152">
        <f t="shared" si="12"/>
        <v>23.2</v>
      </c>
      <c r="P152" s="1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3.5" x14ac:dyDescent="0.3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8258</v>
      </c>
      <c r="O153">
        <f t="shared" si="12"/>
        <v>0.1</v>
      </c>
      <c r="P153" s="1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29" x14ac:dyDescent="0.3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8258</v>
      </c>
      <c r="O154">
        <f t="shared" si="12"/>
        <v>0</v>
      </c>
      <c r="P154" s="1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3.5" x14ac:dyDescent="0.3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8258</v>
      </c>
      <c r="O155">
        <f t="shared" si="12"/>
        <v>0.7</v>
      </c>
      <c r="P155" s="1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3.5" x14ac:dyDescent="0.3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8258</v>
      </c>
      <c r="O156">
        <f t="shared" si="12"/>
        <v>2.7</v>
      </c>
      <c r="P156" s="1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58" x14ac:dyDescent="0.3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8258</v>
      </c>
      <c r="O157">
        <f t="shared" si="12"/>
        <v>0</v>
      </c>
      <c r="P157" s="1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58" x14ac:dyDescent="0.3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8258</v>
      </c>
      <c r="O158">
        <f t="shared" si="12"/>
        <v>5.0999999999999996</v>
      </c>
      <c r="P158" s="1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3.5" x14ac:dyDescent="0.3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8258</v>
      </c>
      <c r="O159">
        <f t="shared" si="12"/>
        <v>0.3</v>
      </c>
      <c r="P159" s="1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3.5" x14ac:dyDescent="0.3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8258</v>
      </c>
      <c r="O160">
        <f t="shared" si="12"/>
        <v>0</v>
      </c>
      <c r="P160" s="1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3.5" x14ac:dyDescent="0.3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8258</v>
      </c>
      <c r="O161">
        <f t="shared" si="12"/>
        <v>0</v>
      </c>
      <c r="P161" s="1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3.5" x14ac:dyDescent="0.3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8259</v>
      </c>
      <c r="O162">
        <f t="shared" si="12"/>
        <v>0</v>
      </c>
      <c r="P162" s="19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3.5" x14ac:dyDescent="0.3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8259</v>
      </c>
      <c r="O163">
        <f t="shared" si="12"/>
        <v>0</v>
      </c>
      <c r="P163" s="19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3.5" x14ac:dyDescent="0.3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8259</v>
      </c>
      <c r="O164">
        <f t="shared" si="12"/>
        <v>15.5</v>
      </c>
      <c r="P164" s="1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58" x14ac:dyDescent="0.3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8259</v>
      </c>
      <c r="O165">
        <f t="shared" si="12"/>
        <v>0</v>
      </c>
      <c r="P165" s="19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58" x14ac:dyDescent="0.3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8259</v>
      </c>
      <c r="O166">
        <f t="shared" si="12"/>
        <v>0.5</v>
      </c>
      <c r="P166" s="1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29" x14ac:dyDescent="0.3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8259</v>
      </c>
      <c r="O167">
        <f t="shared" si="12"/>
        <v>0</v>
      </c>
      <c r="P167" s="19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3.5" x14ac:dyDescent="0.3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8259</v>
      </c>
      <c r="O168">
        <f t="shared" si="12"/>
        <v>60</v>
      </c>
      <c r="P168" s="1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3.5" x14ac:dyDescent="0.3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8259</v>
      </c>
      <c r="O169">
        <f t="shared" si="12"/>
        <v>0</v>
      </c>
      <c r="P169" s="1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3.5" x14ac:dyDescent="0.3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8259</v>
      </c>
      <c r="O170">
        <f t="shared" si="12"/>
        <v>4.0999999999999996</v>
      </c>
      <c r="P170" s="1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3.5" x14ac:dyDescent="0.3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8259</v>
      </c>
      <c r="O171">
        <f t="shared" si="12"/>
        <v>22.4</v>
      </c>
      <c r="P171" s="19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58" x14ac:dyDescent="0.3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8259</v>
      </c>
      <c r="O172">
        <f t="shared" si="12"/>
        <v>3.3</v>
      </c>
      <c r="P172" s="1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3.5" x14ac:dyDescent="0.3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8259</v>
      </c>
      <c r="O173">
        <f t="shared" si="12"/>
        <v>0</v>
      </c>
      <c r="P173" s="19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3.5" x14ac:dyDescent="0.3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8259</v>
      </c>
      <c r="O174">
        <f t="shared" si="12"/>
        <v>0</v>
      </c>
      <c r="P174" s="19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3.5" x14ac:dyDescent="0.3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8259</v>
      </c>
      <c r="O175">
        <f t="shared" si="12"/>
        <v>0</v>
      </c>
      <c r="P175" s="19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3.5" x14ac:dyDescent="0.3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8259</v>
      </c>
      <c r="O176">
        <f t="shared" si="12"/>
        <v>0</v>
      </c>
      <c r="P176" s="19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58" x14ac:dyDescent="0.3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8259</v>
      </c>
      <c r="O177">
        <f t="shared" si="12"/>
        <v>6.5</v>
      </c>
      <c r="P177" s="1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3.5" x14ac:dyDescent="0.3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8259</v>
      </c>
      <c r="O178">
        <f t="shared" si="12"/>
        <v>0</v>
      </c>
      <c r="P178" s="19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29" x14ac:dyDescent="0.3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8259</v>
      </c>
      <c r="O179">
        <f t="shared" si="12"/>
        <v>40</v>
      </c>
      <c r="P179" s="1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29" x14ac:dyDescent="0.3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8259</v>
      </c>
      <c r="O180">
        <f t="shared" si="12"/>
        <v>0</v>
      </c>
      <c r="P180" s="19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29" x14ac:dyDescent="0.3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8259</v>
      </c>
      <c r="O181">
        <f t="shared" si="12"/>
        <v>20</v>
      </c>
      <c r="P181" s="1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3.5" x14ac:dyDescent="0.3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8259</v>
      </c>
      <c r="O182">
        <f t="shared" si="12"/>
        <v>33.4</v>
      </c>
      <c r="P182" s="1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3.5" x14ac:dyDescent="0.3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8259</v>
      </c>
      <c r="O183">
        <f t="shared" si="12"/>
        <v>21.1</v>
      </c>
      <c r="P183" s="1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58" x14ac:dyDescent="0.3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8259</v>
      </c>
      <c r="O184">
        <f t="shared" si="12"/>
        <v>0</v>
      </c>
      <c r="P184" s="19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3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8259</v>
      </c>
      <c r="O185">
        <f t="shared" si="12"/>
        <v>35.9</v>
      </c>
      <c r="P185" s="1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58" x14ac:dyDescent="0.3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8259</v>
      </c>
      <c r="O186">
        <f t="shared" si="12"/>
        <v>3.4</v>
      </c>
      <c r="P186" s="1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3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8259</v>
      </c>
      <c r="O187">
        <f t="shared" si="12"/>
        <v>5.5</v>
      </c>
      <c r="P187" s="1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3.5" x14ac:dyDescent="0.3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8259</v>
      </c>
      <c r="O188">
        <f t="shared" si="12"/>
        <v>0</v>
      </c>
      <c r="P188" s="19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3.5" x14ac:dyDescent="0.3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8259</v>
      </c>
      <c r="O189">
        <f t="shared" si="12"/>
        <v>16</v>
      </c>
      <c r="P189" s="1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58" x14ac:dyDescent="0.3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8259</v>
      </c>
      <c r="O190">
        <f t="shared" si="12"/>
        <v>0</v>
      </c>
      <c r="P190" s="19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3.5" x14ac:dyDescent="0.3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8259</v>
      </c>
      <c r="O191">
        <f t="shared" si="12"/>
        <v>0.1</v>
      </c>
      <c r="P191" s="19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3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8259</v>
      </c>
      <c r="O192">
        <f t="shared" si="12"/>
        <v>0.4</v>
      </c>
      <c r="P192" s="19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3.5" x14ac:dyDescent="0.3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8259</v>
      </c>
      <c r="O193">
        <f t="shared" si="12"/>
        <v>5</v>
      </c>
      <c r="P193" s="1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58" x14ac:dyDescent="0.3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8259</v>
      </c>
      <c r="O194">
        <f t="shared" si="12"/>
        <v>0</v>
      </c>
      <c r="P194" s="1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58" x14ac:dyDescent="0.3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8259</v>
      </c>
      <c r="O195">
        <f t="shared" ref="O195:O258" si="18">ROUND((E195 / D195 * 100), 1)</f>
        <v>0</v>
      </c>
      <c r="P195" s="19">
        <f t="shared" ref="P195:P258" si="19">IF(L195=0,0,E195/L195)</f>
        <v>0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5">
        <f t="shared" ref="S195:S258" si="22">(((J195/60)/60)/24)+DATE(1970,1,1)</f>
        <v>41911.934791666667</v>
      </c>
      <c r="T195" s="5">
        <f t="shared" si="17"/>
        <v>41971.976458333331</v>
      </c>
    </row>
    <row r="196" spans="1:20" ht="43.5" x14ac:dyDescent="0.3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8259</v>
      </c>
      <c r="O196">
        <f t="shared" si="18"/>
        <v>0.1</v>
      </c>
      <c r="P196" s="19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ref="T196:T259" si="23">(((I196/60)/60)/24)+DATE(1970,1,1)</f>
        <v>42435.996886574074</v>
      </c>
    </row>
    <row r="197" spans="1:20" ht="43.5" x14ac:dyDescent="0.3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8259</v>
      </c>
      <c r="O197">
        <f t="shared" si="18"/>
        <v>0</v>
      </c>
      <c r="P197" s="19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3.5" x14ac:dyDescent="0.3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8259</v>
      </c>
      <c r="O198">
        <f t="shared" si="18"/>
        <v>41.9</v>
      </c>
      <c r="P198" s="1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3.5" x14ac:dyDescent="0.3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8259</v>
      </c>
      <c r="O199">
        <f t="shared" si="18"/>
        <v>10.5</v>
      </c>
      <c r="P199" s="1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3.5" x14ac:dyDescent="0.3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8259</v>
      </c>
      <c r="O200">
        <f t="shared" si="18"/>
        <v>1.1000000000000001</v>
      </c>
      <c r="P200" s="1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3.5" x14ac:dyDescent="0.3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8259</v>
      </c>
      <c r="O201">
        <f t="shared" si="18"/>
        <v>0</v>
      </c>
      <c r="P201" s="19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29" x14ac:dyDescent="0.3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8259</v>
      </c>
      <c r="O202">
        <f t="shared" si="18"/>
        <v>26.2</v>
      </c>
      <c r="P202" s="1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3.5" x14ac:dyDescent="0.3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8259</v>
      </c>
      <c r="O203">
        <f t="shared" si="18"/>
        <v>58.5</v>
      </c>
      <c r="P203" s="1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3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8259</v>
      </c>
      <c r="O204">
        <f t="shared" si="18"/>
        <v>0</v>
      </c>
      <c r="P204" s="19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3.5" x14ac:dyDescent="0.3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8259</v>
      </c>
      <c r="O205">
        <f t="shared" si="18"/>
        <v>29.8</v>
      </c>
      <c r="P205" s="1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3.5" x14ac:dyDescent="0.3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8259</v>
      </c>
      <c r="O206">
        <f t="shared" si="18"/>
        <v>50.7</v>
      </c>
      <c r="P206" s="1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3.5" x14ac:dyDescent="0.3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8259</v>
      </c>
      <c r="O207">
        <f t="shared" si="18"/>
        <v>16.3</v>
      </c>
      <c r="P207" s="1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3.5" x14ac:dyDescent="0.3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8259</v>
      </c>
      <c r="O208">
        <f t="shared" si="18"/>
        <v>0</v>
      </c>
      <c r="P208" s="19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3.5" x14ac:dyDescent="0.3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8259</v>
      </c>
      <c r="O209">
        <f t="shared" si="18"/>
        <v>15.2</v>
      </c>
      <c r="P209" s="1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58" x14ac:dyDescent="0.3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8259</v>
      </c>
      <c r="O210">
        <f t="shared" si="18"/>
        <v>0</v>
      </c>
      <c r="P210" s="19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58" x14ac:dyDescent="0.3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8259</v>
      </c>
      <c r="O211">
        <f t="shared" si="18"/>
        <v>0</v>
      </c>
      <c r="P211" s="19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3.5" x14ac:dyDescent="0.3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8259</v>
      </c>
      <c r="O212">
        <f t="shared" si="18"/>
        <v>25.3</v>
      </c>
      <c r="P212" s="1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3.5" x14ac:dyDescent="0.3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8259</v>
      </c>
      <c r="O213">
        <f t="shared" si="18"/>
        <v>44.6</v>
      </c>
      <c r="P213" s="1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29" x14ac:dyDescent="0.3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8259</v>
      </c>
      <c r="O214">
        <f t="shared" si="18"/>
        <v>0</v>
      </c>
      <c r="P214" s="19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3.5" x14ac:dyDescent="0.3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8259</v>
      </c>
      <c r="O215">
        <f t="shared" si="18"/>
        <v>0</v>
      </c>
      <c r="P215" s="19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58" x14ac:dyDescent="0.3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8259</v>
      </c>
      <c r="O216">
        <f t="shared" si="18"/>
        <v>0</v>
      </c>
      <c r="P216" s="19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3.5" x14ac:dyDescent="0.3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8259</v>
      </c>
      <c r="O217">
        <f t="shared" si="18"/>
        <v>0.2</v>
      </c>
      <c r="P217" s="19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3.5" x14ac:dyDescent="0.3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8259</v>
      </c>
      <c r="O218">
        <f t="shared" si="18"/>
        <v>55.7</v>
      </c>
      <c r="P218" s="1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3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8259</v>
      </c>
      <c r="O219">
        <f t="shared" si="18"/>
        <v>11.9</v>
      </c>
      <c r="P219" s="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3.5" x14ac:dyDescent="0.3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8259</v>
      </c>
      <c r="O220">
        <f t="shared" si="18"/>
        <v>2</v>
      </c>
      <c r="P220" s="1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29" x14ac:dyDescent="0.3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8259</v>
      </c>
      <c r="O221">
        <f t="shared" si="18"/>
        <v>17.600000000000001</v>
      </c>
      <c r="P221" s="1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3.5" x14ac:dyDescent="0.3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8259</v>
      </c>
      <c r="O222">
        <f t="shared" si="18"/>
        <v>0.7</v>
      </c>
      <c r="P222" s="1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x14ac:dyDescent="0.3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8259</v>
      </c>
      <c r="O223">
        <f t="shared" si="18"/>
        <v>0</v>
      </c>
      <c r="P223" s="19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3.5" x14ac:dyDescent="0.3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8259</v>
      </c>
      <c r="O224">
        <f t="shared" si="18"/>
        <v>13</v>
      </c>
      <c r="P224" s="19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58" x14ac:dyDescent="0.3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8259</v>
      </c>
      <c r="O225">
        <f t="shared" si="18"/>
        <v>0</v>
      </c>
      <c r="P225" s="19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58" x14ac:dyDescent="0.3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8259</v>
      </c>
      <c r="O226">
        <f t="shared" si="18"/>
        <v>0</v>
      </c>
      <c r="P226" s="19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3.5" x14ac:dyDescent="0.3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8259</v>
      </c>
      <c r="O227">
        <f t="shared" si="18"/>
        <v>0</v>
      </c>
      <c r="P227" s="19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3.5" x14ac:dyDescent="0.3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8259</v>
      </c>
      <c r="O228">
        <f t="shared" si="18"/>
        <v>0.9</v>
      </c>
      <c r="P228" s="1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3.5" x14ac:dyDescent="0.3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8259</v>
      </c>
      <c r="O229">
        <f t="shared" si="18"/>
        <v>0</v>
      </c>
      <c r="P229" s="19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29" x14ac:dyDescent="0.3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8259</v>
      </c>
      <c r="O230">
        <f t="shared" si="18"/>
        <v>0</v>
      </c>
      <c r="P230" s="19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3.5" x14ac:dyDescent="0.3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8259</v>
      </c>
      <c r="O231">
        <f t="shared" si="18"/>
        <v>0</v>
      </c>
      <c r="P231" s="19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3.5" x14ac:dyDescent="0.3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8259</v>
      </c>
      <c r="O232">
        <f t="shared" si="18"/>
        <v>0.4</v>
      </c>
      <c r="P232" s="19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3.5" x14ac:dyDescent="0.3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8259</v>
      </c>
      <c r="O233">
        <f t="shared" si="18"/>
        <v>0</v>
      </c>
      <c r="P233" s="19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3.5" x14ac:dyDescent="0.3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8259</v>
      </c>
      <c r="O234">
        <f t="shared" si="18"/>
        <v>2.8</v>
      </c>
      <c r="P234" s="1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3.5" x14ac:dyDescent="0.3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8259</v>
      </c>
      <c r="O235">
        <f t="shared" si="18"/>
        <v>0</v>
      </c>
      <c r="P235" s="19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58" x14ac:dyDescent="0.3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8259</v>
      </c>
      <c r="O236">
        <f t="shared" si="18"/>
        <v>40.1</v>
      </c>
      <c r="P236" s="1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3.5" x14ac:dyDescent="0.3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8259</v>
      </c>
      <c r="O237">
        <f t="shared" si="18"/>
        <v>0</v>
      </c>
      <c r="P237" s="19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3.5" x14ac:dyDescent="0.3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8259</v>
      </c>
      <c r="O238">
        <f t="shared" si="18"/>
        <v>0</v>
      </c>
      <c r="P238" s="19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29" x14ac:dyDescent="0.3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8259</v>
      </c>
      <c r="O239">
        <f t="shared" si="18"/>
        <v>0.3</v>
      </c>
      <c r="P239" s="19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3.5" x14ac:dyDescent="0.3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8259</v>
      </c>
      <c r="O240">
        <f t="shared" si="18"/>
        <v>0</v>
      </c>
      <c r="P240" s="19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3.5" x14ac:dyDescent="0.3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8259</v>
      </c>
      <c r="O241">
        <f t="shared" si="18"/>
        <v>25</v>
      </c>
      <c r="P241" s="19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58" x14ac:dyDescent="0.3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8260</v>
      </c>
      <c r="O242">
        <f t="shared" si="18"/>
        <v>107.6</v>
      </c>
      <c r="P242" s="1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3.5" x14ac:dyDescent="0.3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8260</v>
      </c>
      <c r="O243">
        <f t="shared" si="18"/>
        <v>112.6</v>
      </c>
      <c r="P243" s="1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3.5" x14ac:dyDescent="0.3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8260</v>
      </c>
      <c r="O244">
        <f t="shared" si="18"/>
        <v>113.5</v>
      </c>
      <c r="P244" s="1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3.5" x14ac:dyDescent="0.3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8260</v>
      </c>
      <c r="O245">
        <f t="shared" si="18"/>
        <v>102.6</v>
      </c>
      <c r="P245" s="1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8260</v>
      </c>
      <c r="O246">
        <f t="shared" si="18"/>
        <v>113.8</v>
      </c>
      <c r="P246" s="1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3.5" x14ac:dyDescent="0.3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8260</v>
      </c>
      <c r="O247">
        <f t="shared" si="18"/>
        <v>103.7</v>
      </c>
      <c r="P247" s="1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3.5" x14ac:dyDescent="0.3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8260</v>
      </c>
      <c r="O248">
        <f t="shared" si="18"/>
        <v>305.5</v>
      </c>
      <c r="P248" s="1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58" x14ac:dyDescent="0.3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8260</v>
      </c>
      <c r="O249">
        <f t="shared" si="18"/>
        <v>134.1</v>
      </c>
      <c r="P249" s="1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58" x14ac:dyDescent="0.3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8260</v>
      </c>
      <c r="O250">
        <f t="shared" si="18"/>
        <v>101.3</v>
      </c>
      <c r="P250" s="1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58" x14ac:dyDescent="0.3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8260</v>
      </c>
      <c r="O251">
        <f t="shared" si="18"/>
        <v>112.9</v>
      </c>
      <c r="P251" s="1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3.5" x14ac:dyDescent="0.3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8260</v>
      </c>
      <c r="O252">
        <f t="shared" si="18"/>
        <v>105.6</v>
      </c>
      <c r="P252" s="1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3.5" x14ac:dyDescent="0.3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8260</v>
      </c>
      <c r="O253">
        <f t="shared" si="18"/>
        <v>125.6</v>
      </c>
      <c r="P253" s="1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3.5" x14ac:dyDescent="0.3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8260</v>
      </c>
      <c r="O254">
        <f t="shared" si="18"/>
        <v>184.6</v>
      </c>
      <c r="P254" s="1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58" x14ac:dyDescent="0.3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8260</v>
      </c>
      <c r="O255">
        <f t="shared" si="18"/>
        <v>100.7</v>
      </c>
      <c r="P255" s="1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3.5" x14ac:dyDescent="0.3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8260</v>
      </c>
      <c r="O256">
        <f t="shared" si="18"/>
        <v>116.9</v>
      </c>
      <c r="P256" s="1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29" x14ac:dyDescent="0.3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8260</v>
      </c>
      <c r="O257">
        <f t="shared" si="18"/>
        <v>106.7</v>
      </c>
      <c r="P257" s="1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58" x14ac:dyDescent="0.3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8260</v>
      </c>
      <c r="O258">
        <f t="shared" si="18"/>
        <v>139.1</v>
      </c>
      <c r="P258" s="1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3.5" x14ac:dyDescent="0.3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8260</v>
      </c>
      <c r="O259">
        <f t="shared" ref="O259:O322" si="24">ROUND((E259 / D259 * 100), 1)</f>
        <v>106.7</v>
      </c>
      <c r="P259" s="19">
        <f t="shared" ref="P259:P322" si="25">IF(L259=0,0,E259/L259)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5">
        <f t="shared" ref="S259:S322" si="28">(((J259/60)/60)/24)+DATE(1970,1,1)</f>
        <v>42479.626875000002</v>
      </c>
      <c r="T259" s="5">
        <f t="shared" si="23"/>
        <v>42509.626875000002</v>
      </c>
    </row>
    <row r="260" spans="1:20" ht="58" x14ac:dyDescent="0.3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8260</v>
      </c>
      <c r="O260">
        <f t="shared" si="24"/>
        <v>191.1</v>
      </c>
      <c r="P260" s="1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ref="T260:T323" si="29">(((I260/60)/60)/24)+DATE(1970,1,1)</f>
        <v>40712.051689814813</v>
      </c>
    </row>
    <row r="261" spans="1:20" ht="58" x14ac:dyDescent="0.3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8260</v>
      </c>
      <c r="O261">
        <f t="shared" si="24"/>
        <v>131.9</v>
      </c>
      <c r="P261" s="1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3.5" x14ac:dyDescent="0.3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8260</v>
      </c>
      <c r="O262">
        <f t="shared" si="24"/>
        <v>106.4</v>
      </c>
      <c r="P262" s="1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29" x14ac:dyDescent="0.3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8260</v>
      </c>
      <c r="O263">
        <f t="shared" si="24"/>
        <v>107.4</v>
      </c>
      <c r="P263" s="1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29" x14ac:dyDescent="0.3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8260</v>
      </c>
      <c r="O264">
        <f t="shared" si="24"/>
        <v>240</v>
      </c>
      <c r="P264" s="1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58" x14ac:dyDescent="0.3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8260</v>
      </c>
      <c r="O265">
        <f t="shared" si="24"/>
        <v>118.1</v>
      </c>
      <c r="P265" s="1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58" x14ac:dyDescent="0.3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8260</v>
      </c>
      <c r="O266">
        <f t="shared" si="24"/>
        <v>118.2</v>
      </c>
      <c r="P266" s="1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58" x14ac:dyDescent="0.3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8260</v>
      </c>
      <c r="O267">
        <f t="shared" si="24"/>
        <v>111.1</v>
      </c>
      <c r="P267" s="1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58" x14ac:dyDescent="0.3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8260</v>
      </c>
      <c r="O268">
        <f t="shared" si="24"/>
        <v>145.5</v>
      </c>
      <c r="P268" s="1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3.5" x14ac:dyDescent="0.3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8260</v>
      </c>
      <c r="O269">
        <f t="shared" si="24"/>
        <v>131.6</v>
      </c>
      <c r="P269" s="1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3.5" x14ac:dyDescent="0.3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8260</v>
      </c>
      <c r="O270">
        <f t="shared" si="24"/>
        <v>111.4</v>
      </c>
      <c r="P270" s="1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3.5" x14ac:dyDescent="0.3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8260</v>
      </c>
      <c r="O271">
        <f t="shared" si="24"/>
        <v>147.19999999999999</v>
      </c>
      <c r="P271" s="1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3.5" x14ac:dyDescent="0.3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8260</v>
      </c>
      <c r="O272">
        <f t="shared" si="24"/>
        <v>152.6</v>
      </c>
      <c r="P272" s="1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3.5" x14ac:dyDescent="0.3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8260</v>
      </c>
      <c r="O273">
        <f t="shared" si="24"/>
        <v>104.7</v>
      </c>
      <c r="P273" s="1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3.5" x14ac:dyDescent="0.3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8260</v>
      </c>
      <c r="O274">
        <f t="shared" si="24"/>
        <v>177.4</v>
      </c>
      <c r="P274" s="1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58" x14ac:dyDescent="0.3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8260</v>
      </c>
      <c r="O275">
        <f t="shared" si="24"/>
        <v>107.8</v>
      </c>
      <c r="P275" s="1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3.5" x14ac:dyDescent="0.3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8260</v>
      </c>
      <c r="O276">
        <f t="shared" si="24"/>
        <v>156</v>
      </c>
      <c r="P276" s="1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3.5" x14ac:dyDescent="0.3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8260</v>
      </c>
      <c r="O277">
        <f t="shared" si="24"/>
        <v>108.4</v>
      </c>
      <c r="P277" s="1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3.5" x14ac:dyDescent="0.3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8260</v>
      </c>
      <c r="O278">
        <f t="shared" si="24"/>
        <v>147.6</v>
      </c>
      <c r="P278" s="1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58" x14ac:dyDescent="0.3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8260</v>
      </c>
      <c r="O279">
        <f t="shared" si="24"/>
        <v>110.4</v>
      </c>
      <c r="P279" s="1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29" x14ac:dyDescent="0.3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8260</v>
      </c>
      <c r="O280">
        <f t="shared" si="24"/>
        <v>150.30000000000001</v>
      </c>
      <c r="P280" s="1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3.5" x14ac:dyDescent="0.3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8260</v>
      </c>
      <c r="O281">
        <f t="shared" si="24"/>
        <v>157.30000000000001</v>
      </c>
      <c r="P281" s="1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3.5" x14ac:dyDescent="0.3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8260</v>
      </c>
      <c r="O282">
        <f t="shared" si="24"/>
        <v>156.1</v>
      </c>
      <c r="P282" s="1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3.5" x14ac:dyDescent="0.3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8260</v>
      </c>
      <c r="O283">
        <f t="shared" si="24"/>
        <v>120.6</v>
      </c>
      <c r="P283" s="1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3.5" x14ac:dyDescent="0.3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8260</v>
      </c>
      <c r="O284">
        <f t="shared" si="24"/>
        <v>101.2</v>
      </c>
      <c r="P284" s="1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29" x14ac:dyDescent="0.3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8260</v>
      </c>
      <c r="O285">
        <f t="shared" si="24"/>
        <v>114.3</v>
      </c>
      <c r="P285" s="1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3.5" x14ac:dyDescent="0.3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8260</v>
      </c>
      <c r="O286">
        <f t="shared" si="24"/>
        <v>104.6</v>
      </c>
      <c r="P286" s="1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3.5" x14ac:dyDescent="0.3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8260</v>
      </c>
      <c r="O287">
        <f t="shared" si="24"/>
        <v>228.8</v>
      </c>
      <c r="P287" s="1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3.5" x14ac:dyDescent="0.3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8260</v>
      </c>
      <c r="O288">
        <f t="shared" si="24"/>
        <v>109.2</v>
      </c>
      <c r="P288" s="1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29" x14ac:dyDescent="0.3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8260</v>
      </c>
      <c r="O289">
        <f t="shared" si="24"/>
        <v>176.3</v>
      </c>
      <c r="P289" s="1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58" x14ac:dyDescent="0.3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8260</v>
      </c>
      <c r="O290">
        <f t="shared" si="24"/>
        <v>103.2</v>
      </c>
      <c r="P290" s="1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3.5" x14ac:dyDescent="0.3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8260</v>
      </c>
      <c r="O291">
        <f t="shared" si="24"/>
        <v>104.8</v>
      </c>
      <c r="P291" s="1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29" x14ac:dyDescent="0.3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8260</v>
      </c>
      <c r="O292">
        <f t="shared" si="24"/>
        <v>106.7</v>
      </c>
      <c r="P292" s="1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3.5" x14ac:dyDescent="0.3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8260</v>
      </c>
      <c r="O293">
        <f t="shared" si="24"/>
        <v>120</v>
      </c>
      <c r="P293" s="1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58" x14ac:dyDescent="0.3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8260</v>
      </c>
      <c r="O294">
        <f t="shared" si="24"/>
        <v>101.5</v>
      </c>
      <c r="P294" s="1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3.5" x14ac:dyDescent="0.3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8260</v>
      </c>
      <c r="O295">
        <f t="shared" si="24"/>
        <v>101.4</v>
      </c>
      <c r="P295" s="1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72.5" x14ac:dyDescent="0.3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8260</v>
      </c>
      <c r="O296">
        <f t="shared" si="24"/>
        <v>100</v>
      </c>
      <c r="P296" s="1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3.5" x14ac:dyDescent="0.3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8260</v>
      </c>
      <c r="O297">
        <f t="shared" si="24"/>
        <v>133.1</v>
      </c>
      <c r="P297" s="1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3.5" x14ac:dyDescent="0.3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8260</v>
      </c>
      <c r="O298">
        <f t="shared" si="24"/>
        <v>118.7</v>
      </c>
      <c r="P298" s="1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3.5" x14ac:dyDescent="0.3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8260</v>
      </c>
      <c r="O299">
        <f t="shared" si="24"/>
        <v>100.6</v>
      </c>
      <c r="P299" s="1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29" x14ac:dyDescent="0.3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8260</v>
      </c>
      <c r="O300">
        <f t="shared" si="24"/>
        <v>108.9</v>
      </c>
      <c r="P300" s="1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58" x14ac:dyDescent="0.3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8260</v>
      </c>
      <c r="O301">
        <f t="shared" si="24"/>
        <v>179</v>
      </c>
      <c r="P301" s="1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3.5" x14ac:dyDescent="0.3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8260</v>
      </c>
      <c r="O302">
        <f t="shared" si="24"/>
        <v>101.7</v>
      </c>
      <c r="P302" s="1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3.5" x14ac:dyDescent="0.3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8260</v>
      </c>
      <c r="O303">
        <f t="shared" si="24"/>
        <v>118.7</v>
      </c>
      <c r="P303" s="1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58" x14ac:dyDescent="0.3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8260</v>
      </c>
      <c r="O304">
        <f t="shared" si="24"/>
        <v>100.5</v>
      </c>
      <c r="P304" s="1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3.5" x14ac:dyDescent="0.3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8260</v>
      </c>
      <c r="O305">
        <f t="shared" si="24"/>
        <v>137.5</v>
      </c>
      <c r="P305" s="1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29" x14ac:dyDescent="0.3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8260</v>
      </c>
      <c r="O306">
        <f t="shared" si="24"/>
        <v>231.6</v>
      </c>
      <c r="P306" s="1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3.5" x14ac:dyDescent="0.3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8260</v>
      </c>
      <c r="O307">
        <f t="shared" si="24"/>
        <v>130.30000000000001</v>
      </c>
      <c r="P307" s="1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29" x14ac:dyDescent="0.3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8260</v>
      </c>
      <c r="O308">
        <f t="shared" si="24"/>
        <v>292.89999999999998</v>
      </c>
      <c r="P308" s="1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3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8260</v>
      </c>
      <c r="O309">
        <f t="shared" si="24"/>
        <v>111.3</v>
      </c>
      <c r="P309" s="1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3.5" x14ac:dyDescent="0.3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8260</v>
      </c>
      <c r="O310">
        <f t="shared" si="24"/>
        <v>105.6</v>
      </c>
      <c r="P310" s="1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3.5" x14ac:dyDescent="0.3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8260</v>
      </c>
      <c r="O311">
        <f t="shared" si="24"/>
        <v>118.9</v>
      </c>
      <c r="P311" s="1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3.5" x14ac:dyDescent="0.3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8260</v>
      </c>
      <c r="O312">
        <f t="shared" si="24"/>
        <v>104.1</v>
      </c>
      <c r="P312" s="1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3.5" x14ac:dyDescent="0.3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8260</v>
      </c>
      <c r="O313">
        <f t="shared" si="24"/>
        <v>104.1</v>
      </c>
      <c r="P313" s="1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58" x14ac:dyDescent="0.3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8260</v>
      </c>
      <c r="O314">
        <f t="shared" si="24"/>
        <v>111.9</v>
      </c>
      <c r="P314" s="1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58" x14ac:dyDescent="0.3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8260</v>
      </c>
      <c r="O315">
        <f t="shared" si="24"/>
        <v>104.7</v>
      </c>
      <c r="P315" s="1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3.5" x14ac:dyDescent="0.3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8260</v>
      </c>
      <c r="O316">
        <f t="shared" si="24"/>
        <v>385.2</v>
      </c>
      <c r="P316" s="1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3.5" x14ac:dyDescent="0.3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8260</v>
      </c>
      <c r="O317">
        <f t="shared" si="24"/>
        <v>101.2</v>
      </c>
      <c r="P317" s="1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29" x14ac:dyDescent="0.3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8260</v>
      </c>
      <c r="O318">
        <f t="shared" si="24"/>
        <v>113.8</v>
      </c>
      <c r="P318" s="1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3.5" x14ac:dyDescent="0.3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8260</v>
      </c>
      <c r="O319">
        <f t="shared" si="24"/>
        <v>100.8</v>
      </c>
      <c r="P319" s="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3.5" x14ac:dyDescent="0.3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8260</v>
      </c>
      <c r="O320">
        <f t="shared" si="24"/>
        <v>283.3</v>
      </c>
      <c r="P320" s="1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58" x14ac:dyDescent="0.3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8260</v>
      </c>
      <c r="O321">
        <f t="shared" si="24"/>
        <v>112.7</v>
      </c>
      <c r="P321" s="1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3.5" x14ac:dyDescent="0.3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8260</v>
      </c>
      <c r="O322">
        <f t="shared" si="24"/>
        <v>106.6</v>
      </c>
      <c r="P322" s="1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3.5" x14ac:dyDescent="0.3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8260</v>
      </c>
      <c r="O323">
        <f t="shared" ref="O323:O386" si="30">ROUND((E323 / D323 * 100), 1)</f>
        <v>102.7</v>
      </c>
      <c r="P323" s="19">
        <f t="shared" ref="P323:P386" si="31">IF(L323=0,0,E323/L323)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5">
        <f t="shared" ref="S323:S386" si="34">(((J323/60)/60)/24)+DATE(1970,1,1)</f>
        <v>42647.446597222224</v>
      </c>
      <c r="T323" s="5">
        <f t="shared" si="29"/>
        <v>42682.488263888896</v>
      </c>
    </row>
    <row r="324" spans="1:20" ht="43.5" x14ac:dyDescent="0.3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8260</v>
      </c>
      <c r="O324">
        <f t="shared" si="30"/>
        <v>107.9</v>
      </c>
      <c r="P324" s="1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ref="T324:T387" si="35">(((I324/60)/60)/24)+DATE(1970,1,1)</f>
        <v>42503.57</v>
      </c>
    </row>
    <row r="325" spans="1:20" ht="43.5" x14ac:dyDescent="0.3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8260</v>
      </c>
      <c r="O325">
        <f t="shared" si="30"/>
        <v>123.1</v>
      </c>
      <c r="P325" s="1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3.5" x14ac:dyDescent="0.3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8260</v>
      </c>
      <c r="O326">
        <f t="shared" si="30"/>
        <v>101.6</v>
      </c>
      <c r="P326" s="1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3.5" x14ac:dyDescent="0.3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8260</v>
      </c>
      <c r="O327">
        <f t="shared" si="30"/>
        <v>104.4</v>
      </c>
      <c r="P327" s="1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3.5" x14ac:dyDescent="0.3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8260</v>
      </c>
      <c r="O328">
        <f t="shared" si="30"/>
        <v>112.9</v>
      </c>
      <c r="P328" s="1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3.5" x14ac:dyDescent="0.3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8260</v>
      </c>
      <c r="O329">
        <f t="shared" si="30"/>
        <v>136.4</v>
      </c>
      <c r="P329" s="1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3.5" x14ac:dyDescent="0.3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8260</v>
      </c>
      <c r="O330">
        <f t="shared" si="30"/>
        <v>103.6</v>
      </c>
      <c r="P330" s="1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3.5" x14ac:dyDescent="0.3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8260</v>
      </c>
      <c r="O331">
        <f t="shared" si="30"/>
        <v>105.5</v>
      </c>
      <c r="P331" s="1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3.5" x14ac:dyDescent="0.3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8260</v>
      </c>
      <c r="O332">
        <f t="shared" si="30"/>
        <v>101.8</v>
      </c>
      <c r="P332" s="1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3.5" x14ac:dyDescent="0.3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8260</v>
      </c>
      <c r="O333">
        <f t="shared" si="30"/>
        <v>106.6</v>
      </c>
      <c r="P333" s="1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3.5" x14ac:dyDescent="0.3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8260</v>
      </c>
      <c r="O334">
        <f t="shared" si="30"/>
        <v>113</v>
      </c>
      <c r="P334" s="1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3.5" x14ac:dyDescent="0.3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8260</v>
      </c>
      <c r="O335">
        <f t="shared" si="30"/>
        <v>125.2</v>
      </c>
      <c r="P335" s="1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58" x14ac:dyDescent="0.3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8260</v>
      </c>
      <c r="O336">
        <f t="shared" si="30"/>
        <v>101.2</v>
      </c>
      <c r="P336" s="1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3.5" x14ac:dyDescent="0.3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8260</v>
      </c>
      <c r="O337">
        <f t="shared" si="30"/>
        <v>102.8</v>
      </c>
      <c r="P337" s="1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3.5" x14ac:dyDescent="0.3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8260</v>
      </c>
      <c r="O338">
        <f t="shared" si="30"/>
        <v>116.8</v>
      </c>
      <c r="P338" s="1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3.5" x14ac:dyDescent="0.3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8260</v>
      </c>
      <c r="O339">
        <f t="shared" si="30"/>
        <v>101.2</v>
      </c>
      <c r="P339" s="1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3.5" x14ac:dyDescent="0.3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8260</v>
      </c>
      <c r="O340">
        <f t="shared" si="30"/>
        <v>110.1</v>
      </c>
      <c r="P340" s="1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3.5" x14ac:dyDescent="0.3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8260</v>
      </c>
      <c r="O341">
        <f t="shared" si="30"/>
        <v>108.1</v>
      </c>
      <c r="P341" s="1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3.5" x14ac:dyDescent="0.3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8260</v>
      </c>
      <c r="O342">
        <f t="shared" si="30"/>
        <v>125</v>
      </c>
      <c r="P342" s="1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3.5" x14ac:dyDescent="0.3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8260</v>
      </c>
      <c r="O343">
        <f t="shared" si="30"/>
        <v>106.7</v>
      </c>
      <c r="P343" s="1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29" x14ac:dyDescent="0.3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8260</v>
      </c>
      <c r="O344">
        <f t="shared" si="30"/>
        <v>100.4</v>
      </c>
      <c r="P344" s="1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58" x14ac:dyDescent="0.3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8260</v>
      </c>
      <c r="O345">
        <f t="shared" si="30"/>
        <v>102</v>
      </c>
      <c r="P345" s="1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58" x14ac:dyDescent="0.3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8260</v>
      </c>
      <c r="O346">
        <f t="shared" si="30"/>
        <v>102.1</v>
      </c>
      <c r="P346" s="1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3.5" x14ac:dyDescent="0.3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8260</v>
      </c>
      <c r="O347">
        <f t="shared" si="30"/>
        <v>123.3</v>
      </c>
      <c r="P347" s="1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3.5" x14ac:dyDescent="0.3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8260</v>
      </c>
      <c r="O348">
        <f t="shared" si="30"/>
        <v>170.3</v>
      </c>
      <c r="P348" s="1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3.5" x14ac:dyDescent="0.3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8260</v>
      </c>
      <c r="O349">
        <f t="shared" si="30"/>
        <v>111.6</v>
      </c>
      <c r="P349" s="1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3.5" x14ac:dyDescent="0.3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8260</v>
      </c>
      <c r="O350">
        <f t="shared" si="30"/>
        <v>103</v>
      </c>
      <c r="P350" s="1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3.5" x14ac:dyDescent="0.3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8260</v>
      </c>
      <c r="O351">
        <f t="shared" si="30"/>
        <v>106.6</v>
      </c>
      <c r="P351" s="1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3.5" x14ac:dyDescent="0.3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8260</v>
      </c>
      <c r="O352">
        <f t="shared" si="30"/>
        <v>114.8</v>
      </c>
      <c r="P352" s="1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58" x14ac:dyDescent="0.3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8260</v>
      </c>
      <c r="O353">
        <f t="shared" si="30"/>
        <v>127.3</v>
      </c>
      <c r="P353" s="1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3.5" x14ac:dyDescent="0.3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8260</v>
      </c>
      <c r="O354">
        <f t="shared" si="30"/>
        <v>116.6</v>
      </c>
      <c r="P354" s="1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58" x14ac:dyDescent="0.3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8260</v>
      </c>
      <c r="O355">
        <f t="shared" si="30"/>
        <v>108.6</v>
      </c>
      <c r="P355" s="1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3.5" x14ac:dyDescent="0.3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8260</v>
      </c>
      <c r="O356">
        <f t="shared" si="30"/>
        <v>103.9</v>
      </c>
      <c r="P356" s="1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3.5" x14ac:dyDescent="0.3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8260</v>
      </c>
      <c r="O357">
        <f t="shared" si="30"/>
        <v>116.3</v>
      </c>
      <c r="P357" s="1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3.5" x14ac:dyDescent="0.3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8260</v>
      </c>
      <c r="O358">
        <f t="shared" si="30"/>
        <v>102.7</v>
      </c>
      <c r="P358" s="1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58" x14ac:dyDescent="0.3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8260</v>
      </c>
      <c r="O359">
        <f t="shared" si="30"/>
        <v>174</v>
      </c>
      <c r="P359" s="1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3.5" x14ac:dyDescent="0.3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8260</v>
      </c>
      <c r="O360">
        <f t="shared" si="30"/>
        <v>103.1</v>
      </c>
      <c r="P360" s="1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3.5" x14ac:dyDescent="0.3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8260</v>
      </c>
      <c r="O361">
        <f t="shared" si="30"/>
        <v>104.9</v>
      </c>
      <c r="P361" s="1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3.5" x14ac:dyDescent="0.3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8260</v>
      </c>
      <c r="O362">
        <f t="shared" si="30"/>
        <v>101.4</v>
      </c>
      <c r="P362" s="1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3.5" x14ac:dyDescent="0.3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8260</v>
      </c>
      <c r="O363">
        <f t="shared" si="30"/>
        <v>111.1</v>
      </c>
      <c r="P363" s="1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58" x14ac:dyDescent="0.3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8260</v>
      </c>
      <c r="O364">
        <f t="shared" si="30"/>
        <v>124.2</v>
      </c>
      <c r="P364" s="1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58" x14ac:dyDescent="0.3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8260</v>
      </c>
      <c r="O365">
        <f t="shared" si="30"/>
        <v>101.3</v>
      </c>
      <c r="P365" s="1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3.5" x14ac:dyDescent="0.3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8260</v>
      </c>
      <c r="O366">
        <f t="shared" si="30"/>
        <v>110.2</v>
      </c>
      <c r="P366" s="1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3.5" x14ac:dyDescent="0.3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8260</v>
      </c>
      <c r="O367">
        <f t="shared" si="30"/>
        <v>104</v>
      </c>
      <c r="P367" s="1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3.5" x14ac:dyDescent="0.3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8260</v>
      </c>
      <c r="O368">
        <f t="shared" si="30"/>
        <v>101.3</v>
      </c>
      <c r="P368" s="1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3.5" x14ac:dyDescent="0.3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8260</v>
      </c>
      <c r="O369">
        <f t="shared" si="30"/>
        <v>103.4</v>
      </c>
      <c r="P369" s="1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3.5" x14ac:dyDescent="0.3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8260</v>
      </c>
      <c r="O370">
        <f t="shared" si="30"/>
        <v>104.1</v>
      </c>
      <c r="P370" s="1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3.5" x14ac:dyDescent="0.3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8260</v>
      </c>
      <c r="O371">
        <f t="shared" si="30"/>
        <v>110.2</v>
      </c>
      <c r="P371" s="1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3.5" x14ac:dyDescent="0.3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8260</v>
      </c>
      <c r="O372">
        <f t="shared" si="30"/>
        <v>122</v>
      </c>
      <c r="P372" s="1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58" x14ac:dyDescent="0.3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8260</v>
      </c>
      <c r="O373">
        <f t="shared" si="30"/>
        <v>114.2</v>
      </c>
      <c r="P373" s="1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29" x14ac:dyDescent="0.3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8260</v>
      </c>
      <c r="O374">
        <f t="shared" si="30"/>
        <v>125.3</v>
      </c>
      <c r="P374" s="1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3.5" x14ac:dyDescent="0.3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8260</v>
      </c>
      <c r="O375">
        <f t="shared" si="30"/>
        <v>106.7</v>
      </c>
      <c r="P375" s="1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3.5" x14ac:dyDescent="0.3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8260</v>
      </c>
      <c r="O376">
        <f t="shared" si="30"/>
        <v>130.69999999999999</v>
      </c>
      <c r="P376" s="1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3.5" x14ac:dyDescent="0.3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8260</v>
      </c>
      <c r="O377">
        <f t="shared" si="30"/>
        <v>120</v>
      </c>
      <c r="P377" s="1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58" x14ac:dyDescent="0.3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8260</v>
      </c>
      <c r="O378">
        <f t="shared" si="30"/>
        <v>106</v>
      </c>
      <c r="P378" s="1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3.5" x14ac:dyDescent="0.3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8260</v>
      </c>
      <c r="O379">
        <f t="shared" si="30"/>
        <v>114.4</v>
      </c>
      <c r="P379" s="1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58" x14ac:dyDescent="0.3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8260</v>
      </c>
      <c r="O380">
        <f t="shared" si="30"/>
        <v>111.8</v>
      </c>
      <c r="P380" s="1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3.5" x14ac:dyDescent="0.3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8260</v>
      </c>
      <c r="O381">
        <f t="shared" si="30"/>
        <v>116.1</v>
      </c>
      <c r="P381" s="1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58" x14ac:dyDescent="0.3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8260</v>
      </c>
      <c r="O382">
        <f t="shared" si="30"/>
        <v>141.5</v>
      </c>
      <c r="P382" s="1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3.5" x14ac:dyDescent="0.3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8260</v>
      </c>
      <c r="O383">
        <f t="shared" si="30"/>
        <v>104.7</v>
      </c>
      <c r="P383" s="1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58" x14ac:dyDescent="0.3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8260</v>
      </c>
      <c r="O384">
        <f t="shared" si="30"/>
        <v>255.8</v>
      </c>
      <c r="P384" s="1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3.5" x14ac:dyDescent="0.3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8260</v>
      </c>
      <c r="O385">
        <f t="shared" si="30"/>
        <v>206.7</v>
      </c>
      <c r="P385" s="1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3.5" x14ac:dyDescent="0.3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8260</v>
      </c>
      <c r="O386">
        <f t="shared" si="30"/>
        <v>112.1</v>
      </c>
      <c r="P386" s="1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3.5" x14ac:dyDescent="0.3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8260</v>
      </c>
      <c r="O387">
        <f t="shared" ref="O387:O450" si="36">ROUND((E387 / D387 * 100), 1)</f>
        <v>106</v>
      </c>
      <c r="P387" s="19">
        <f t="shared" ref="P387:P450" si="37">IF(L387=0,0,E387/L387)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5">
        <f t="shared" ref="S387:S450" si="40">(((J387/60)/60)/24)+DATE(1970,1,1)</f>
        <v>41934.584502314814</v>
      </c>
      <c r="T387" s="5">
        <f t="shared" si="35"/>
        <v>41964.626168981486</v>
      </c>
    </row>
    <row r="388" spans="1:20" ht="43.5" x14ac:dyDescent="0.3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8260</v>
      </c>
      <c r="O388">
        <f t="shared" si="36"/>
        <v>100.2</v>
      </c>
      <c r="P388" s="1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ref="T388:T451" si="41">(((I388/60)/60)/24)+DATE(1970,1,1)</f>
        <v>42226.951284722221</v>
      </c>
    </row>
    <row r="389" spans="1:20" ht="58" x14ac:dyDescent="0.3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8260</v>
      </c>
      <c r="O389">
        <f t="shared" si="36"/>
        <v>214</v>
      </c>
      <c r="P389" s="1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3.5" x14ac:dyDescent="0.3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8260</v>
      </c>
      <c r="O390">
        <f t="shared" si="36"/>
        <v>126.2</v>
      </c>
      <c r="P390" s="1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58" x14ac:dyDescent="0.3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8260</v>
      </c>
      <c r="O391">
        <f t="shared" si="36"/>
        <v>181.5</v>
      </c>
      <c r="P391" s="1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3.5" x14ac:dyDescent="0.3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8260</v>
      </c>
      <c r="O392">
        <f t="shared" si="36"/>
        <v>100</v>
      </c>
      <c r="P392" s="1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3.5" x14ac:dyDescent="0.3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8260</v>
      </c>
      <c r="O393">
        <f t="shared" si="36"/>
        <v>100.6</v>
      </c>
      <c r="P393" s="1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3.5" x14ac:dyDescent="0.3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8260</v>
      </c>
      <c r="O394">
        <f t="shared" si="36"/>
        <v>100.9</v>
      </c>
      <c r="P394" s="1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3.5" x14ac:dyDescent="0.3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8260</v>
      </c>
      <c r="O395">
        <f t="shared" si="36"/>
        <v>110.4</v>
      </c>
      <c r="P395" s="1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3.5" x14ac:dyDescent="0.3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8260</v>
      </c>
      <c r="O396">
        <f t="shared" si="36"/>
        <v>111.9</v>
      </c>
      <c r="P396" s="1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3.5" x14ac:dyDescent="0.3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8260</v>
      </c>
      <c r="O397">
        <f t="shared" si="36"/>
        <v>108</v>
      </c>
      <c r="P397" s="1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3.5" x14ac:dyDescent="0.3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8260</v>
      </c>
      <c r="O398">
        <f t="shared" si="36"/>
        <v>106.7</v>
      </c>
      <c r="P398" s="1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58" x14ac:dyDescent="0.3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8260</v>
      </c>
      <c r="O399">
        <f t="shared" si="36"/>
        <v>103.9</v>
      </c>
      <c r="P399" s="1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3.5" x14ac:dyDescent="0.3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8260</v>
      </c>
      <c r="O400">
        <f t="shared" si="36"/>
        <v>125.2</v>
      </c>
      <c r="P400" s="1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58" x14ac:dyDescent="0.3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8260</v>
      </c>
      <c r="O401">
        <f t="shared" si="36"/>
        <v>106.8</v>
      </c>
      <c r="P401" s="1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3.5" x14ac:dyDescent="0.3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8260</v>
      </c>
      <c r="O402">
        <f t="shared" si="36"/>
        <v>112.3</v>
      </c>
      <c r="P402" s="1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3.5" x14ac:dyDescent="0.3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8260</v>
      </c>
      <c r="O403">
        <f t="shared" si="36"/>
        <v>103.8</v>
      </c>
      <c r="P403" s="1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58" x14ac:dyDescent="0.3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8260</v>
      </c>
      <c r="O404">
        <f t="shared" si="36"/>
        <v>141.69999999999999</v>
      </c>
      <c r="P404" s="1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3.5" x14ac:dyDescent="0.3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8260</v>
      </c>
      <c r="O405">
        <f t="shared" si="36"/>
        <v>105.3</v>
      </c>
      <c r="P405" s="1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3.5" x14ac:dyDescent="0.3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8260</v>
      </c>
      <c r="O406">
        <f t="shared" si="36"/>
        <v>103.1</v>
      </c>
      <c r="P406" s="1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3.5" x14ac:dyDescent="0.3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8260</v>
      </c>
      <c r="O407">
        <f t="shared" si="36"/>
        <v>107.7</v>
      </c>
      <c r="P407" s="1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3.5" x14ac:dyDescent="0.3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8260</v>
      </c>
      <c r="O408">
        <f t="shared" si="36"/>
        <v>107.7</v>
      </c>
      <c r="P408" s="1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3.5" x14ac:dyDescent="0.3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8260</v>
      </c>
      <c r="O409">
        <f t="shared" si="36"/>
        <v>101.6</v>
      </c>
      <c r="P409" s="1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3.5" x14ac:dyDescent="0.3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8260</v>
      </c>
      <c r="O410">
        <f t="shared" si="36"/>
        <v>101.4</v>
      </c>
      <c r="P410" s="1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3.5" x14ac:dyDescent="0.3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8260</v>
      </c>
      <c r="O411">
        <f t="shared" si="36"/>
        <v>136.80000000000001</v>
      </c>
      <c r="P411" s="1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3.5" x14ac:dyDescent="0.3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8260</v>
      </c>
      <c r="O412">
        <f t="shared" si="36"/>
        <v>128.30000000000001</v>
      </c>
      <c r="P412" s="1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3.5" x14ac:dyDescent="0.3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8260</v>
      </c>
      <c r="O413">
        <f t="shared" si="36"/>
        <v>101.1</v>
      </c>
      <c r="P413" s="1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58" x14ac:dyDescent="0.3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8260</v>
      </c>
      <c r="O414">
        <f t="shared" si="36"/>
        <v>126.8</v>
      </c>
      <c r="P414" s="1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3.5" x14ac:dyDescent="0.3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8260</v>
      </c>
      <c r="O415">
        <f t="shared" si="36"/>
        <v>105.1</v>
      </c>
      <c r="P415" s="1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3.5" x14ac:dyDescent="0.3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8260</v>
      </c>
      <c r="O416">
        <f t="shared" si="36"/>
        <v>102.9</v>
      </c>
      <c r="P416" s="1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58" x14ac:dyDescent="0.3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8260</v>
      </c>
      <c r="O417">
        <f t="shared" si="36"/>
        <v>102.1</v>
      </c>
      <c r="P417" s="1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3.5" x14ac:dyDescent="0.3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8260</v>
      </c>
      <c r="O418">
        <f t="shared" si="36"/>
        <v>120.2</v>
      </c>
      <c r="P418" s="1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3.5" x14ac:dyDescent="0.3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8260</v>
      </c>
      <c r="O419">
        <f t="shared" si="36"/>
        <v>100.2</v>
      </c>
      <c r="P419" s="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3.5" x14ac:dyDescent="0.3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8260</v>
      </c>
      <c r="O420">
        <f t="shared" si="36"/>
        <v>100.6</v>
      </c>
      <c r="P420" s="1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3.5" x14ac:dyDescent="0.3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8260</v>
      </c>
      <c r="O421">
        <f t="shared" si="36"/>
        <v>100.4</v>
      </c>
      <c r="P421" s="1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3.5" x14ac:dyDescent="0.3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8261</v>
      </c>
      <c r="O422">
        <f t="shared" si="36"/>
        <v>0.4</v>
      </c>
      <c r="P422" s="1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58" x14ac:dyDescent="0.3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8261</v>
      </c>
      <c r="O423">
        <f t="shared" si="36"/>
        <v>2</v>
      </c>
      <c r="P423" s="1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3.5" x14ac:dyDescent="0.3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8261</v>
      </c>
      <c r="O424">
        <f t="shared" si="36"/>
        <v>1.1000000000000001</v>
      </c>
      <c r="P424" s="1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3.5" x14ac:dyDescent="0.3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8261</v>
      </c>
      <c r="O425">
        <f t="shared" si="36"/>
        <v>0.8</v>
      </c>
      <c r="P425" s="1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3.5" x14ac:dyDescent="0.3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8261</v>
      </c>
      <c r="O426">
        <f t="shared" si="36"/>
        <v>6.8</v>
      </c>
      <c r="P426" s="1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3.5" x14ac:dyDescent="0.3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8261</v>
      </c>
      <c r="O427">
        <f t="shared" si="36"/>
        <v>0</v>
      </c>
      <c r="P427" s="1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3.5" x14ac:dyDescent="0.3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8261</v>
      </c>
      <c r="O428">
        <f t="shared" si="36"/>
        <v>1.3</v>
      </c>
      <c r="P428" s="1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58" x14ac:dyDescent="0.3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8261</v>
      </c>
      <c r="O429">
        <f t="shared" si="36"/>
        <v>0</v>
      </c>
      <c r="P429" s="1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29" x14ac:dyDescent="0.3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8261</v>
      </c>
      <c r="O430">
        <f t="shared" si="36"/>
        <v>5.6</v>
      </c>
      <c r="P430" s="1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58" x14ac:dyDescent="0.3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8261</v>
      </c>
      <c r="O431">
        <f t="shared" si="36"/>
        <v>0</v>
      </c>
      <c r="P431" s="1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3.5" x14ac:dyDescent="0.3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8261</v>
      </c>
      <c r="O432">
        <f t="shared" si="36"/>
        <v>2.4</v>
      </c>
      <c r="P432" s="1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3.5" x14ac:dyDescent="0.3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8261</v>
      </c>
      <c r="O433">
        <f t="shared" si="36"/>
        <v>13.8</v>
      </c>
      <c r="P433" s="1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58" x14ac:dyDescent="0.3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8261</v>
      </c>
      <c r="O434">
        <f t="shared" si="36"/>
        <v>9.5</v>
      </c>
      <c r="P434" s="1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58" x14ac:dyDescent="0.3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8261</v>
      </c>
      <c r="O435">
        <f t="shared" si="36"/>
        <v>0</v>
      </c>
      <c r="P435" s="1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58" x14ac:dyDescent="0.3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8261</v>
      </c>
      <c r="O436">
        <f t="shared" si="36"/>
        <v>5</v>
      </c>
      <c r="P436" s="1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58" x14ac:dyDescent="0.3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8261</v>
      </c>
      <c r="O437">
        <f t="shared" si="36"/>
        <v>0</v>
      </c>
      <c r="P437" s="1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3.5" x14ac:dyDescent="0.3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8261</v>
      </c>
      <c r="O438">
        <f t="shared" si="36"/>
        <v>0</v>
      </c>
      <c r="P438" s="1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3.5" x14ac:dyDescent="0.3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8261</v>
      </c>
      <c r="O439">
        <f t="shared" si="36"/>
        <v>0</v>
      </c>
      <c r="P439" s="1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3.5" x14ac:dyDescent="0.3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8261</v>
      </c>
      <c r="O440">
        <f t="shared" si="36"/>
        <v>9.4</v>
      </c>
      <c r="P440" s="1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3.5" x14ac:dyDescent="0.3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8261</v>
      </c>
      <c r="O441">
        <f t="shared" si="36"/>
        <v>0</v>
      </c>
      <c r="P441" s="1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3.5" x14ac:dyDescent="0.3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8261</v>
      </c>
      <c r="O442">
        <f t="shared" si="36"/>
        <v>0.1</v>
      </c>
      <c r="P442" s="1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3.5" x14ac:dyDescent="0.3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8261</v>
      </c>
      <c r="O443">
        <f t="shared" si="36"/>
        <v>0</v>
      </c>
      <c r="P443" s="1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3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8261</v>
      </c>
      <c r="O444">
        <f t="shared" si="36"/>
        <v>39.4</v>
      </c>
      <c r="P444" s="1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3.5" x14ac:dyDescent="0.3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8261</v>
      </c>
      <c r="O445">
        <f t="shared" si="36"/>
        <v>0.1</v>
      </c>
      <c r="P445" s="1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3.5" x14ac:dyDescent="0.3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8261</v>
      </c>
      <c r="O446">
        <f t="shared" si="36"/>
        <v>5</v>
      </c>
      <c r="P446" s="1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3.5" x14ac:dyDescent="0.3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8261</v>
      </c>
      <c r="O447">
        <f t="shared" si="36"/>
        <v>0</v>
      </c>
      <c r="P447" s="1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3.5" x14ac:dyDescent="0.3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8261</v>
      </c>
      <c r="O448">
        <f t="shared" si="36"/>
        <v>7.3</v>
      </c>
      <c r="P448" s="1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58" x14ac:dyDescent="0.3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8261</v>
      </c>
      <c r="O449">
        <f t="shared" si="36"/>
        <v>0</v>
      </c>
      <c r="P449" s="1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3.5" x14ac:dyDescent="0.3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8261</v>
      </c>
      <c r="O450">
        <f t="shared" si="36"/>
        <v>3.3</v>
      </c>
      <c r="P450" s="1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3.5" x14ac:dyDescent="0.3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8261</v>
      </c>
      <c r="O451">
        <f t="shared" ref="O451:O514" si="42">ROUND((E451 / D451 * 100), 1)</f>
        <v>2.2999999999999998</v>
      </c>
      <c r="P451" s="19">
        <f t="shared" ref="P451:P514" si="43">IF(L451=0,0,E451/L451)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5">
        <f t="shared" ref="S451:S514" si="46">(((J451/60)/60)/24)+DATE(1970,1,1)</f>
        <v>41534.568113425928</v>
      </c>
      <c r="T451" s="5">
        <f t="shared" si="41"/>
        <v>41564.568113425928</v>
      </c>
    </row>
    <row r="452" spans="1:20" ht="43.5" x14ac:dyDescent="0.3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8261</v>
      </c>
      <c r="O452">
        <f t="shared" si="42"/>
        <v>0.8</v>
      </c>
      <c r="P452" s="1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ref="T452:T515" si="47">(((I452/60)/60)/24)+DATE(1970,1,1)</f>
        <v>41684.946759259255</v>
      </c>
    </row>
    <row r="453" spans="1:20" ht="43.5" x14ac:dyDescent="0.3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8261</v>
      </c>
      <c r="O453">
        <f t="shared" si="42"/>
        <v>0</v>
      </c>
      <c r="P453" s="1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29" x14ac:dyDescent="0.3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8261</v>
      </c>
      <c r="O454">
        <f t="shared" si="42"/>
        <v>64</v>
      </c>
      <c r="P454" s="1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3.5" x14ac:dyDescent="0.3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8261</v>
      </c>
      <c r="O455">
        <f t="shared" si="42"/>
        <v>0</v>
      </c>
      <c r="P455" s="1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3.5" x14ac:dyDescent="0.3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8261</v>
      </c>
      <c r="O456">
        <f t="shared" si="42"/>
        <v>0.8</v>
      </c>
      <c r="P456" s="1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3.5" x14ac:dyDescent="0.3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8261</v>
      </c>
      <c r="O457">
        <f t="shared" si="42"/>
        <v>0.1</v>
      </c>
      <c r="P457" s="1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58" x14ac:dyDescent="0.3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8261</v>
      </c>
      <c r="O458">
        <f t="shared" si="42"/>
        <v>0.7</v>
      </c>
      <c r="P458" s="1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3.5" x14ac:dyDescent="0.3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8261</v>
      </c>
      <c r="O459">
        <f t="shared" si="42"/>
        <v>0</v>
      </c>
      <c r="P459" s="1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3.5" x14ac:dyDescent="0.3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8261</v>
      </c>
      <c r="O460">
        <f t="shared" si="42"/>
        <v>8.1999999999999993</v>
      </c>
      <c r="P460" s="1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3.5" x14ac:dyDescent="0.3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8261</v>
      </c>
      <c r="O461">
        <f t="shared" si="42"/>
        <v>0.1</v>
      </c>
      <c r="P461" s="1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29" x14ac:dyDescent="0.3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8261</v>
      </c>
      <c r="O462">
        <f t="shared" si="42"/>
        <v>0.3</v>
      </c>
      <c r="P462" s="1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3.5" x14ac:dyDescent="0.3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8261</v>
      </c>
      <c r="O463">
        <f t="shared" si="42"/>
        <v>0</v>
      </c>
      <c r="P463" s="1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58" x14ac:dyDescent="0.3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8261</v>
      </c>
      <c r="O464">
        <f t="shared" si="42"/>
        <v>0</v>
      </c>
      <c r="P464" s="1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3.5" x14ac:dyDescent="0.3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8261</v>
      </c>
      <c r="O465">
        <f t="shared" si="42"/>
        <v>2.2999999999999998</v>
      </c>
      <c r="P465" s="1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29" x14ac:dyDescent="0.3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8261</v>
      </c>
      <c r="O466">
        <f t="shared" si="42"/>
        <v>0.1</v>
      </c>
      <c r="P466" s="1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29" x14ac:dyDescent="0.3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8261</v>
      </c>
      <c r="O467">
        <f t="shared" si="42"/>
        <v>27</v>
      </c>
      <c r="P467" s="1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3.5" x14ac:dyDescent="0.3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8261</v>
      </c>
      <c r="O468">
        <f t="shared" si="42"/>
        <v>0.8</v>
      </c>
      <c r="P468" s="1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58" x14ac:dyDescent="0.3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8261</v>
      </c>
      <c r="O469">
        <f t="shared" si="42"/>
        <v>21.6</v>
      </c>
      <c r="P469" s="1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3.5" x14ac:dyDescent="0.3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8261</v>
      </c>
      <c r="O470">
        <f t="shared" si="42"/>
        <v>0</v>
      </c>
      <c r="P470" s="1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29" x14ac:dyDescent="0.3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8261</v>
      </c>
      <c r="O471">
        <f t="shared" si="42"/>
        <v>0</v>
      </c>
      <c r="P471" s="1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3.5" x14ac:dyDescent="0.3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8261</v>
      </c>
      <c r="O472">
        <f t="shared" si="42"/>
        <v>1</v>
      </c>
      <c r="P472" s="1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58" x14ac:dyDescent="0.3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8261</v>
      </c>
      <c r="O473">
        <f t="shared" si="42"/>
        <v>11.9</v>
      </c>
      <c r="P473" s="1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3.5" x14ac:dyDescent="0.3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8261</v>
      </c>
      <c r="O474">
        <f t="shared" si="42"/>
        <v>17.600000000000001</v>
      </c>
      <c r="P474" s="1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3.5" x14ac:dyDescent="0.3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8261</v>
      </c>
      <c r="O475">
        <f t="shared" si="42"/>
        <v>2.9</v>
      </c>
      <c r="P475" s="1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3.5" x14ac:dyDescent="0.3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8261</v>
      </c>
      <c r="O476">
        <f t="shared" si="42"/>
        <v>0</v>
      </c>
      <c r="P476" s="1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58" x14ac:dyDescent="0.3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8261</v>
      </c>
      <c r="O477">
        <f t="shared" si="42"/>
        <v>0</v>
      </c>
      <c r="P477" s="1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29" x14ac:dyDescent="0.3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8261</v>
      </c>
      <c r="O478">
        <f t="shared" si="42"/>
        <v>2.2000000000000002</v>
      </c>
      <c r="P478" s="1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58" x14ac:dyDescent="0.3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8261</v>
      </c>
      <c r="O479">
        <f t="shared" si="42"/>
        <v>0</v>
      </c>
      <c r="P479" s="1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3.5" x14ac:dyDescent="0.3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8261</v>
      </c>
      <c r="O480">
        <f t="shared" si="42"/>
        <v>0</v>
      </c>
      <c r="P480" s="1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3.5" x14ac:dyDescent="0.3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8261</v>
      </c>
      <c r="O481">
        <f t="shared" si="42"/>
        <v>32.6</v>
      </c>
      <c r="P481" s="1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3.5" x14ac:dyDescent="0.3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8261</v>
      </c>
      <c r="O482">
        <f t="shared" si="42"/>
        <v>19.399999999999999</v>
      </c>
      <c r="P482" s="1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3.5" x14ac:dyDescent="0.3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8261</v>
      </c>
      <c r="O483">
        <f t="shared" si="42"/>
        <v>6.1</v>
      </c>
      <c r="P483" s="1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3.5" x14ac:dyDescent="0.3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8261</v>
      </c>
      <c r="O484">
        <f t="shared" si="42"/>
        <v>0.1</v>
      </c>
      <c r="P484" s="1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58" x14ac:dyDescent="0.3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8261</v>
      </c>
      <c r="O485">
        <f t="shared" si="42"/>
        <v>50.2</v>
      </c>
      <c r="P485" s="1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58" x14ac:dyDescent="0.3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8261</v>
      </c>
      <c r="O486">
        <f t="shared" si="42"/>
        <v>0.2</v>
      </c>
      <c r="P486" s="1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3.5" x14ac:dyDescent="0.3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8261</v>
      </c>
      <c r="O487">
        <f t="shared" si="42"/>
        <v>21.9</v>
      </c>
      <c r="P487" s="1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3.5" x14ac:dyDescent="0.3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8261</v>
      </c>
      <c r="O488">
        <f t="shared" si="42"/>
        <v>0</v>
      </c>
      <c r="P488" s="1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3.5" x14ac:dyDescent="0.3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8261</v>
      </c>
      <c r="O489">
        <f t="shared" si="42"/>
        <v>0</v>
      </c>
      <c r="P489" s="1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3.5" x14ac:dyDescent="0.3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8261</v>
      </c>
      <c r="O490">
        <f t="shared" si="42"/>
        <v>0</v>
      </c>
      <c r="P490" s="1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3.5" x14ac:dyDescent="0.3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8261</v>
      </c>
      <c r="O491">
        <f t="shared" si="42"/>
        <v>0.3</v>
      </c>
      <c r="P491" s="1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3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8261</v>
      </c>
      <c r="O492">
        <f t="shared" si="42"/>
        <v>0</v>
      </c>
      <c r="P492" s="1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3.5" x14ac:dyDescent="0.3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8261</v>
      </c>
      <c r="O493">
        <f t="shared" si="42"/>
        <v>0</v>
      </c>
      <c r="P493" s="1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3.5" x14ac:dyDescent="0.3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8261</v>
      </c>
      <c r="O494">
        <f t="shared" si="42"/>
        <v>0</v>
      </c>
      <c r="P494" s="1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3.5" x14ac:dyDescent="0.3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8261</v>
      </c>
      <c r="O495">
        <f t="shared" si="42"/>
        <v>0</v>
      </c>
      <c r="P495" s="1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58" x14ac:dyDescent="0.3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8261</v>
      </c>
      <c r="O496">
        <f t="shared" si="42"/>
        <v>0.2</v>
      </c>
      <c r="P496" s="1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3.5" x14ac:dyDescent="0.3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8261</v>
      </c>
      <c r="O497">
        <f t="shared" si="42"/>
        <v>0</v>
      </c>
      <c r="P497" s="1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29" x14ac:dyDescent="0.3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8261</v>
      </c>
      <c r="O498">
        <f t="shared" si="42"/>
        <v>0</v>
      </c>
      <c r="P498" s="1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3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8261</v>
      </c>
      <c r="O499">
        <f t="shared" si="42"/>
        <v>0.7</v>
      </c>
      <c r="P499" s="1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3.5" x14ac:dyDescent="0.3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8261</v>
      </c>
      <c r="O500">
        <f t="shared" si="42"/>
        <v>4.5999999999999996</v>
      </c>
      <c r="P500" s="1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58" x14ac:dyDescent="0.3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8261</v>
      </c>
      <c r="O501">
        <f t="shared" si="42"/>
        <v>9.6</v>
      </c>
      <c r="P501" s="1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58" x14ac:dyDescent="0.3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8261</v>
      </c>
      <c r="O502">
        <f t="shared" si="42"/>
        <v>3.3</v>
      </c>
      <c r="P502" s="1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3.5" x14ac:dyDescent="0.3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8261</v>
      </c>
      <c r="O503">
        <f t="shared" si="42"/>
        <v>0</v>
      </c>
      <c r="P503" s="1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58" x14ac:dyDescent="0.3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8261</v>
      </c>
      <c r="O504">
        <f t="shared" si="42"/>
        <v>1.2</v>
      </c>
      <c r="P504" s="1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3.5" x14ac:dyDescent="0.3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8261</v>
      </c>
      <c r="O505">
        <f t="shared" si="42"/>
        <v>1.8</v>
      </c>
      <c r="P505" s="1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3.5" x14ac:dyDescent="0.3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8261</v>
      </c>
      <c r="O506">
        <f t="shared" si="42"/>
        <v>1.4</v>
      </c>
      <c r="P506" s="1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3.5" x14ac:dyDescent="0.3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8261</v>
      </c>
      <c r="O507">
        <f t="shared" si="42"/>
        <v>0.4</v>
      </c>
      <c r="P507" s="1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3.5" x14ac:dyDescent="0.3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8261</v>
      </c>
      <c r="O508">
        <f t="shared" si="42"/>
        <v>0.1</v>
      </c>
      <c r="P508" s="1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3.5" x14ac:dyDescent="0.3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8261</v>
      </c>
      <c r="O509">
        <f t="shared" si="42"/>
        <v>3.2</v>
      </c>
      <c r="P509" s="1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58" x14ac:dyDescent="0.3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8261</v>
      </c>
      <c r="O510">
        <f t="shared" si="42"/>
        <v>0.8</v>
      </c>
      <c r="P510" s="1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3.5" x14ac:dyDescent="0.3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8261</v>
      </c>
      <c r="O511">
        <f t="shared" si="42"/>
        <v>0.2</v>
      </c>
      <c r="P511" s="1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3.5" x14ac:dyDescent="0.3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8261</v>
      </c>
      <c r="O512">
        <f t="shared" si="42"/>
        <v>0</v>
      </c>
      <c r="P512" s="1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3.5" x14ac:dyDescent="0.3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8261</v>
      </c>
      <c r="O513">
        <f t="shared" si="42"/>
        <v>3</v>
      </c>
      <c r="P513" s="1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3.5" x14ac:dyDescent="0.3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8261</v>
      </c>
      <c r="O514">
        <f t="shared" si="42"/>
        <v>0.1</v>
      </c>
      <c r="P514" s="1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29" x14ac:dyDescent="0.3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8261</v>
      </c>
      <c r="O515">
        <f t="shared" ref="O515:O578" si="48">ROUND((E515 / D515 * 100), 1)</f>
        <v>13.9</v>
      </c>
      <c r="P515" s="19">
        <f t="shared" ref="P515:P578" si="49">IF(L515=0,0,E515/L515)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5">
        <f t="shared" ref="S515:S578" si="52">(((J515/60)/60)/24)+DATE(1970,1,1)</f>
        <v>42552.653993055559</v>
      </c>
      <c r="T515" s="5">
        <f t="shared" si="47"/>
        <v>42597.291666666672</v>
      </c>
    </row>
    <row r="516" spans="1:20" ht="43.5" x14ac:dyDescent="0.3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8261</v>
      </c>
      <c r="O516">
        <f t="shared" si="48"/>
        <v>3.3</v>
      </c>
      <c r="P516" s="1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ref="T516:T579" si="53">(((I516/60)/60)/24)+DATE(1970,1,1)</f>
        <v>41860.613969907405</v>
      </c>
    </row>
    <row r="517" spans="1:20" ht="43.5" x14ac:dyDescent="0.3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8261</v>
      </c>
      <c r="O517">
        <f t="shared" si="48"/>
        <v>25.4</v>
      </c>
      <c r="P517" s="1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29" x14ac:dyDescent="0.3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8261</v>
      </c>
      <c r="O518">
        <f t="shared" si="48"/>
        <v>0</v>
      </c>
      <c r="P518" s="1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3.5" x14ac:dyDescent="0.3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8261</v>
      </c>
      <c r="O519">
        <f t="shared" si="48"/>
        <v>1.4</v>
      </c>
      <c r="P519" s="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58" x14ac:dyDescent="0.3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8261</v>
      </c>
      <c r="O520">
        <f t="shared" si="48"/>
        <v>0</v>
      </c>
      <c r="P520" s="1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3.5" x14ac:dyDescent="0.3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8261</v>
      </c>
      <c r="O521">
        <f t="shared" si="48"/>
        <v>22.9</v>
      </c>
      <c r="P521" s="1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3.5" x14ac:dyDescent="0.3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8262</v>
      </c>
      <c r="O522">
        <f t="shared" si="48"/>
        <v>102.1</v>
      </c>
      <c r="P522" s="1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58" x14ac:dyDescent="0.3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8262</v>
      </c>
      <c r="O523">
        <f t="shared" si="48"/>
        <v>104.6</v>
      </c>
      <c r="P523" s="1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3.5" x14ac:dyDescent="0.3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8262</v>
      </c>
      <c r="O524">
        <f t="shared" si="48"/>
        <v>114.7</v>
      </c>
      <c r="P524" s="1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3.5" x14ac:dyDescent="0.3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8262</v>
      </c>
      <c r="O525">
        <f t="shared" si="48"/>
        <v>120.6</v>
      </c>
      <c r="P525" s="1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3.5" x14ac:dyDescent="0.3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8262</v>
      </c>
      <c r="O526">
        <f t="shared" si="48"/>
        <v>108.7</v>
      </c>
      <c r="P526" s="1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58" x14ac:dyDescent="0.3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8262</v>
      </c>
      <c r="O527">
        <f t="shared" si="48"/>
        <v>100</v>
      </c>
      <c r="P527" s="19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3.5" x14ac:dyDescent="0.3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8262</v>
      </c>
      <c r="O528">
        <f t="shared" si="48"/>
        <v>114</v>
      </c>
      <c r="P528" s="1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58" x14ac:dyDescent="0.3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8262</v>
      </c>
      <c r="O529">
        <f t="shared" si="48"/>
        <v>100.9</v>
      </c>
      <c r="P529" s="1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29" x14ac:dyDescent="0.3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8262</v>
      </c>
      <c r="O530">
        <f t="shared" si="48"/>
        <v>115.7</v>
      </c>
      <c r="P530" s="1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3.5" x14ac:dyDescent="0.3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8262</v>
      </c>
      <c r="O531">
        <f t="shared" si="48"/>
        <v>130.4</v>
      </c>
      <c r="P531" s="1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3.5" x14ac:dyDescent="0.3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8262</v>
      </c>
      <c r="O532">
        <f t="shared" si="48"/>
        <v>107.8</v>
      </c>
      <c r="P532" s="1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3.5" x14ac:dyDescent="0.3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8262</v>
      </c>
      <c r="O533">
        <f t="shared" si="48"/>
        <v>100</v>
      </c>
      <c r="P533" s="1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3.5" x14ac:dyDescent="0.3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8262</v>
      </c>
      <c r="O534">
        <f t="shared" si="48"/>
        <v>123.3</v>
      </c>
      <c r="P534" s="1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3.5" x14ac:dyDescent="0.3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8262</v>
      </c>
      <c r="O535">
        <f t="shared" si="48"/>
        <v>100.2</v>
      </c>
      <c r="P535" s="1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3.5" x14ac:dyDescent="0.3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8262</v>
      </c>
      <c r="O536">
        <f t="shared" si="48"/>
        <v>104.7</v>
      </c>
      <c r="P536" s="1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3.5" x14ac:dyDescent="0.3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8262</v>
      </c>
      <c r="O537">
        <f t="shared" si="48"/>
        <v>102.5</v>
      </c>
      <c r="P537" s="1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58" x14ac:dyDescent="0.3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8262</v>
      </c>
      <c r="O538">
        <f t="shared" si="48"/>
        <v>118.3</v>
      </c>
      <c r="P538" s="1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3.5" x14ac:dyDescent="0.3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8262</v>
      </c>
      <c r="O539">
        <f t="shared" si="48"/>
        <v>120.5</v>
      </c>
      <c r="P539" s="1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3.5" x14ac:dyDescent="0.3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8262</v>
      </c>
      <c r="O540">
        <f t="shared" si="48"/>
        <v>302.39999999999998</v>
      </c>
      <c r="P540" s="1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3.5" x14ac:dyDescent="0.3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8262</v>
      </c>
      <c r="O541">
        <f t="shared" si="48"/>
        <v>100.6</v>
      </c>
      <c r="P541" s="1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58" x14ac:dyDescent="0.3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8263</v>
      </c>
      <c r="O542">
        <f t="shared" si="48"/>
        <v>0</v>
      </c>
      <c r="P542" s="19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3.5" x14ac:dyDescent="0.3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8263</v>
      </c>
      <c r="O543">
        <f t="shared" si="48"/>
        <v>0.6</v>
      </c>
      <c r="P543" s="19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3.5" x14ac:dyDescent="0.3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8263</v>
      </c>
      <c r="O544">
        <f t="shared" si="48"/>
        <v>0</v>
      </c>
      <c r="P544" s="19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3.5" x14ac:dyDescent="0.3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8263</v>
      </c>
      <c r="O545">
        <f t="shared" si="48"/>
        <v>0.3</v>
      </c>
      <c r="P545" s="19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58" x14ac:dyDescent="0.3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8263</v>
      </c>
      <c r="O546">
        <f t="shared" si="48"/>
        <v>1.2</v>
      </c>
      <c r="P546" s="19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58" x14ac:dyDescent="0.3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8263</v>
      </c>
      <c r="O547">
        <f t="shared" si="48"/>
        <v>27.4</v>
      </c>
      <c r="P547" s="1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3.5" x14ac:dyDescent="0.3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8263</v>
      </c>
      <c r="O548">
        <f t="shared" si="48"/>
        <v>0.1</v>
      </c>
      <c r="P548" s="19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58" x14ac:dyDescent="0.3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8263</v>
      </c>
      <c r="O549">
        <f t="shared" si="48"/>
        <v>0</v>
      </c>
      <c r="P549" s="19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3.5" x14ac:dyDescent="0.3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8263</v>
      </c>
      <c r="O550">
        <f t="shared" si="48"/>
        <v>0.1</v>
      </c>
      <c r="P550" s="19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58" x14ac:dyDescent="0.3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8263</v>
      </c>
      <c r="O551">
        <f t="shared" si="48"/>
        <v>2.7</v>
      </c>
      <c r="P551" s="19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3.5" x14ac:dyDescent="0.3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8263</v>
      </c>
      <c r="O552">
        <f t="shared" si="48"/>
        <v>0.7</v>
      </c>
      <c r="P552" s="19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3.5" x14ac:dyDescent="0.3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8263</v>
      </c>
      <c r="O553">
        <f t="shared" si="48"/>
        <v>5</v>
      </c>
      <c r="P553" s="1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3.5" x14ac:dyDescent="0.3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8263</v>
      </c>
      <c r="O554">
        <f t="shared" si="48"/>
        <v>0</v>
      </c>
      <c r="P554" s="19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3.5" x14ac:dyDescent="0.3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8263</v>
      </c>
      <c r="O555">
        <f t="shared" si="48"/>
        <v>0.5</v>
      </c>
      <c r="P555" s="19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3.5" x14ac:dyDescent="0.3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8263</v>
      </c>
      <c r="O556">
        <f t="shared" si="48"/>
        <v>36.6</v>
      </c>
      <c r="P556" s="1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3.5" x14ac:dyDescent="0.3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8263</v>
      </c>
      <c r="O557">
        <f t="shared" si="48"/>
        <v>0</v>
      </c>
      <c r="P557" s="19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29" x14ac:dyDescent="0.3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8263</v>
      </c>
      <c r="O558">
        <f t="shared" si="48"/>
        <v>2.5</v>
      </c>
      <c r="P558" s="19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3.5" x14ac:dyDescent="0.3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8263</v>
      </c>
      <c r="O559">
        <f t="shared" si="48"/>
        <v>0.9</v>
      </c>
      <c r="P559" s="19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3.5" x14ac:dyDescent="0.3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8263</v>
      </c>
      <c r="O560">
        <f t="shared" si="48"/>
        <v>0</v>
      </c>
      <c r="P560" s="19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58" x14ac:dyDescent="0.3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8263</v>
      </c>
      <c r="O561">
        <f t="shared" si="48"/>
        <v>0</v>
      </c>
      <c r="P561" s="19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3.5" x14ac:dyDescent="0.3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8263</v>
      </c>
      <c r="O562">
        <f t="shared" si="48"/>
        <v>0</v>
      </c>
      <c r="P562" s="19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3.5" x14ac:dyDescent="0.3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8263</v>
      </c>
      <c r="O563">
        <f t="shared" si="48"/>
        <v>0.4</v>
      </c>
      <c r="P563" s="19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3.5" x14ac:dyDescent="0.3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8263</v>
      </c>
      <c r="O564">
        <f t="shared" si="48"/>
        <v>0</v>
      </c>
      <c r="P564" s="19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3.5" x14ac:dyDescent="0.3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8263</v>
      </c>
      <c r="O565">
        <f t="shared" si="48"/>
        <v>0.1</v>
      </c>
      <c r="P565" s="19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58" x14ac:dyDescent="0.3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8263</v>
      </c>
      <c r="O566">
        <f t="shared" si="48"/>
        <v>0</v>
      </c>
      <c r="P566" s="19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3.5" x14ac:dyDescent="0.3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8263</v>
      </c>
      <c r="O567">
        <f t="shared" si="48"/>
        <v>0</v>
      </c>
      <c r="P567" s="19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3.5" x14ac:dyDescent="0.3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8263</v>
      </c>
      <c r="O568">
        <f t="shared" si="48"/>
        <v>0</v>
      </c>
      <c r="P568" s="19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3.5" x14ac:dyDescent="0.3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8263</v>
      </c>
      <c r="O569">
        <f t="shared" si="48"/>
        <v>0</v>
      </c>
      <c r="P569" s="19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58" x14ac:dyDescent="0.3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8263</v>
      </c>
      <c r="O570">
        <f t="shared" si="48"/>
        <v>1</v>
      </c>
      <c r="P570" s="19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3.5" x14ac:dyDescent="0.3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8263</v>
      </c>
      <c r="O571">
        <f t="shared" si="48"/>
        <v>0.8</v>
      </c>
      <c r="P571" s="19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29" x14ac:dyDescent="0.3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8263</v>
      </c>
      <c r="O572">
        <f t="shared" si="48"/>
        <v>0.2</v>
      </c>
      <c r="P572" s="19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3.5" x14ac:dyDescent="0.3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8263</v>
      </c>
      <c r="O573">
        <f t="shared" si="48"/>
        <v>0.4</v>
      </c>
      <c r="P573" s="19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3.5" x14ac:dyDescent="0.3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8263</v>
      </c>
      <c r="O574">
        <f t="shared" si="48"/>
        <v>0</v>
      </c>
      <c r="P574" s="19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58" x14ac:dyDescent="0.3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8263</v>
      </c>
      <c r="O575">
        <f t="shared" si="48"/>
        <v>0.4</v>
      </c>
      <c r="P575" s="1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58" x14ac:dyDescent="0.3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8263</v>
      </c>
      <c r="O576">
        <f t="shared" si="48"/>
        <v>0.7</v>
      </c>
      <c r="P576" s="19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58" x14ac:dyDescent="0.3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8263</v>
      </c>
      <c r="O577">
        <f t="shared" si="48"/>
        <v>0.4</v>
      </c>
      <c r="P577" s="19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3.5" x14ac:dyDescent="0.3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8263</v>
      </c>
      <c r="O578">
        <f t="shared" si="48"/>
        <v>0</v>
      </c>
      <c r="P578" s="19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3.5" x14ac:dyDescent="0.3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8263</v>
      </c>
      <c r="O579">
        <f t="shared" ref="O579:O642" si="54">ROUND((E579 / D579 * 100), 1)</f>
        <v>0.2</v>
      </c>
      <c r="P579" s="19">
        <f t="shared" ref="P579:P642" si="55">IF(L579=0,0,E579/L579)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5">
        <f t="shared" ref="S579:S642" si="58">(((J579/60)/60)/24)+DATE(1970,1,1)</f>
        <v>42450.589143518519</v>
      </c>
      <c r="T579" s="5">
        <f t="shared" si="53"/>
        <v>42510.589143518519</v>
      </c>
    </row>
    <row r="580" spans="1:20" ht="29" x14ac:dyDescent="0.3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8263</v>
      </c>
      <c r="O580">
        <f t="shared" si="54"/>
        <v>0</v>
      </c>
      <c r="P580" s="19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ref="T580:T643" si="59">(((I580/60)/60)/24)+DATE(1970,1,1)</f>
        <v>42254.578622685185</v>
      </c>
    </row>
    <row r="581" spans="1:20" ht="29" x14ac:dyDescent="0.3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8263</v>
      </c>
      <c r="O581">
        <f t="shared" si="54"/>
        <v>1.5</v>
      </c>
      <c r="P581" s="19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3.5" x14ac:dyDescent="0.3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8263</v>
      </c>
      <c r="O582">
        <f t="shared" si="54"/>
        <v>0</v>
      </c>
      <c r="P582" s="19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58" x14ac:dyDescent="0.3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8263</v>
      </c>
      <c r="O583">
        <f t="shared" si="54"/>
        <v>0</v>
      </c>
      <c r="P583" s="19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58" x14ac:dyDescent="0.3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8263</v>
      </c>
      <c r="O584">
        <f t="shared" si="54"/>
        <v>0</v>
      </c>
      <c r="P584" s="19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3.5" x14ac:dyDescent="0.3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8263</v>
      </c>
      <c r="O585">
        <f t="shared" si="54"/>
        <v>0</v>
      </c>
      <c r="P585" s="19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3.5" x14ac:dyDescent="0.3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8263</v>
      </c>
      <c r="O586">
        <f t="shared" si="54"/>
        <v>1</v>
      </c>
      <c r="P586" s="19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3.5" x14ac:dyDescent="0.3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8263</v>
      </c>
      <c r="O587">
        <f t="shared" si="54"/>
        <v>0</v>
      </c>
      <c r="P587" s="19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3.5" x14ac:dyDescent="0.3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8263</v>
      </c>
      <c r="O588">
        <f t="shared" si="54"/>
        <v>0.6</v>
      </c>
      <c r="P588" s="19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2.5" x14ac:dyDescent="0.3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8263</v>
      </c>
      <c r="O589">
        <f t="shared" si="54"/>
        <v>9.1</v>
      </c>
      <c r="P589" s="1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3.5" x14ac:dyDescent="0.3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8263</v>
      </c>
      <c r="O590">
        <f t="shared" si="54"/>
        <v>3.3</v>
      </c>
      <c r="P590" s="19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3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8263</v>
      </c>
      <c r="O591">
        <f t="shared" si="54"/>
        <v>0</v>
      </c>
      <c r="P591" s="19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58" x14ac:dyDescent="0.3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8263</v>
      </c>
      <c r="O592">
        <f t="shared" si="54"/>
        <v>4.5</v>
      </c>
      <c r="P592" s="1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3.5" x14ac:dyDescent="0.3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8263</v>
      </c>
      <c r="O593">
        <f t="shared" si="54"/>
        <v>0.1</v>
      </c>
      <c r="P593" s="19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58" x14ac:dyDescent="0.3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8263</v>
      </c>
      <c r="O594">
        <f t="shared" si="54"/>
        <v>3.3</v>
      </c>
      <c r="P594" s="19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58" x14ac:dyDescent="0.3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8263</v>
      </c>
      <c r="O595">
        <f t="shared" si="54"/>
        <v>23</v>
      </c>
      <c r="P595" s="1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29" x14ac:dyDescent="0.3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8263</v>
      </c>
      <c r="O596">
        <f t="shared" si="54"/>
        <v>0.1</v>
      </c>
      <c r="P596" s="19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3.5" x14ac:dyDescent="0.3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8263</v>
      </c>
      <c r="O597">
        <f t="shared" si="54"/>
        <v>0.4</v>
      </c>
      <c r="P597" s="19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3.5" x14ac:dyDescent="0.3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8263</v>
      </c>
      <c r="O598">
        <f t="shared" si="54"/>
        <v>0</v>
      </c>
      <c r="P598" s="19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3.5" x14ac:dyDescent="0.3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8263</v>
      </c>
      <c r="O599">
        <f t="shared" si="54"/>
        <v>0.3</v>
      </c>
      <c r="P599" s="19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29" x14ac:dyDescent="0.3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8263</v>
      </c>
      <c r="O600">
        <f t="shared" si="54"/>
        <v>34</v>
      </c>
      <c r="P600" s="1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58" x14ac:dyDescent="0.3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8263</v>
      </c>
      <c r="O601">
        <f t="shared" si="54"/>
        <v>0.1</v>
      </c>
      <c r="P601" s="19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29" x14ac:dyDescent="0.3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8263</v>
      </c>
      <c r="O602">
        <f t="shared" si="54"/>
        <v>2</v>
      </c>
      <c r="P602" s="19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3.5" x14ac:dyDescent="0.3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8263</v>
      </c>
      <c r="O603">
        <f t="shared" si="54"/>
        <v>1.4</v>
      </c>
      <c r="P603" s="1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3.5" x14ac:dyDescent="0.3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8263</v>
      </c>
      <c r="O604">
        <f t="shared" si="54"/>
        <v>0</v>
      </c>
      <c r="P604" s="19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3.5" x14ac:dyDescent="0.3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8263</v>
      </c>
      <c r="O605">
        <f t="shared" si="54"/>
        <v>3.9</v>
      </c>
      <c r="P605" s="1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3.5" x14ac:dyDescent="0.3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8263</v>
      </c>
      <c r="O606">
        <f t="shared" si="54"/>
        <v>0</v>
      </c>
      <c r="P606" s="19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29" x14ac:dyDescent="0.3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8263</v>
      </c>
      <c r="O607">
        <f t="shared" si="54"/>
        <v>2.6</v>
      </c>
      <c r="P607" s="19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58" x14ac:dyDescent="0.3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8263</v>
      </c>
      <c r="O608">
        <f t="shared" si="54"/>
        <v>0.2</v>
      </c>
      <c r="P608" s="19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3.5" x14ac:dyDescent="0.3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8263</v>
      </c>
      <c r="O609">
        <f t="shared" si="54"/>
        <v>0</v>
      </c>
      <c r="P609" s="19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3.5" x14ac:dyDescent="0.3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8263</v>
      </c>
      <c r="O610">
        <f t="shared" si="54"/>
        <v>1</v>
      </c>
      <c r="P610" s="19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3.5" x14ac:dyDescent="0.3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8263</v>
      </c>
      <c r="O611">
        <f t="shared" si="54"/>
        <v>0.6</v>
      </c>
      <c r="P611" s="19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3.5" x14ac:dyDescent="0.3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8263</v>
      </c>
      <c r="O612">
        <f t="shared" si="54"/>
        <v>0</v>
      </c>
      <c r="P612" s="19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3.5" x14ac:dyDescent="0.3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8263</v>
      </c>
      <c r="O613">
        <f t="shared" si="54"/>
        <v>0</v>
      </c>
      <c r="P613" s="19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29" x14ac:dyDescent="0.3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8263</v>
      </c>
      <c r="O614">
        <f t="shared" si="54"/>
        <v>0</v>
      </c>
      <c r="P614" s="19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3.5" x14ac:dyDescent="0.3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8263</v>
      </c>
      <c r="O615">
        <f t="shared" si="54"/>
        <v>21.4</v>
      </c>
      <c r="P615" s="1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3.5" x14ac:dyDescent="0.3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8263</v>
      </c>
      <c r="O616">
        <f t="shared" si="54"/>
        <v>0</v>
      </c>
      <c r="P616" s="19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3.5" x14ac:dyDescent="0.3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8263</v>
      </c>
      <c r="O617">
        <f t="shared" si="54"/>
        <v>0</v>
      </c>
      <c r="P617" s="19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3.5" x14ac:dyDescent="0.3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8263</v>
      </c>
      <c r="O618">
        <f t="shared" si="54"/>
        <v>0</v>
      </c>
      <c r="P618" s="19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58" x14ac:dyDescent="0.3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8263</v>
      </c>
      <c r="O619">
        <f t="shared" si="54"/>
        <v>3</v>
      </c>
      <c r="P619" s="19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3.5" x14ac:dyDescent="0.3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8263</v>
      </c>
      <c r="O620">
        <f t="shared" si="54"/>
        <v>0</v>
      </c>
      <c r="P620" s="19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29" x14ac:dyDescent="0.3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8263</v>
      </c>
      <c r="O621">
        <f t="shared" si="54"/>
        <v>0</v>
      </c>
      <c r="P621" s="19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3.5" x14ac:dyDescent="0.3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8263</v>
      </c>
      <c r="O622">
        <f t="shared" si="54"/>
        <v>1</v>
      </c>
      <c r="P622" s="19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58" x14ac:dyDescent="0.3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8263</v>
      </c>
      <c r="O623">
        <f t="shared" si="54"/>
        <v>1</v>
      </c>
      <c r="P623" s="19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58" x14ac:dyDescent="0.3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8263</v>
      </c>
      <c r="O624">
        <f t="shared" si="54"/>
        <v>5.7</v>
      </c>
      <c r="P624" s="1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58" x14ac:dyDescent="0.3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8263</v>
      </c>
      <c r="O625">
        <f t="shared" si="54"/>
        <v>0</v>
      </c>
      <c r="P625" s="19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3.5" x14ac:dyDescent="0.3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8263</v>
      </c>
      <c r="O626">
        <f t="shared" si="54"/>
        <v>0</v>
      </c>
      <c r="P626" s="19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3.5" x14ac:dyDescent="0.3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8263</v>
      </c>
      <c r="O627">
        <f t="shared" si="54"/>
        <v>0</v>
      </c>
      <c r="P627" s="19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3.5" x14ac:dyDescent="0.3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8263</v>
      </c>
      <c r="O628">
        <f t="shared" si="54"/>
        <v>17.399999999999999</v>
      </c>
      <c r="P628" s="1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3.5" x14ac:dyDescent="0.3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8263</v>
      </c>
      <c r="O629">
        <f t="shared" si="54"/>
        <v>0</v>
      </c>
      <c r="P629" s="19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3.5" x14ac:dyDescent="0.3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8263</v>
      </c>
      <c r="O630">
        <f t="shared" si="54"/>
        <v>0</v>
      </c>
      <c r="P630" s="19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3.5" x14ac:dyDescent="0.3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8263</v>
      </c>
      <c r="O631">
        <f t="shared" si="54"/>
        <v>0.2</v>
      </c>
      <c r="P631" s="1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58" x14ac:dyDescent="0.3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8263</v>
      </c>
      <c r="O632">
        <f t="shared" si="54"/>
        <v>0.1</v>
      </c>
      <c r="P632" s="19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29" x14ac:dyDescent="0.3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8263</v>
      </c>
      <c r="O633">
        <f t="shared" si="54"/>
        <v>1.4</v>
      </c>
      <c r="P633" s="1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3.5" x14ac:dyDescent="0.3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8263</v>
      </c>
      <c r="O634">
        <f t="shared" si="54"/>
        <v>0</v>
      </c>
      <c r="P634" s="19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3.5" x14ac:dyDescent="0.3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8263</v>
      </c>
      <c r="O635">
        <f t="shared" si="54"/>
        <v>12.5</v>
      </c>
      <c r="P635" s="19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29" x14ac:dyDescent="0.3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8263</v>
      </c>
      <c r="O636">
        <f t="shared" si="54"/>
        <v>0</v>
      </c>
      <c r="P636" s="19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29" x14ac:dyDescent="0.3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8263</v>
      </c>
      <c r="O637">
        <f t="shared" si="54"/>
        <v>0</v>
      </c>
      <c r="P637" s="19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3.5" x14ac:dyDescent="0.3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8263</v>
      </c>
      <c r="O638">
        <f t="shared" si="54"/>
        <v>0.2</v>
      </c>
      <c r="P638" s="19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3.5" x14ac:dyDescent="0.3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8263</v>
      </c>
      <c r="O639">
        <f t="shared" si="54"/>
        <v>0</v>
      </c>
      <c r="P639" s="19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3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8263</v>
      </c>
      <c r="O640">
        <f t="shared" si="54"/>
        <v>0</v>
      </c>
      <c r="P640" s="19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29" x14ac:dyDescent="0.3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8263</v>
      </c>
      <c r="O641">
        <f t="shared" si="54"/>
        <v>0</v>
      </c>
      <c r="P641" s="19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3.5" x14ac:dyDescent="0.3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>
        <f t="shared" si="54"/>
        <v>144.30000000000001</v>
      </c>
      <c r="P642" s="19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3.5" x14ac:dyDescent="0.3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>
        <f t="shared" ref="O643:O706" si="60">ROUND((E643 / D643 * 100), 1)</f>
        <v>119.2</v>
      </c>
      <c r="P643" s="19">
        <f t="shared" ref="P643:P706" si="61">IF(L643=0,0,E643/L643)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5">
        <f t="shared" ref="S643:S706" si="64">(((J643/60)/60)/24)+DATE(1970,1,1)</f>
        <v>42199.57</v>
      </c>
      <c r="T643" s="5">
        <f t="shared" si="59"/>
        <v>42229.57</v>
      </c>
    </row>
    <row r="644" spans="1:20" ht="43.5" x14ac:dyDescent="0.3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>
        <f t="shared" si="60"/>
        <v>1460.5</v>
      </c>
      <c r="P644" s="1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ref="T644:T707" si="65">(((I644/60)/60)/24)+DATE(1970,1,1)</f>
        <v>42235.651319444441</v>
      </c>
    </row>
    <row r="645" spans="1:20" ht="43.5" x14ac:dyDescent="0.3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>
        <f t="shared" si="60"/>
        <v>105.8</v>
      </c>
      <c r="P645" s="1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3.5" x14ac:dyDescent="0.3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>
        <f t="shared" si="60"/>
        <v>300.10000000000002</v>
      </c>
      <c r="P646" s="1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29" x14ac:dyDescent="0.3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>
        <f t="shared" si="60"/>
        <v>278.7</v>
      </c>
      <c r="P647" s="1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3.5" x14ac:dyDescent="0.3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>
        <f t="shared" si="60"/>
        <v>131.9</v>
      </c>
      <c r="P648" s="1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58" x14ac:dyDescent="0.3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>
        <f t="shared" si="60"/>
        <v>107.1</v>
      </c>
      <c r="P649" s="1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29" x14ac:dyDescent="0.3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>
        <f t="shared" si="60"/>
        <v>126.8</v>
      </c>
      <c r="P650" s="19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3.5" x14ac:dyDescent="0.3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>
        <f t="shared" si="60"/>
        <v>140</v>
      </c>
      <c r="P651" s="1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3.5" x14ac:dyDescent="0.3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>
        <f t="shared" si="60"/>
        <v>112.4</v>
      </c>
      <c r="P652" s="1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3.5" x14ac:dyDescent="0.3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>
        <f t="shared" si="60"/>
        <v>100.5</v>
      </c>
      <c r="P653" s="1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58" x14ac:dyDescent="0.3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>
        <f t="shared" si="60"/>
        <v>100.5</v>
      </c>
      <c r="P654" s="1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58" x14ac:dyDescent="0.3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>
        <f t="shared" si="60"/>
        <v>141.4</v>
      </c>
      <c r="P655" s="1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3.5" x14ac:dyDescent="0.3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>
        <f t="shared" si="60"/>
        <v>267.3</v>
      </c>
      <c r="P656" s="1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3.5" x14ac:dyDescent="0.3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>
        <f t="shared" si="60"/>
        <v>146.9</v>
      </c>
      <c r="P657" s="1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3.5" x14ac:dyDescent="0.3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>
        <f t="shared" si="60"/>
        <v>213.6</v>
      </c>
      <c r="P658" s="1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3.5" x14ac:dyDescent="0.3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>
        <f t="shared" si="60"/>
        <v>125.7</v>
      </c>
      <c r="P659" s="1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58" x14ac:dyDescent="0.3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>
        <f t="shared" si="60"/>
        <v>104.5</v>
      </c>
      <c r="P660" s="1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3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>
        <f t="shared" si="60"/>
        <v>100.6</v>
      </c>
      <c r="P661" s="1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58" x14ac:dyDescent="0.3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>
        <f t="shared" si="60"/>
        <v>3.1</v>
      </c>
      <c r="P662" s="1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3.5" x14ac:dyDescent="0.3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>
        <f t="shared" si="60"/>
        <v>1</v>
      </c>
      <c r="P663" s="1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3.5" x14ac:dyDescent="0.3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>
        <f t="shared" si="60"/>
        <v>0.4</v>
      </c>
      <c r="P664" s="19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58" x14ac:dyDescent="0.3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>
        <f t="shared" si="60"/>
        <v>0.4</v>
      </c>
      <c r="P665" s="19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3.5" x14ac:dyDescent="0.3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>
        <f t="shared" si="60"/>
        <v>7.5</v>
      </c>
      <c r="P666" s="1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58" x14ac:dyDescent="0.3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>
        <f t="shared" si="60"/>
        <v>18.600000000000001</v>
      </c>
      <c r="P667" s="1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3.5" x14ac:dyDescent="0.3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>
        <f t="shared" si="60"/>
        <v>0</v>
      </c>
      <c r="P668" s="19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58" x14ac:dyDescent="0.3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>
        <f t="shared" si="60"/>
        <v>10</v>
      </c>
      <c r="P669" s="1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3.5" x14ac:dyDescent="0.3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>
        <f t="shared" si="60"/>
        <v>4.5999999999999996</v>
      </c>
      <c r="P670" s="1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58" x14ac:dyDescent="0.3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>
        <f t="shared" si="60"/>
        <v>21.5</v>
      </c>
      <c r="P671" s="1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58" x14ac:dyDescent="0.3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>
        <f t="shared" si="60"/>
        <v>29.3</v>
      </c>
      <c r="P672" s="1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58" x14ac:dyDescent="0.3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>
        <f t="shared" si="60"/>
        <v>39.4</v>
      </c>
      <c r="P673" s="1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3.5" x14ac:dyDescent="0.3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>
        <f t="shared" si="60"/>
        <v>21.6</v>
      </c>
      <c r="P674" s="1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58" x14ac:dyDescent="0.3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>
        <f t="shared" si="60"/>
        <v>0.2</v>
      </c>
      <c r="P675" s="1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29" x14ac:dyDescent="0.3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>
        <f t="shared" si="60"/>
        <v>0</v>
      </c>
      <c r="P676" s="19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3.5" x14ac:dyDescent="0.3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>
        <f t="shared" si="60"/>
        <v>14.9</v>
      </c>
      <c r="P677" s="1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58" x14ac:dyDescent="0.3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>
        <f t="shared" si="60"/>
        <v>1.5</v>
      </c>
      <c r="P678" s="1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2.5" x14ac:dyDescent="0.3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>
        <f t="shared" si="60"/>
        <v>25.6</v>
      </c>
      <c r="P679" s="1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3.5" x14ac:dyDescent="0.3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>
        <f t="shared" si="60"/>
        <v>3.8</v>
      </c>
      <c r="P680" s="1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3.5" x14ac:dyDescent="0.3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>
        <f t="shared" si="60"/>
        <v>15.5</v>
      </c>
      <c r="P681" s="1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58" x14ac:dyDescent="0.3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>
        <f t="shared" si="60"/>
        <v>25.9</v>
      </c>
      <c r="P682" s="1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3.5" x14ac:dyDescent="0.3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>
        <f t="shared" si="60"/>
        <v>0</v>
      </c>
      <c r="P683" s="19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3.5" x14ac:dyDescent="0.3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>
        <f t="shared" si="60"/>
        <v>0.1</v>
      </c>
      <c r="P684" s="1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3.5" x14ac:dyDescent="0.3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>
        <f t="shared" si="60"/>
        <v>0.9</v>
      </c>
      <c r="P685" s="1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29" x14ac:dyDescent="0.3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>
        <f t="shared" si="60"/>
        <v>7.5</v>
      </c>
      <c r="P686" s="1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3.5" x14ac:dyDescent="0.3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>
        <f t="shared" si="60"/>
        <v>27.7</v>
      </c>
      <c r="P687" s="19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58" x14ac:dyDescent="0.3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>
        <f t="shared" si="60"/>
        <v>0</v>
      </c>
      <c r="P688" s="19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3.5" x14ac:dyDescent="0.3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>
        <f t="shared" si="60"/>
        <v>3.6</v>
      </c>
      <c r="P689" s="1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58" x14ac:dyDescent="0.3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>
        <f t="shared" si="60"/>
        <v>73</v>
      </c>
      <c r="P690" s="1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58" x14ac:dyDescent="0.3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>
        <f t="shared" si="60"/>
        <v>57.6</v>
      </c>
      <c r="P691" s="1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29" x14ac:dyDescent="0.3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>
        <f t="shared" si="60"/>
        <v>12.3</v>
      </c>
      <c r="P692" s="1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3.5" x14ac:dyDescent="0.3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>
        <f t="shared" si="60"/>
        <v>0.5</v>
      </c>
      <c r="P693" s="19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3.5" x14ac:dyDescent="0.3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>
        <f t="shared" si="60"/>
        <v>6.5</v>
      </c>
      <c r="P694" s="1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3.5" x14ac:dyDescent="0.3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>
        <f t="shared" si="60"/>
        <v>35.299999999999997</v>
      </c>
      <c r="P695" s="1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3.5" x14ac:dyDescent="0.3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>
        <f t="shared" si="60"/>
        <v>0.4</v>
      </c>
      <c r="P696" s="1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58" x14ac:dyDescent="0.3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>
        <f t="shared" si="60"/>
        <v>1.1000000000000001</v>
      </c>
      <c r="P697" s="1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29" x14ac:dyDescent="0.3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>
        <f t="shared" si="60"/>
        <v>0</v>
      </c>
      <c r="P698" s="19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3.5" x14ac:dyDescent="0.3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>
        <f t="shared" si="60"/>
        <v>46.4</v>
      </c>
      <c r="P699" s="1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3.5" x14ac:dyDescent="0.3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>
        <f t="shared" si="60"/>
        <v>15.4</v>
      </c>
      <c r="P700" s="1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3.5" x14ac:dyDescent="0.3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>
        <f t="shared" si="60"/>
        <v>82.4</v>
      </c>
      <c r="P701" s="1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58" x14ac:dyDescent="0.3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>
        <f t="shared" si="60"/>
        <v>2.7</v>
      </c>
      <c r="P702" s="19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3.5" x14ac:dyDescent="0.3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>
        <f t="shared" si="60"/>
        <v>26.6</v>
      </c>
      <c r="P703" s="1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3.5" x14ac:dyDescent="0.3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>
        <f t="shared" si="60"/>
        <v>30.8</v>
      </c>
      <c r="P704" s="1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3.5" x14ac:dyDescent="0.3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>
        <f t="shared" si="60"/>
        <v>5.6</v>
      </c>
      <c r="P705" s="1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3.5" x14ac:dyDescent="0.3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>
        <f t="shared" si="60"/>
        <v>0.9</v>
      </c>
      <c r="P706" s="1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29" x14ac:dyDescent="0.3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>
        <f t="shared" ref="O707:O770" si="66">ROUND((E707 / D707 * 100), 1)</f>
        <v>1</v>
      </c>
      <c r="P707" s="19">
        <f t="shared" ref="P707:P770" si="67">IF(L707=0,0,E707/L707)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5">
        <f t="shared" ref="S707:S770" si="70">(((J707/60)/60)/24)+DATE(1970,1,1)</f>
        <v>42726.491643518515</v>
      </c>
      <c r="T707" s="5">
        <f t="shared" si="65"/>
        <v>42756.491643518515</v>
      </c>
    </row>
    <row r="708" spans="1:20" ht="43.5" x14ac:dyDescent="0.3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>
        <f t="shared" si="66"/>
        <v>0</v>
      </c>
      <c r="P708" s="19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ref="T708:T771" si="71">(((I708/60)/60)/24)+DATE(1970,1,1)</f>
        <v>42718.777083333334</v>
      </c>
    </row>
    <row r="709" spans="1:20" ht="43.5" x14ac:dyDescent="0.3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>
        <f t="shared" si="66"/>
        <v>78.900000000000006</v>
      </c>
      <c r="P709" s="1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3.5" x14ac:dyDescent="0.3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>
        <f t="shared" si="66"/>
        <v>22.1</v>
      </c>
      <c r="P710" s="1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29" x14ac:dyDescent="0.3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>
        <f t="shared" si="66"/>
        <v>0.4</v>
      </c>
      <c r="P711" s="19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29" x14ac:dyDescent="0.3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>
        <f t="shared" si="66"/>
        <v>0</v>
      </c>
      <c r="P712" s="19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58" x14ac:dyDescent="0.3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>
        <f t="shared" si="66"/>
        <v>33.799999999999997</v>
      </c>
      <c r="P713" s="1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58" x14ac:dyDescent="0.3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>
        <f t="shared" si="66"/>
        <v>0.2</v>
      </c>
      <c r="P714" s="1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3.5" x14ac:dyDescent="0.3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>
        <f t="shared" si="66"/>
        <v>0.8</v>
      </c>
      <c r="P715" s="19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3.5" x14ac:dyDescent="0.3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>
        <f t="shared" si="66"/>
        <v>15</v>
      </c>
      <c r="P716" s="1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58" x14ac:dyDescent="0.3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>
        <f t="shared" si="66"/>
        <v>5.0999999999999996</v>
      </c>
      <c r="P717" s="1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3.5" x14ac:dyDescent="0.3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>
        <f t="shared" si="66"/>
        <v>10.199999999999999</v>
      </c>
      <c r="P718" s="1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x14ac:dyDescent="0.3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>
        <f t="shared" si="66"/>
        <v>0.3</v>
      </c>
      <c r="P719" s="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3.5" x14ac:dyDescent="0.3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>
        <f t="shared" si="66"/>
        <v>0.8</v>
      </c>
      <c r="P720" s="19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3.5" x14ac:dyDescent="0.3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>
        <f t="shared" si="66"/>
        <v>1.3</v>
      </c>
      <c r="P721" s="1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3.5" x14ac:dyDescent="0.3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8265</v>
      </c>
      <c r="O722">
        <f t="shared" si="66"/>
        <v>143.9</v>
      </c>
      <c r="P722" s="1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58" x14ac:dyDescent="0.3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8265</v>
      </c>
      <c r="O723">
        <f t="shared" si="66"/>
        <v>122.1</v>
      </c>
      <c r="P723" s="1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3.5" x14ac:dyDescent="0.3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8265</v>
      </c>
      <c r="O724">
        <f t="shared" si="66"/>
        <v>132</v>
      </c>
      <c r="P724" s="1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29" x14ac:dyDescent="0.3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8265</v>
      </c>
      <c r="O725">
        <f t="shared" si="66"/>
        <v>109.4</v>
      </c>
      <c r="P725" s="1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58" x14ac:dyDescent="0.3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8265</v>
      </c>
      <c r="O726">
        <f t="shared" si="66"/>
        <v>105.5</v>
      </c>
      <c r="P726" s="1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3.5" x14ac:dyDescent="0.3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8265</v>
      </c>
      <c r="O727">
        <f t="shared" si="66"/>
        <v>100.4</v>
      </c>
      <c r="P727" s="1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3.5" x14ac:dyDescent="0.3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8265</v>
      </c>
      <c r="O728">
        <f t="shared" si="66"/>
        <v>101.4</v>
      </c>
      <c r="P728" s="1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58" x14ac:dyDescent="0.3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8265</v>
      </c>
      <c r="O729">
        <f t="shared" si="66"/>
        <v>155.5</v>
      </c>
      <c r="P729" s="1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3.5" x14ac:dyDescent="0.3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8265</v>
      </c>
      <c r="O730">
        <f t="shared" si="66"/>
        <v>105.6</v>
      </c>
      <c r="P730" s="1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3.5" x14ac:dyDescent="0.3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8265</v>
      </c>
      <c r="O731">
        <f t="shared" si="66"/>
        <v>130.69999999999999</v>
      </c>
      <c r="P731" s="1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29" x14ac:dyDescent="0.3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8265</v>
      </c>
      <c r="O732">
        <f t="shared" si="66"/>
        <v>132.19999999999999</v>
      </c>
      <c r="P732" s="1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3.5" x14ac:dyDescent="0.3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8265</v>
      </c>
      <c r="O733">
        <f t="shared" si="66"/>
        <v>126</v>
      </c>
      <c r="P733" s="1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3.5" x14ac:dyDescent="0.3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8265</v>
      </c>
      <c r="O734">
        <f t="shared" si="66"/>
        <v>160</v>
      </c>
      <c r="P734" s="1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58" x14ac:dyDescent="0.3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8265</v>
      </c>
      <c r="O735">
        <f t="shared" si="66"/>
        <v>120.5</v>
      </c>
      <c r="P735" s="1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3.5" x14ac:dyDescent="0.3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8265</v>
      </c>
      <c r="O736">
        <f t="shared" si="66"/>
        <v>125.5</v>
      </c>
      <c r="P736" s="1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3.5" x14ac:dyDescent="0.3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8265</v>
      </c>
      <c r="O737">
        <f t="shared" si="66"/>
        <v>114.4</v>
      </c>
      <c r="P737" s="1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3.5" x14ac:dyDescent="0.3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8265</v>
      </c>
      <c r="O738">
        <f t="shared" si="66"/>
        <v>315.10000000000002</v>
      </c>
      <c r="P738" s="1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3.5" x14ac:dyDescent="0.3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8265</v>
      </c>
      <c r="O739">
        <f t="shared" si="66"/>
        <v>122.4</v>
      </c>
      <c r="P739" s="1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29" x14ac:dyDescent="0.3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8265</v>
      </c>
      <c r="O740">
        <f t="shared" si="66"/>
        <v>106.7</v>
      </c>
      <c r="P740" s="1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3.5" x14ac:dyDescent="0.3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8265</v>
      </c>
      <c r="O741">
        <f t="shared" si="66"/>
        <v>158.30000000000001</v>
      </c>
      <c r="P741" s="1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58" x14ac:dyDescent="0.3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8265</v>
      </c>
      <c r="O742">
        <f t="shared" si="66"/>
        <v>107.4</v>
      </c>
      <c r="P742" s="1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29" x14ac:dyDescent="0.3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8265</v>
      </c>
      <c r="O743">
        <f t="shared" si="66"/>
        <v>102.3</v>
      </c>
      <c r="P743" s="1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58" x14ac:dyDescent="0.3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8265</v>
      </c>
      <c r="O744">
        <f t="shared" si="66"/>
        <v>110.7</v>
      </c>
      <c r="P744" s="1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3.5" x14ac:dyDescent="0.3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8265</v>
      </c>
      <c r="O745">
        <f t="shared" si="66"/>
        <v>148</v>
      </c>
      <c r="P745" s="1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3.5" x14ac:dyDescent="0.3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8265</v>
      </c>
      <c r="O746">
        <f t="shared" si="66"/>
        <v>102.3</v>
      </c>
      <c r="P746" s="1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58" x14ac:dyDescent="0.3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8265</v>
      </c>
      <c r="O747">
        <f t="shared" si="66"/>
        <v>179.1</v>
      </c>
      <c r="P747" s="1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29" x14ac:dyDescent="0.3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8265</v>
      </c>
      <c r="O748">
        <f t="shared" si="66"/>
        <v>111.1</v>
      </c>
      <c r="P748" s="1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3.5" x14ac:dyDescent="0.3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8265</v>
      </c>
      <c r="O749">
        <f t="shared" si="66"/>
        <v>100</v>
      </c>
      <c r="P749" s="1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3.5" x14ac:dyDescent="0.3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8265</v>
      </c>
      <c r="O750">
        <f t="shared" si="66"/>
        <v>100.3</v>
      </c>
      <c r="P750" s="1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3.5" x14ac:dyDescent="0.3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8265</v>
      </c>
      <c r="O751">
        <f t="shared" si="66"/>
        <v>105.6</v>
      </c>
      <c r="P751" s="1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3.5" x14ac:dyDescent="0.3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8265</v>
      </c>
      <c r="O752">
        <f t="shared" si="66"/>
        <v>102.6</v>
      </c>
      <c r="P752" s="1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3.5" x14ac:dyDescent="0.3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8265</v>
      </c>
      <c r="O753">
        <f t="shared" si="66"/>
        <v>118.5</v>
      </c>
      <c r="P753" s="1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58" x14ac:dyDescent="0.3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8265</v>
      </c>
      <c r="O754">
        <f t="shared" si="66"/>
        <v>111.7</v>
      </c>
      <c r="P754" s="1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3.5" x14ac:dyDescent="0.3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8265</v>
      </c>
      <c r="O755">
        <f t="shared" si="66"/>
        <v>128</v>
      </c>
      <c r="P755" s="1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58" x14ac:dyDescent="0.3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8265</v>
      </c>
      <c r="O756">
        <f t="shared" si="66"/>
        <v>103.8</v>
      </c>
      <c r="P756" s="1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3.5" x14ac:dyDescent="0.3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8265</v>
      </c>
      <c r="O757">
        <f t="shared" si="66"/>
        <v>101.9</v>
      </c>
      <c r="P757" s="1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3.5" x14ac:dyDescent="0.3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8265</v>
      </c>
      <c r="O758">
        <f t="shared" si="66"/>
        <v>117.7</v>
      </c>
      <c r="P758" s="1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3.5" x14ac:dyDescent="0.3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8265</v>
      </c>
      <c r="O759">
        <f t="shared" si="66"/>
        <v>238</v>
      </c>
      <c r="P759" s="1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29" x14ac:dyDescent="0.3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8265</v>
      </c>
      <c r="O760">
        <f t="shared" si="66"/>
        <v>102</v>
      </c>
      <c r="P760" s="1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3.5" x14ac:dyDescent="0.3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8265</v>
      </c>
      <c r="O761">
        <f t="shared" si="66"/>
        <v>101.9</v>
      </c>
      <c r="P761" s="1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3.5" x14ac:dyDescent="0.3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8266</v>
      </c>
      <c r="O762">
        <f t="shared" si="66"/>
        <v>0</v>
      </c>
      <c r="P762" s="19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3.5" x14ac:dyDescent="0.3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8266</v>
      </c>
      <c r="O763">
        <f t="shared" si="66"/>
        <v>4.7</v>
      </c>
      <c r="P763" s="1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3.5" x14ac:dyDescent="0.3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8266</v>
      </c>
      <c r="O764">
        <f t="shared" si="66"/>
        <v>0</v>
      </c>
      <c r="P764" s="19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3.5" x14ac:dyDescent="0.3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8266</v>
      </c>
      <c r="O765">
        <f t="shared" si="66"/>
        <v>0.1</v>
      </c>
      <c r="P765" s="19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3.5" x14ac:dyDescent="0.3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8266</v>
      </c>
      <c r="O766">
        <f t="shared" si="66"/>
        <v>0</v>
      </c>
      <c r="P766" s="19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3.5" x14ac:dyDescent="0.3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8266</v>
      </c>
      <c r="O767">
        <f t="shared" si="66"/>
        <v>36</v>
      </c>
      <c r="P767" s="1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3.5" x14ac:dyDescent="0.3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8266</v>
      </c>
      <c r="O768">
        <f t="shared" si="66"/>
        <v>0</v>
      </c>
      <c r="P768" s="19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2.5" x14ac:dyDescent="0.3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8266</v>
      </c>
      <c r="O769">
        <f t="shared" si="66"/>
        <v>3.5</v>
      </c>
      <c r="P769" s="19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3.5" x14ac:dyDescent="0.3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8266</v>
      </c>
      <c r="O770">
        <f t="shared" si="66"/>
        <v>0</v>
      </c>
      <c r="P770" s="19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58" x14ac:dyDescent="0.3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8266</v>
      </c>
      <c r="O771">
        <f t="shared" ref="O771:O834" si="72">ROUND((E771 / D771 * 100), 1)</f>
        <v>41.4</v>
      </c>
      <c r="P771" s="19">
        <f t="shared" ref="P771:P834" si="73">IF(L771=0,0,E771/L771)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5">
        <f t="shared" ref="S771:S834" si="76">(((J771/60)/60)/24)+DATE(1970,1,1)</f>
        <v>41604.996458333335</v>
      </c>
      <c r="T771" s="5">
        <f t="shared" si="71"/>
        <v>41634.996458333335</v>
      </c>
    </row>
    <row r="772" spans="1:20" ht="43.5" x14ac:dyDescent="0.3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8266</v>
      </c>
      <c r="O772">
        <f t="shared" si="72"/>
        <v>0</v>
      </c>
      <c r="P772" s="19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ref="T772:T835" si="77">(((I772/60)/60)/24)+DATE(1970,1,1)</f>
        <v>41329.999641203707</v>
      </c>
    </row>
    <row r="773" spans="1:20" ht="43.5" x14ac:dyDescent="0.3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8266</v>
      </c>
      <c r="O773">
        <f t="shared" si="72"/>
        <v>0</v>
      </c>
      <c r="P773" s="19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58" x14ac:dyDescent="0.3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8266</v>
      </c>
      <c r="O774">
        <f t="shared" si="72"/>
        <v>3.3</v>
      </c>
      <c r="P774" s="19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3.5" x14ac:dyDescent="0.3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8266</v>
      </c>
      <c r="O775">
        <f t="shared" si="72"/>
        <v>0.9</v>
      </c>
      <c r="P775" s="19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3.5" x14ac:dyDescent="0.3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8266</v>
      </c>
      <c r="O776">
        <f t="shared" si="72"/>
        <v>70.2</v>
      </c>
      <c r="P776" s="19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3.5" x14ac:dyDescent="0.3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8266</v>
      </c>
      <c r="O777">
        <f t="shared" si="72"/>
        <v>1.7</v>
      </c>
      <c r="P777" s="19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3.5" x14ac:dyDescent="0.3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8266</v>
      </c>
      <c r="O778">
        <f t="shared" si="72"/>
        <v>51.4</v>
      </c>
      <c r="P778" s="1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58" x14ac:dyDescent="0.3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8266</v>
      </c>
      <c r="O779">
        <f t="shared" si="72"/>
        <v>0.7</v>
      </c>
      <c r="P779" s="19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3.5" x14ac:dyDescent="0.3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8266</v>
      </c>
      <c r="O780">
        <f t="shared" si="72"/>
        <v>0.4</v>
      </c>
      <c r="P780" s="19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58" x14ac:dyDescent="0.3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8266</v>
      </c>
      <c r="O781">
        <f t="shared" si="72"/>
        <v>2.7</v>
      </c>
      <c r="P781" s="1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3.5" x14ac:dyDescent="0.3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8267</v>
      </c>
      <c r="O782">
        <f t="shared" si="72"/>
        <v>104</v>
      </c>
      <c r="P782" s="1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3.5" x14ac:dyDescent="0.3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8267</v>
      </c>
      <c r="O783">
        <f t="shared" si="72"/>
        <v>133.19999999999999</v>
      </c>
      <c r="P783" s="1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3.5" x14ac:dyDescent="0.3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8267</v>
      </c>
      <c r="O784">
        <f t="shared" si="72"/>
        <v>100</v>
      </c>
      <c r="P784" s="19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3.5" x14ac:dyDescent="0.3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8267</v>
      </c>
      <c r="O785">
        <f t="shared" si="72"/>
        <v>148.1</v>
      </c>
      <c r="P785" s="1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3.5" x14ac:dyDescent="0.3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8267</v>
      </c>
      <c r="O786">
        <f t="shared" si="72"/>
        <v>102.5</v>
      </c>
      <c r="P786" s="19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58" x14ac:dyDescent="0.3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8267</v>
      </c>
      <c r="O787">
        <f t="shared" si="72"/>
        <v>180.6</v>
      </c>
      <c r="P787" s="1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3.5" x14ac:dyDescent="0.3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8267</v>
      </c>
      <c r="O788">
        <f t="shared" si="72"/>
        <v>142.80000000000001</v>
      </c>
      <c r="P788" s="1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3.5" x14ac:dyDescent="0.3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8267</v>
      </c>
      <c r="O789">
        <f t="shared" si="72"/>
        <v>114.2</v>
      </c>
      <c r="P789" s="1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3.5" x14ac:dyDescent="0.3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8267</v>
      </c>
      <c r="O790">
        <f t="shared" si="72"/>
        <v>203.5</v>
      </c>
      <c r="P790" s="1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3.5" x14ac:dyDescent="0.3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8267</v>
      </c>
      <c r="O791">
        <f t="shared" si="72"/>
        <v>109.4</v>
      </c>
      <c r="P791" s="1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3.5" x14ac:dyDescent="0.3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8267</v>
      </c>
      <c r="O792">
        <f t="shared" si="72"/>
        <v>144.4</v>
      </c>
      <c r="P792" s="1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3.5" x14ac:dyDescent="0.3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8267</v>
      </c>
      <c r="O793">
        <f t="shared" si="72"/>
        <v>103.9</v>
      </c>
      <c r="P793" s="19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29" x14ac:dyDescent="0.3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8267</v>
      </c>
      <c r="O794">
        <f t="shared" si="72"/>
        <v>100.4</v>
      </c>
      <c r="P794" s="1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3.5" x14ac:dyDescent="0.3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8267</v>
      </c>
      <c r="O795">
        <f t="shared" si="72"/>
        <v>102.8</v>
      </c>
      <c r="P795" s="1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3.5" x14ac:dyDescent="0.3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8267</v>
      </c>
      <c r="O796">
        <f t="shared" si="72"/>
        <v>105.3</v>
      </c>
      <c r="P796" s="1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3.5" x14ac:dyDescent="0.3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8267</v>
      </c>
      <c r="O797">
        <f t="shared" si="72"/>
        <v>111.8</v>
      </c>
      <c r="P797" s="1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58" x14ac:dyDescent="0.3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8267</v>
      </c>
      <c r="O798">
        <f t="shared" si="72"/>
        <v>101.4</v>
      </c>
      <c r="P798" s="1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3.5" x14ac:dyDescent="0.3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8267</v>
      </c>
      <c r="O799">
        <f t="shared" si="72"/>
        <v>107.5</v>
      </c>
      <c r="P799" s="1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3.5" x14ac:dyDescent="0.3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8267</v>
      </c>
      <c r="O800">
        <f t="shared" si="72"/>
        <v>114.9</v>
      </c>
      <c r="P800" s="1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58" x14ac:dyDescent="0.3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8267</v>
      </c>
      <c r="O801">
        <f t="shared" si="72"/>
        <v>100</v>
      </c>
      <c r="P801" s="1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3.5" x14ac:dyDescent="0.3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8267</v>
      </c>
      <c r="O802">
        <f t="shared" si="72"/>
        <v>152.1</v>
      </c>
      <c r="P802" s="19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3.5" x14ac:dyDescent="0.3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8267</v>
      </c>
      <c r="O803">
        <f t="shared" si="72"/>
        <v>111.5</v>
      </c>
      <c r="P803" s="1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58" x14ac:dyDescent="0.3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8267</v>
      </c>
      <c r="O804">
        <f t="shared" si="72"/>
        <v>101.3</v>
      </c>
      <c r="P804" s="1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3.5" x14ac:dyDescent="0.3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8267</v>
      </c>
      <c r="O805">
        <f t="shared" si="72"/>
        <v>123.3</v>
      </c>
      <c r="P805" s="1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3.5" x14ac:dyDescent="0.3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8267</v>
      </c>
      <c r="O806">
        <f t="shared" si="72"/>
        <v>100</v>
      </c>
      <c r="P806" s="1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3.5" x14ac:dyDescent="0.3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8267</v>
      </c>
      <c r="O807">
        <f t="shared" si="72"/>
        <v>105</v>
      </c>
      <c r="P807" s="1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x14ac:dyDescent="0.3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8267</v>
      </c>
      <c r="O808">
        <f t="shared" si="72"/>
        <v>104.4</v>
      </c>
      <c r="P808" s="1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29" x14ac:dyDescent="0.3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8267</v>
      </c>
      <c r="O809">
        <f t="shared" si="72"/>
        <v>105.1</v>
      </c>
      <c r="P809" s="1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3.5" x14ac:dyDescent="0.3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8267</v>
      </c>
      <c r="O810">
        <f t="shared" si="72"/>
        <v>100</v>
      </c>
      <c r="P810" s="1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3.5" x14ac:dyDescent="0.3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8267</v>
      </c>
      <c r="O811">
        <f t="shared" si="72"/>
        <v>103.8</v>
      </c>
      <c r="P811" s="1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3.5" x14ac:dyDescent="0.3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8267</v>
      </c>
      <c r="O812">
        <f t="shared" si="72"/>
        <v>105</v>
      </c>
      <c r="P812" s="1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29" x14ac:dyDescent="0.3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8267</v>
      </c>
      <c r="O813">
        <f t="shared" si="72"/>
        <v>104</v>
      </c>
      <c r="P813" s="1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3.5" x14ac:dyDescent="0.3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8267</v>
      </c>
      <c r="O814">
        <f t="shared" si="72"/>
        <v>151.80000000000001</v>
      </c>
      <c r="P814" s="1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29" x14ac:dyDescent="0.3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8267</v>
      </c>
      <c r="O815">
        <f t="shared" si="72"/>
        <v>160</v>
      </c>
      <c r="P815" s="1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3.5" x14ac:dyDescent="0.3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8267</v>
      </c>
      <c r="O816">
        <f t="shared" si="72"/>
        <v>127.3</v>
      </c>
      <c r="P816" s="1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29" x14ac:dyDescent="0.3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8267</v>
      </c>
      <c r="O817">
        <f t="shared" si="72"/>
        <v>107</v>
      </c>
      <c r="P817" s="1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29" x14ac:dyDescent="0.3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8267</v>
      </c>
      <c r="O818">
        <f t="shared" si="72"/>
        <v>115.1</v>
      </c>
      <c r="P818" s="19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3.5" x14ac:dyDescent="0.3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8267</v>
      </c>
      <c r="O819">
        <f t="shared" si="72"/>
        <v>137.1</v>
      </c>
      <c r="P819" s="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3.5" x14ac:dyDescent="0.3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8267</v>
      </c>
      <c r="O820">
        <f t="shared" si="72"/>
        <v>155.69999999999999</v>
      </c>
      <c r="P820" s="1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29" x14ac:dyDescent="0.3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8267</v>
      </c>
      <c r="O821">
        <f t="shared" si="72"/>
        <v>108.8</v>
      </c>
      <c r="P821" s="1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3.5" x14ac:dyDescent="0.3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8267</v>
      </c>
      <c r="O822">
        <f t="shared" si="72"/>
        <v>134.1</v>
      </c>
      <c r="P822" s="1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3.5" x14ac:dyDescent="0.3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8267</v>
      </c>
      <c r="O823">
        <f t="shared" si="72"/>
        <v>100</v>
      </c>
      <c r="P823" s="1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3.5" x14ac:dyDescent="0.3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8267</v>
      </c>
      <c r="O824">
        <f t="shared" si="72"/>
        <v>119.2</v>
      </c>
      <c r="P824" s="1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3.5" x14ac:dyDescent="0.3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8267</v>
      </c>
      <c r="O825">
        <f t="shared" si="72"/>
        <v>179.5</v>
      </c>
      <c r="P825" s="1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58" x14ac:dyDescent="0.3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8267</v>
      </c>
      <c r="O826">
        <f t="shared" si="72"/>
        <v>134.4</v>
      </c>
      <c r="P826" s="1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29" x14ac:dyDescent="0.3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8267</v>
      </c>
      <c r="O827">
        <f t="shared" si="72"/>
        <v>100.4</v>
      </c>
      <c r="P827" s="1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3.5" x14ac:dyDescent="0.3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8267</v>
      </c>
      <c r="O828">
        <f t="shared" si="72"/>
        <v>101.5</v>
      </c>
      <c r="P828" s="1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58" x14ac:dyDescent="0.3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8267</v>
      </c>
      <c r="O829">
        <f t="shared" si="72"/>
        <v>103.3</v>
      </c>
      <c r="P829" s="1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58" x14ac:dyDescent="0.3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8267</v>
      </c>
      <c r="O830">
        <f t="shared" si="72"/>
        <v>107</v>
      </c>
      <c r="P830" s="1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58" x14ac:dyDescent="0.3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8267</v>
      </c>
      <c r="O831">
        <f t="shared" si="72"/>
        <v>104</v>
      </c>
      <c r="P831" s="19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3.5" x14ac:dyDescent="0.3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8267</v>
      </c>
      <c r="O832">
        <f t="shared" si="72"/>
        <v>107.8</v>
      </c>
      <c r="P832" s="19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3.5" x14ac:dyDescent="0.3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8267</v>
      </c>
      <c r="O833">
        <f t="shared" si="72"/>
        <v>233.3</v>
      </c>
      <c r="P833" s="19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3.5" x14ac:dyDescent="0.3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8267</v>
      </c>
      <c r="O834">
        <f t="shared" si="72"/>
        <v>100.6</v>
      </c>
      <c r="P834" s="1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x14ac:dyDescent="0.3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8267</v>
      </c>
      <c r="O835">
        <f t="shared" ref="O835:O898" si="78">ROUND((E835 / D835 * 100), 1)</f>
        <v>101.7</v>
      </c>
      <c r="P835" s="19">
        <f t="shared" ref="P835:P898" si="79">IF(L835=0,0,E835/L835)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5">
        <f t="shared" ref="S835:S898" si="82">(((J835/60)/60)/24)+DATE(1970,1,1)</f>
        <v>41718.878182870372</v>
      </c>
      <c r="T835" s="5">
        <f t="shared" si="77"/>
        <v>41748.878182870372</v>
      </c>
    </row>
    <row r="836" spans="1:20" ht="58" x14ac:dyDescent="0.3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8267</v>
      </c>
      <c r="O836">
        <f t="shared" si="78"/>
        <v>131</v>
      </c>
      <c r="P836" s="19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ref="T836:T899" si="83">(((I836/60)/60)/24)+DATE(1970,1,1)</f>
        <v>41456.165972222225</v>
      </c>
    </row>
    <row r="837" spans="1:20" ht="43.5" x14ac:dyDescent="0.3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8267</v>
      </c>
      <c r="O837">
        <f t="shared" si="78"/>
        <v>117.3</v>
      </c>
      <c r="P837" s="19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3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8267</v>
      </c>
      <c r="O838">
        <f t="shared" si="78"/>
        <v>100.9</v>
      </c>
      <c r="P838" s="1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3.5" x14ac:dyDescent="0.3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8267</v>
      </c>
      <c r="O839">
        <f t="shared" si="78"/>
        <v>121.8</v>
      </c>
      <c r="P839" s="1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3.5" x14ac:dyDescent="0.3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8267</v>
      </c>
      <c r="O840">
        <f t="shared" si="78"/>
        <v>145.4</v>
      </c>
      <c r="P840" s="1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3.5" x14ac:dyDescent="0.3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8267</v>
      </c>
      <c r="O841">
        <f t="shared" si="78"/>
        <v>116.6</v>
      </c>
      <c r="P841" s="1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3.5" x14ac:dyDescent="0.3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8268</v>
      </c>
      <c r="O842">
        <f t="shared" si="78"/>
        <v>120.4</v>
      </c>
      <c r="P842" s="1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58" x14ac:dyDescent="0.3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8268</v>
      </c>
      <c r="O843">
        <f t="shared" si="78"/>
        <v>101.3</v>
      </c>
      <c r="P843" s="1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3.5" x14ac:dyDescent="0.3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8268</v>
      </c>
      <c r="O844">
        <f t="shared" si="78"/>
        <v>104.3</v>
      </c>
      <c r="P844" s="1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3.5" x14ac:dyDescent="0.3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8268</v>
      </c>
      <c r="O845">
        <f t="shared" si="78"/>
        <v>267.10000000000002</v>
      </c>
      <c r="P845" s="1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58" x14ac:dyDescent="0.3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8268</v>
      </c>
      <c r="O846">
        <f t="shared" si="78"/>
        <v>194.1</v>
      </c>
      <c r="P846" s="1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3.5" x14ac:dyDescent="0.3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8268</v>
      </c>
      <c r="O847">
        <f t="shared" si="78"/>
        <v>120.4</v>
      </c>
      <c r="P847" s="1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3.5" x14ac:dyDescent="0.3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8268</v>
      </c>
      <c r="O848">
        <f t="shared" si="78"/>
        <v>122</v>
      </c>
      <c r="P848" s="1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29" x14ac:dyDescent="0.3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8268</v>
      </c>
      <c r="O849">
        <f t="shared" si="78"/>
        <v>100</v>
      </c>
      <c r="P849" s="19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3.5" x14ac:dyDescent="0.3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8268</v>
      </c>
      <c r="O850">
        <f t="shared" si="78"/>
        <v>100</v>
      </c>
      <c r="P850" s="19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58" x14ac:dyDescent="0.3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8268</v>
      </c>
      <c r="O851">
        <f t="shared" si="78"/>
        <v>119.9</v>
      </c>
      <c r="P851" s="1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3.5" x14ac:dyDescent="0.3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8268</v>
      </c>
      <c r="O852">
        <f t="shared" si="78"/>
        <v>155.19999999999999</v>
      </c>
      <c r="P852" s="1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3.5" x14ac:dyDescent="0.3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8268</v>
      </c>
      <c r="O853">
        <f t="shared" si="78"/>
        <v>130.5</v>
      </c>
      <c r="P853" s="1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29" x14ac:dyDescent="0.3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8268</v>
      </c>
      <c r="O854">
        <f t="shared" si="78"/>
        <v>105</v>
      </c>
      <c r="P854" s="1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3.5" x14ac:dyDescent="0.3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8268</v>
      </c>
      <c r="O855">
        <f t="shared" si="78"/>
        <v>100</v>
      </c>
      <c r="P855" s="19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3.5" x14ac:dyDescent="0.3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8268</v>
      </c>
      <c r="O856">
        <f t="shared" si="78"/>
        <v>118.2</v>
      </c>
      <c r="P856" s="1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29" x14ac:dyDescent="0.3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8268</v>
      </c>
      <c r="O857">
        <f t="shared" si="78"/>
        <v>103.4</v>
      </c>
      <c r="P857" s="1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58" x14ac:dyDescent="0.3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8268</v>
      </c>
      <c r="O858">
        <f t="shared" si="78"/>
        <v>218</v>
      </c>
      <c r="P858" s="1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3.5" x14ac:dyDescent="0.3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8268</v>
      </c>
      <c r="O859">
        <f t="shared" si="78"/>
        <v>100</v>
      </c>
      <c r="P859" s="19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3.5" x14ac:dyDescent="0.3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8268</v>
      </c>
      <c r="O860">
        <f t="shared" si="78"/>
        <v>144</v>
      </c>
      <c r="P860" s="1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3.5" x14ac:dyDescent="0.3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8268</v>
      </c>
      <c r="O861">
        <f t="shared" si="78"/>
        <v>104.7</v>
      </c>
      <c r="P861" s="1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3.5" x14ac:dyDescent="0.3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>
        <f t="shared" si="78"/>
        <v>18.100000000000001</v>
      </c>
      <c r="P862" s="1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3.5" x14ac:dyDescent="0.3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>
        <f t="shared" si="78"/>
        <v>2.2000000000000002</v>
      </c>
      <c r="P863" s="19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3.5" x14ac:dyDescent="0.3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>
        <f t="shared" si="78"/>
        <v>0.3</v>
      </c>
      <c r="P864" s="19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3.5" x14ac:dyDescent="0.3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>
        <f t="shared" si="78"/>
        <v>4.5</v>
      </c>
      <c r="P865" s="19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3.5" x14ac:dyDescent="0.3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>
        <f t="shared" si="78"/>
        <v>41.5</v>
      </c>
      <c r="P866" s="1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3.5" x14ac:dyDescent="0.3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>
        <f t="shared" si="78"/>
        <v>2</v>
      </c>
      <c r="P867" s="19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3.5" x14ac:dyDescent="0.3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>
        <f t="shared" si="78"/>
        <v>18.3</v>
      </c>
      <c r="P868" s="1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58" x14ac:dyDescent="0.3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>
        <f t="shared" si="78"/>
        <v>24</v>
      </c>
      <c r="P869" s="1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58" x14ac:dyDescent="0.3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>
        <f t="shared" si="78"/>
        <v>0.1</v>
      </c>
      <c r="P870" s="19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58" x14ac:dyDescent="0.3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>
        <f t="shared" si="78"/>
        <v>11.8</v>
      </c>
      <c r="P871" s="1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3.5" x14ac:dyDescent="0.3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>
        <f t="shared" si="78"/>
        <v>0.3</v>
      </c>
      <c r="P872" s="19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58" x14ac:dyDescent="0.3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>
        <f t="shared" si="78"/>
        <v>5.4</v>
      </c>
      <c r="P873" s="1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3.5" x14ac:dyDescent="0.3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>
        <f t="shared" si="78"/>
        <v>0.8</v>
      </c>
      <c r="P874" s="19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29" x14ac:dyDescent="0.3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>
        <f t="shared" si="78"/>
        <v>1.3</v>
      </c>
      <c r="P875" s="19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58" x14ac:dyDescent="0.3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>
        <f t="shared" si="78"/>
        <v>24.3</v>
      </c>
      <c r="P876" s="1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58" x14ac:dyDescent="0.3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>
        <f t="shared" si="78"/>
        <v>0</v>
      </c>
      <c r="P877" s="19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29" x14ac:dyDescent="0.3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>
        <f t="shared" si="78"/>
        <v>40.799999999999997</v>
      </c>
      <c r="P878" s="1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58" x14ac:dyDescent="0.3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>
        <f t="shared" si="78"/>
        <v>67.599999999999994</v>
      </c>
      <c r="P879" s="1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3.5" x14ac:dyDescent="0.3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>
        <f t="shared" si="78"/>
        <v>1.3</v>
      </c>
      <c r="P880" s="19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3.5" x14ac:dyDescent="0.3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>
        <f t="shared" si="78"/>
        <v>30.7</v>
      </c>
      <c r="P881" s="1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3.5" x14ac:dyDescent="0.3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8270</v>
      </c>
      <c r="O882">
        <f t="shared" si="78"/>
        <v>3</v>
      </c>
      <c r="P882" s="19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3.5" x14ac:dyDescent="0.3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8270</v>
      </c>
      <c r="O883">
        <f t="shared" si="78"/>
        <v>0.8</v>
      </c>
      <c r="P883" s="19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3.5" x14ac:dyDescent="0.3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8270</v>
      </c>
      <c r="O884">
        <f t="shared" si="78"/>
        <v>20.100000000000001</v>
      </c>
      <c r="P884" s="1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58" x14ac:dyDescent="0.3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8270</v>
      </c>
      <c r="O885">
        <f t="shared" si="78"/>
        <v>40</v>
      </c>
      <c r="P885" s="19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3.5" x14ac:dyDescent="0.3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8270</v>
      </c>
      <c r="O886">
        <f t="shared" si="78"/>
        <v>1</v>
      </c>
      <c r="P886" s="19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3.5" x14ac:dyDescent="0.3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8270</v>
      </c>
      <c r="O887">
        <f t="shared" si="78"/>
        <v>75</v>
      </c>
      <c r="P887" s="1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58" x14ac:dyDescent="0.3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8270</v>
      </c>
      <c r="O888">
        <f t="shared" si="78"/>
        <v>41</v>
      </c>
      <c r="P888" s="1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3.5" x14ac:dyDescent="0.3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8270</v>
      </c>
      <c r="O889">
        <f t="shared" si="78"/>
        <v>0</v>
      </c>
      <c r="P889" s="19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58" x14ac:dyDescent="0.3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8270</v>
      </c>
      <c r="O890">
        <f t="shared" si="78"/>
        <v>7.2</v>
      </c>
      <c r="P890" s="19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3.5" x14ac:dyDescent="0.3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8270</v>
      </c>
      <c r="O891">
        <f t="shared" si="78"/>
        <v>9.4</v>
      </c>
      <c r="P891" s="1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58" x14ac:dyDescent="0.3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8270</v>
      </c>
      <c r="O892">
        <f t="shared" si="78"/>
        <v>4.2</v>
      </c>
      <c r="P892" s="19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3.5" x14ac:dyDescent="0.3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8270</v>
      </c>
      <c r="O893">
        <f t="shared" si="78"/>
        <v>3.3</v>
      </c>
      <c r="P893" s="1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3.5" x14ac:dyDescent="0.3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8270</v>
      </c>
      <c r="O894">
        <f t="shared" si="78"/>
        <v>40.799999999999997</v>
      </c>
      <c r="P894" s="1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3.5" x14ac:dyDescent="0.3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8270</v>
      </c>
      <c r="O895">
        <f t="shared" si="78"/>
        <v>10</v>
      </c>
      <c r="P895" s="19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3.5" x14ac:dyDescent="0.3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8270</v>
      </c>
      <c r="O896">
        <f t="shared" si="78"/>
        <v>39.200000000000003</v>
      </c>
      <c r="P896" s="1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58" x14ac:dyDescent="0.3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8270</v>
      </c>
      <c r="O897">
        <f t="shared" si="78"/>
        <v>2.4</v>
      </c>
      <c r="P897" s="1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58" x14ac:dyDescent="0.3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8270</v>
      </c>
      <c r="O898">
        <f t="shared" si="78"/>
        <v>40</v>
      </c>
      <c r="P898" s="1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58" x14ac:dyDescent="0.3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8270</v>
      </c>
      <c r="O899">
        <f t="shared" ref="O899:O962" si="84">ROUND((E899 / D899 * 100), 1)</f>
        <v>0</v>
      </c>
      <c r="P899" s="19">
        <f t="shared" ref="P899:P962" si="85">IF(L899=0,0,E899/L899)</f>
        <v>0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5">
        <f t="shared" ref="S899:S962" si="88">(((J899/60)/60)/24)+DATE(1970,1,1)</f>
        <v>41211.688750000001</v>
      </c>
      <c r="T899" s="5">
        <f t="shared" si="83"/>
        <v>41241.730416666665</v>
      </c>
    </row>
    <row r="900" spans="1:20" ht="43.5" x14ac:dyDescent="0.3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8270</v>
      </c>
      <c r="O900">
        <f t="shared" si="84"/>
        <v>2.8</v>
      </c>
      <c r="P900" s="19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ref="T900:T963" si="89">(((I900/60)/60)/24)+DATE(1970,1,1)</f>
        <v>40923.758217592593</v>
      </c>
    </row>
    <row r="901" spans="1:20" ht="43.5" x14ac:dyDescent="0.3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8270</v>
      </c>
      <c r="O901">
        <f t="shared" si="84"/>
        <v>37.299999999999997</v>
      </c>
      <c r="P901" s="19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29" x14ac:dyDescent="0.3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>
        <f t="shared" si="84"/>
        <v>0.4</v>
      </c>
      <c r="P902" s="19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58" x14ac:dyDescent="0.3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>
        <f t="shared" si="84"/>
        <v>0</v>
      </c>
      <c r="P903" s="19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58" x14ac:dyDescent="0.3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>
        <f t="shared" si="84"/>
        <v>0.3</v>
      </c>
      <c r="P904" s="19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3.5" x14ac:dyDescent="0.3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>
        <f t="shared" si="84"/>
        <v>3.2</v>
      </c>
      <c r="P905" s="19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3.5" x14ac:dyDescent="0.3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>
        <f t="shared" si="84"/>
        <v>0.3</v>
      </c>
      <c r="P906" s="1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3.5" x14ac:dyDescent="0.3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>
        <f t="shared" si="84"/>
        <v>3</v>
      </c>
      <c r="P907" s="1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29" x14ac:dyDescent="0.3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>
        <f t="shared" si="84"/>
        <v>0</v>
      </c>
      <c r="P908" s="19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3.5" x14ac:dyDescent="0.3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>
        <f t="shared" si="84"/>
        <v>0</v>
      </c>
      <c r="P909" s="19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3.5" x14ac:dyDescent="0.3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>
        <f t="shared" si="84"/>
        <v>0</v>
      </c>
      <c r="P910" s="19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58" x14ac:dyDescent="0.3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>
        <f t="shared" si="84"/>
        <v>3.3</v>
      </c>
      <c r="P911" s="19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3.5" x14ac:dyDescent="0.3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>
        <f t="shared" si="84"/>
        <v>22.4</v>
      </c>
      <c r="P912" s="19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3.5" x14ac:dyDescent="0.3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>
        <f t="shared" si="84"/>
        <v>0</v>
      </c>
      <c r="P913" s="19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3.5" x14ac:dyDescent="0.3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>
        <f t="shared" si="84"/>
        <v>0.9</v>
      </c>
      <c r="P914" s="19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3.5" x14ac:dyDescent="0.3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>
        <f t="shared" si="84"/>
        <v>6.6</v>
      </c>
      <c r="P915" s="1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3.5" x14ac:dyDescent="0.3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>
        <f t="shared" si="84"/>
        <v>0</v>
      </c>
      <c r="P916" s="19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3.5" x14ac:dyDescent="0.3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>
        <f t="shared" si="84"/>
        <v>5.8</v>
      </c>
      <c r="P917" s="1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3.5" x14ac:dyDescent="0.3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>
        <f t="shared" si="84"/>
        <v>0</v>
      </c>
      <c r="P918" s="19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58" x14ac:dyDescent="0.3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>
        <f t="shared" si="84"/>
        <v>0.6</v>
      </c>
      <c r="P919" s="19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58" x14ac:dyDescent="0.3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>
        <f t="shared" si="84"/>
        <v>5</v>
      </c>
      <c r="P920" s="1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3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>
        <f t="shared" si="84"/>
        <v>0.5</v>
      </c>
      <c r="P921" s="19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3.5" x14ac:dyDescent="0.3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>
        <f t="shared" si="84"/>
        <v>0</v>
      </c>
      <c r="P922" s="19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58" x14ac:dyDescent="0.3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>
        <f t="shared" si="84"/>
        <v>30.9</v>
      </c>
      <c r="P923" s="19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3.5" x14ac:dyDescent="0.3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>
        <f t="shared" si="84"/>
        <v>21</v>
      </c>
      <c r="P924" s="1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3.5" x14ac:dyDescent="0.3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>
        <f t="shared" si="84"/>
        <v>2.2000000000000002</v>
      </c>
      <c r="P925" s="19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58" x14ac:dyDescent="0.3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>
        <f t="shared" si="84"/>
        <v>10.9</v>
      </c>
      <c r="P926" s="19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3.5" x14ac:dyDescent="0.3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>
        <f t="shared" si="84"/>
        <v>2.7</v>
      </c>
      <c r="P927" s="19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58" x14ac:dyDescent="0.3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>
        <f t="shared" si="84"/>
        <v>0</v>
      </c>
      <c r="P928" s="19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29" x14ac:dyDescent="0.3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>
        <f t="shared" si="84"/>
        <v>0</v>
      </c>
      <c r="P929" s="19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3.5" x14ac:dyDescent="0.3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>
        <f t="shared" si="84"/>
        <v>10.9</v>
      </c>
      <c r="P930" s="19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3.5" x14ac:dyDescent="0.3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>
        <f t="shared" si="84"/>
        <v>0</v>
      </c>
      <c r="P931" s="19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58" x14ac:dyDescent="0.3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>
        <f t="shared" si="84"/>
        <v>38.299999999999997</v>
      </c>
      <c r="P932" s="19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3.5" x14ac:dyDescent="0.3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>
        <f t="shared" si="84"/>
        <v>6.6</v>
      </c>
      <c r="P933" s="1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29" x14ac:dyDescent="0.3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>
        <f t="shared" si="84"/>
        <v>14.5</v>
      </c>
      <c r="P934" s="1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3.5" x14ac:dyDescent="0.3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>
        <f t="shared" si="84"/>
        <v>6</v>
      </c>
      <c r="P935" s="19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3.5" x14ac:dyDescent="0.3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>
        <f t="shared" si="84"/>
        <v>30.4</v>
      </c>
      <c r="P936" s="1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3.5" x14ac:dyDescent="0.3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>
        <f t="shared" si="84"/>
        <v>1.4</v>
      </c>
      <c r="P937" s="19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3.5" x14ac:dyDescent="0.3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>
        <f t="shared" si="84"/>
        <v>0</v>
      </c>
      <c r="P938" s="19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3.5" x14ac:dyDescent="0.3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>
        <f t="shared" si="84"/>
        <v>1.1000000000000001</v>
      </c>
      <c r="P939" s="19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3.5" x14ac:dyDescent="0.3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>
        <f t="shared" si="84"/>
        <v>0.4</v>
      </c>
      <c r="P940" s="19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3.5" x14ac:dyDescent="0.3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>
        <f t="shared" si="84"/>
        <v>1.5</v>
      </c>
      <c r="P941" s="19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3.5" x14ac:dyDescent="0.3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>
        <f t="shared" si="84"/>
        <v>17.2</v>
      </c>
      <c r="P942" s="1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58" x14ac:dyDescent="0.3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>
        <f t="shared" si="84"/>
        <v>2.2999999999999998</v>
      </c>
      <c r="P943" s="1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58" x14ac:dyDescent="0.3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>
        <f t="shared" si="84"/>
        <v>8.9</v>
      </c>
      <c r="P944" s="1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29" x14ac:dyDescent="0.3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>
        <f t="shared" si="84"/>
        <v>9.6</v>
      </c>
      <c r="P945" s="1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3.5" x14ac:dyDescent="0.3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>
        <f t="shared" si="84"/>
        <v>13.3</v>
      </c>
      <c r="P946" s="1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3.5" x14ac:dyDescent="0.3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>
        <f t="shared" si="84"/>
        <v>2.5</v>
      </c>
      <c r="P947" s="1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3.5" x14ac:dyDescent="0.3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>
        <f t="shared" si="84"/>
        <v>1.9</v>
      </c>
      <c r="P948" s="19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58" x14ac:dyDescent="0.3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>
        <f t="shared" si="84"/>
        <v>0</v>
      </c>
      <c r="P949" s="19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58" x14ac:dyDescent="0.3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>
        <f t="shared" si="84"/>
        <v>12</v>
      </c>
      <c r="P950" s="19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3.5" x14ac:dyDescent="0.3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>
        <f t="shared" si="84"/>
        <v>1.4</v>
      </c>
      <c r="P951" s="19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3.5" x14ac:dyDescent="0.3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>
        <f t="shared" si="84"/>
        <v>28</v>
      </c>
      <c r="P952" s="1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3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>
        <f t="shared" si="84"/>
        <v>38.4</v>
      </c>
      <c r="P953" s="1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29" x14ac:dyDescent="0.3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>
        <f t="shared" si="84"/>
        <v>39.9</v>
      </c>
      <c r="P954" s="1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3.5" x14ac:dyDescent="0.3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>
        <f t="shared" si="84"/>
        <v>0.8</v>
      </c>
      <c r="P955" s="19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3.5" x14ac:dyDescent="0.3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>
        <f t="shared" si="84"/>
        <v>43.4</v>
      </c>
      <c r="P956" s="1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3.5" x14ac:dyDescent="0.3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>
        <f t="shared" si="84"/>
        <v>5.7</v>
      </c>
      <c r="P957" s="1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58" x14ac:dyDescent="0.3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>
        <f t="shared" si="84"/>
        <v>1.7</v>
      </c>
      <c r="P958" s="1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29" x14ac:dyDescent="0.3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>
        <f t="shared" si="84"/>
        <v>1.9</v>
      </c>
      <c r="P959" s="1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58" x14ac:dyDescent="0.3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>
        <f t="shared" si="84"/>
        <v>11.3</v>
      </c>
      <c r="P960" s="1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3.5" x14ac:dyDescent="0.3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>
        <f t="shared" si="84"/>
        <v>38.9</v>
      </c>
      <c r="P961" s="1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3.5" x14ac:dyDescent="0.3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>
        <f t="shared" si="84"/>
        <v>46.1</v>
      </c>
      <c r="P962" s="1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3.5" x14ac:dyDescent="0.3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>
        <f t="shared" ref="O963:O1026" si="90">ROUND((E963 / D963 * 100), 1)</f>
        <v>42.2</v>
      </c>
      <c r="P963" s="19">
        <f t="shared" ref="P963:P1026" si="91">IF(L963=0,0,E963/L963)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5">
        <f t="shared" ref="S963:S1026" si="94">(((J963/60)/60)/24)+DATE(1970,1,1)</f>
        <v>42740.693692129629</v>
      </c>
      <c r="T963" s="5">
        <f t="shared" si="89"/>
        <v>42786.791666666672</v>
      </c>
    </row>
    <row r="964" spans="1:20" ht="43.5" x14ac:dyDescent="0.3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>
        <f t="shared" si="90"/>
        <v>28.5</v>
      </c>
      <c r="P964" s="1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ref="T964:T1027" si="95">(((I964/60)/60)/24)+DATE(1970,1,1)</f>
        <v>42411.712418981479</v>
      </c>
    </row>
    <row r="965" spans="1:20" ht="29" x14ac:dyDescent="0.3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>
        <f t="shared" si="90"/>
        <v>1.1000000000000001</v>
      </c>
      <c r="P965" s="1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58" x14ac:dyDescent="0.3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>
        <f t="shared" si="90"/>
        <v>0.8</v>
      </c>
      <c r="P966" s="1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3.5" x14ac:dyDescent="0.3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>
        <f t="shared" si="90"/>
        <v>1.2</v>
      </c>
      <c r="P967" s="1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3.5" x14ac:dyDescent="0.3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>
        <f t="shared" si="90"/>
        <v>14.8</v>
      </c>
      <c r="P968" s="19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3.5" x14ac:dyDescent="0.3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>
        <f t="shared" si="90"/>
        <v>17.8</v>
      </c>
      <c r="P969" s="1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3.5" x14ac:dyDescent="0.3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>
        <f t="shared" si="90"/>
        <v>1.3</v>
      </c>
      <c r="P970" s="19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29" x14ac:dyDescent="0.3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>
        <f t="shared" si="90"/>
        <v>46.7</v>
      </c>
      <c r="P971" s="1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58" x14ac:dyDescent="0.3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>
        <f t="shared" si="90"/>
        <v>45.9</v>
      </c>
      <c r="P972" s="19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3.5" x14ac:dyDescent="0.3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>
        <f t="shared" si="90"/>
        <v>0.2</v>
      </c>
      <c r="P973" s="19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3.5" x14ac:dyDescent="0.3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>
        <f t="shared" si="90"/>
        <v>34.6</v>
      </c>
      <c r="P974" s="1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58" x14ac:dyDescent="0.3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>
        <f t="shared" si="90"/>
        <v>2.1</v>
      </c>
      <c r="P975" s="1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3.5" x14ac:dyDescent="0.3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>
        <f t="shared" si="90"/>
        <v>0.6</v>
      </c>
      <c r="P976" s="1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3.5" x14ac:dyDescent="0.3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>
        <f t="shared" si="90"/>
        <v>2.6</v>
      </c>
      <c r="P977" s="1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3.5" x14ac:dyDescent="0.3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>
        <f t="shared" si="90"/>
        <v>1.9</v>
      </c>
      <c r="P978" s="1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3.5" x14ac:dyDescent="0.3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>
        <f t="shared" si="90"/>
        <v>33.700000000000003</v>
      </c>
      <c r="P979" s="1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3.5" x14ac:dyDescent="0.3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>
        <f t="shared" si="90"/>
        <v>56.3</v>
      </c>
      <c r="P980" s="1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58" x14ac:dyDescent="0.3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>
        <f t="shared" si="90"/>
        <v>82.8</v>
      </c>
      <c r="P981" s="1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58" x14ac:dyDescent="0.3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>
        <f t="shared" si="90"/>
        <v>14.9</v>
      </c>
      <c r="P982" s="1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58" x14ac:dyDescent="0.3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>
        <f t="shared" si="90"/>
        <v>0</v>
      </c>
      <c r="P983" s="19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29" x14ac:dyDescent="0.3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>
        <f t="shared" si="90"/>
        <v>0</v>
      </c>
      <c r="P984" s="19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58" x14ac:dyDescent="0.3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>
        <f t="shared" si="90"/>
        <v>29.5</v>
      </c>
      <c r="P985" s="1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72.5" x14ac:dyDescent="0.3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>
        <f t="shared" si="90"/>
        <v>1.1000000000000001</v>
      </c>
      <c r="P986" s="1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3.5" x14ac:dyDescent="0.3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>
        <f t="shared" si="90"/>
        <v>6.3</v>
      </c>
      <c r="P987" s="1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58" x14ac:dyDescent="0.3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>
        <f t="shared" si="90"/>
        <v>12.8</v>
      </c>
      <c r="P988" s="1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3.5" x14ac:dyDescent="0.3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>
        <f t="shared" si="90"/>
        <v>13.2</v>
      </c>
      <c r="P989" s="1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58" x14ac:dyDescent="0.3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>
        <f t="shared" si="90"/>
        <v>0</v>
      </c>
      <c r="P990" s="19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29" x14ac:dyDescent="0.3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>
        <f t="shared" si="90"/>
        <v>16.8</v>
      </c>
      <c r="P991" s="1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3.5" x14ac:dyDescent="0.3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>
        <f t="shared" si="90"/>
        <v>0.1</v>
      </c>
      <c r="P992" s="19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2.5" x14ac:dyDescent="0.3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>
        <f t="shared" si="90"/>
        <v>4.2</v>
      </c>
      <c r="P993" s="1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3.5" x14ac:dyDescent="0.3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>
        <f t="shared" si="90"/>
        <v>0.5</v>
      </c>
      <c r="P994" s="1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3.5" x14ac:dyDescent="0.3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>
        <f t="shared" si="90"/>
        <v>25.1</v>
      </c>
      <c r="P995" s="1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58" x14ac:dyDescent="0.3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>
        <f t="shared" si="90"/>
        <v>2.2999999999999998</v>
      </c>
      <c r="P996" s="1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3.5" x14ac:dyDescent="0.3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>
        <f t="shared" si="90"/>
        <v>7.3</v>
      </c>
      <c r="P997" s="1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3.5" x14ac:dyDescent="0.3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>
        <f t="shared" si="90"/>
        <v>1.6</v>
      </c>
      <c r="P998" s="19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29" x14ac:dyDescent="0.3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>
        <f t="shared" si="90"/>
        <v>1.3</v>
      </c>
      <c r="P999" s="1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3.5" x14ac:dyDescent="0.3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>
        <f t="shared" si="90"/>
        <v>58.6</v>
      </c>
      <c r="P1000" s="1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3.5" x14ac:dyDescent="0.3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>
        <f t="shared" si="90"/>
        <v>7.8</v>
      </c>
      <c r="P1001" s="1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3.5" x14ac:dyDescent="0.3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>
        <f t="shared" si="90"/>
        <v>2.2000000000000002</v>
      </c>
      <c r="P1002" s="1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58" x14ac:dyDescent="0.3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>
        <f t="shared" si="90"/>
        <v>104</v>
      </c>
      <c r="P1003" s="1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3.5" x14ac:dyDescent="0.3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>
        <f t="shared" si="90"/>
        <v>29.6</v>
      </c>
      <c r="P1004" s="1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3.5" x14ac:dyDescent="0.3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>
        <f t="shared" si="90"/>
        <v>16.100000000000001</v>
      </c>
      <c r="P1005" s="1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29" x14ac:dyDescent="0.3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>
        <f t="shared" si="90"/>
        <v>82.2</v>
      </c>
      <c r="P1006" s="1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3.5" x14ac:dyDescent="0.3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>
        <f t="shared" si="90"/>
        <v>75.099999999999994</v>
      </c>
      <c r="P1007" s="1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3.5" x14ac:dyDescent="0.3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>
        <f t="shared" si="90"/>
        <v>5.9</v>
      </c>
      <c r="P1008" s="1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3.5" x14ac:dyDescent="0.3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>
        <f t="shared" si="90"/>
        <v>44.3</v>
      </c>
      <c r="P1009" s="1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3.5" x14ac:dyDescent="0.3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>
        <f t="shared" si="90"/>
        <v>0.3</v>
      </c>
      <c r="P1010" s="1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58" x14ac:dyDescent="0.3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>
        <f t="shared" si="90"/>
        <v>13.1</v>
      </c>
      <c r="P1011" s="1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3.5" x14ac:dyDescent="0.3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>
        <f t="shared" si="90"/>
        <v>0.2</v>
      </c>
      <c r="P1012" s="1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3.5" x14ac:dyDescent="0.3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>
        <f t="shared" si="90"/>
        <v>0.4</v>
      </c>
      <c r="P1013" s="1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58" x14ac:dyDescent="0.3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>
        <f t="shared" si="90"/>
        <v>21535</v>
      </c>
      <c r="P1014" s="1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3.5" x14ac:dyDescent="0.3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>
        <f t="shared" si="90"/>
        <v>34.5</v>
      </c>
      <c r="P1015" s="1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29" x14ac:dyDescent="0.3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>
        <f t="shared" si="90"/>
        <v>30.6</v>
      </c>
      <c r="P1016" s="1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29" x14ac:dyDescent="0.3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>
        <f t="shared" si="90"/>
        <v>2.7</v>
      </c>
      <c r="P1017" s="1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3.5" x14ac:dyDescent="0.3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>
        <f t="shared" si="90"/>
        <v>2.8</v>
      </c>
      <c r="P1018" s="1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58" x14ac:dyDescent="0.3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>
        <f t="shared" si="90"/>
        <v>22.9</v>
      </c>
      <c r="P1019" s="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3.5" x14ac:dyDescent="0.3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>
        <f t="shared" si="90"/>
        <v>3.1</v>
      </c>
      <c r="P1020" s="1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3.5" x14ac:dyDescent="0.3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>
        <f t="shared" si="90"/>
        <v>47.3</v>
      </c>
      <c r="P1021" s="1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3.5" x14ac:dyDescent="0.3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8271</v>
      </c>
      <c r="O1022">
        <f t="shared" si="90"/>
        <v>205.5</v>
      </c>
      <c r="P1022" s="1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3.5" x14ac:dyDescent="0.3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8271</v>
      </c>
      <c r="O1023">
        <f t="shared" si="90"/>
        <v>351.8</v>
      </c>
      <c r="P1023" s="1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29" x14ac:dyDescent="0.3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8271</v>
      </c>
      <c r="O1024">
        <f t="shared" si="90"/>
        <v>114.9</v>
      </c>
      <c r="P1024" s="1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3.5" x14ac:dyDescent="0.3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8271</v>
      </c>
      <c r="O1025">
        <f t="shared" si="90"/>
        <v>237.2</v>
      </c>
      <c r="P1025" s="1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3.5" x14ac:dyDescent="0.3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8271</v>
      </c>
      <c r="O1026">
        <f t="shared" si="90"/>
        <v>118.6</v>
      </c>
      <c r="P1026" s="1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29" x14ac:dyDescent="0.3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8271</v>
      </c>
      <c r="O1027">
        <f t="shared" ref="O1027:O1090" si="96">ROUND((E1027 / D1027 * 100), 1)</f>
        <v>109.9</v>
      </c>
      <c r="P1027" s="19">
        <f t="shared" ref="P1027:P1090" si="97">IF(L1027=0,0,E1027/L1027)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5">
        <f t="shared" ref="S1027:S1090" si="100">(((J1027/60)/60)/24)+DATE(1970,1,1)</f>
        <v>42049.833761574075</v>
      </c>
      <c r="T1027" s="5">
        <f t="shared" si="95"/>
        <v>42079.792094907403</v>
      </c>
    </row>
    <row r="1028" spans="1:20" ht="58" x14ac:dyDescent="0.3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8271</v>
      </c>
      <c r="O1028">
        <f t="shared" si="96"/>
        <v>100</v>
      </c>
      <c r="P1028" s="1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ref="T1028:T1091" si="101">(((I1028/60)/60)/24)+DATE(1970,1,1)</f>
        <v>42460.365925925929</v>
      </c>
    </row>
    <row r="1029" spans="1:20" ht="43.5" x14ac:dyDescent="0.3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8271</v>
      </c>
      <c r="O1029">
        <f t="shared" si="96"/>
        <v>103.1</v>
      </c>
      <c r="P1029" s="1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3.5" x14ac:dyDescent="0.3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8271</v>
      </c>
      <c r="O1030">
        <f t="shared" si="96"/>
        <v>117.3</v>
      </c>
      <c r="P1030" s="1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29" x14ac:dyDescent="0.3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8271</v>
      </c>
      <c r="O1031">
        <f t="shared" si="96"/>
        <v>111.8</v>
      </c>
      <c r="P1031" s="1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29" x14ac:dyDescent="0.3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8271</v>
      </c>
      <c r="O1032">
        <f t="shared" si="96"/>
        <v>342.1</v>
      </c>
      <c r="P1032" s="1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58" x14ac:dyDescent="0.3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8271</v>
      </c>
      <c r="O1033">
        <f t="shared" si="96"/>
        <v>107.4</v>
      </c>
      <c r="P1033" s="1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3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8271</v>
      </c>
      <c r="O1034">
        <f t="shared" si="96"/>
        <v>108.5</v>
      </c>
      <c r="P1034" s="1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3.5" x14ac:dyDescent="0.3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8271</v>
      </c>
      <c r="O1035">
        <f t="shared" si="96"/>
        <v>102.9</v>
      </c>
      <c r="P1035" s="1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3.5" x14ac:dyDescent="0.3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8271</v>
      </c>
      <c r="O1036">
        <f t="shared" si="96"/>
        <v>130</v>
      </c>
      <c r="P1036" s="1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3.5" x14ac:dyDescent="0.3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8271</v>
      </c>
      <c r="O1037">
        <f t="shared" si="96"/>
        <v>107.7</v>
      </c>
      <c r="P1037" s="1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3.5" x14ac:dyDescent="0.3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8271</v>
      </c>
      <c r="O1038">
        <f t="shared" si="96"/>
        <v>112.4</v>
      </c>
      <c r="P1038" s="1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58" x14ac:dyDescent="0.3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8271</v>
      </c>
      <c r="O1039">
        <f t="shared" si="96"/>
        <v>102.1</v>
      </c>
      <c r="P1039" s="1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3.5" x14ac:dyDescent="0.3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8271</v>
      </c>
      <c r="O1040">
        <f t="shared" si="96"/>
        <v>145.30000000000001</v>
      </c>
      <c r="P1040" s="1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58" x14ac:dyDescent="0.3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8271</v>
      </c>
      <c r="O1041">
        <f t="shared" si="96"/>
        <v>128.19999999999999</v>
      </c>
      <c r="P1041" s="1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3.5" x14ac:dyDescent="0.3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8272</v>
      </c>
      <c r="O1042">
        <f t="shared" si="96"/>
        <v>0.3</v>
      </c>
      <c r="P1042" s="19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3.5" x14ac:dyDescent="0.3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8272</v>
      </c>
      <c r="O1043">
        <f t="shared" si="96"/>
        <v>0</v>
      </c>
      <c r="P1043" s="19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3.5" x14ac:dyDescent="0.3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8272</v>
      </c>
      <c r="O1044">
        <f t="shared" si="96"/>
        <v>1.5</v>
      </c>
      <c r="P1044" s="19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3.5" x14ac:dyDescent="0.3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8272</v>
      </c>
      <c r="O1045">
        <f t="shared" si="96"/>
        <v>8.5</v>
      </c>
      <c r="P1045" s="1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3.5" x14ac:dyDescent="0.3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8272</v>
      </c>
      <c r="O1046">
        <f t="shared" si="96"/>
        <v>0.1</v>
      </c>
      <c r="P1046" s="19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3.5" x14ac:dyDescent="0.3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8272</v>
      </c>
      <c r="O1047">
        <f t="shared" si="96"/>
        <v>2.7</v>
      </c>
      <c r="P1047" s="19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3.5" x14ac:dyDescent="0.3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8272</v>
      </c>
      <c r="O1048">
        <f t="shared" si="96"/>
        <v>0</v>
      </c>
      <c r="P1048" s="19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3.5" x14ac:dyDescent="0.3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8272</v>
      </c>
      <c r="O1049">
        <f t="shared" si="96"/>
        <v>0.1</v>
      </c>
      <c r="P1049" s="19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3.5" x14ac:dyDescent="0.3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8272</v>
      </c>
      <c r="O1050">
        <f t="shared" si="96"/>
        <v>1.4</v>
      </c>
      <c r="P1050" s="19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3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8272</v>
      </c>
      <c r="O1051">
        <f t="shared" si="96"/>
        <v>0</v>
      </c>
      <c r="P1051" s="19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29" x14ac:dyDescent="0.3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8272</v>
      </c>
      <c r="O1052">
        <f t="shared" si="96"/>
        <v>0</v>
      </c>
      <c r="P1052" s="19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3.5" x14ac:dyDescent="0.3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8272</v>
      </c>
      <c r="O1053">
        <f t="shared" si="96"/>
        <v>0</v>
      </c>
      <c r="P1053" s="19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58" x14ac:dyDescent="0.3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8272</v>
      </c>
      <c r="O1054">
        <f t="shared" si="96"/>
        <v>0</v>
      </c>
      <c r="P1054" s="19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3.5" x14ac:dyDescent="0.3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8272</v>
      </c>
      <c r="O1055">
        <f t="shared" si="96"/>
        <v>1</v>
      </c>
      <c r="P1055" s="19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58" x14ac:dyDescent="0.3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8272</v>
      </c>
      <c r="O1056">
        <f t="shared" si="96"/>
        <v>0</v>
      </c>
      <c r="P1056" s="19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3.5" x14ac:dyDescent="0.3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8272</v>
      </c>
      <c r="O1057">
        <f t="shared" si="96"/>
        <v>0</v>
      </c>
      <c r="P1057" s="19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58" x14ac:dyDescent="0.3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8272</v>
      </c>
      <c r="O1058">
        <f t="shared" si="96"/>
        <v>0</v>
      </c>
      <c r="P1058" s="19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3.5" x14ac:dyDescent="0.3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8272</v>
      </c>
      <c r="O1059">
        <f t="shared" si="96"/>
        <v>0</v>
      </c>
      <c r="P1059" s="19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3.5" x14ac:dyDescent="0.3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8272</v>
      </c>
      <c r="O1060">
        <f t="shared" si="96"/>
        <v>0</v>
      </c>
      <c r="P1060" s="19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3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8272</v>
      </c>
      <c r="O1061">
        <f t="shared" si="96"/>
        <v>0</v>
      </c>
      <c r="P1061" s="19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3.5" x14ac:dyDescent="0.3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8272</v>
      </c>
      <c r="O1062">
        <f t="shared" si="96"/>
        <v>1</v>
      </c>
      <c r="P1062" s="19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29" x14ac:dyDescent="0.3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8272</v>
      </c>
      <c r="O1063">
        <f t="shared" si="96"/>
        <v>0</v>
      </c>
      <c r="P1063" s="19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x14ac:dyDescent="0.3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8272</v>
      </c>
      <c r="O1064">
        <f t="shared" si="96"/>
        <v>95.5</v>
      </c>
      <c r="P1064" s="19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3.5" x14ac:dyDescent="0.3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8272</v>
      </c>
      <c r="O1065">
        <f t="shared" si="96"/>
        <v>0</v>
      </c>
      <c r="P1065" s="19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3.5" x14ac:dyDescent="0.3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8273</v>
      </c>
      <c r="O1066">
        <f t="shared" si="96"/>
        <v>9</v>
      </c>
      <c r="P1066" s="1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3.5" x14ac:dyDescent="0.3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8273</v>
      </c>
      <c r="O1067">
        <f t="shared" si="96"/>
        <v>2.7</v>
      </c>
      <c r="P1067" s="19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3.5" x14ac:dyDescent="0.3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8273</v>
      </c>
      <c r="O1068">
        <f t="shared" si="96"/>
        <v>3.4</v>
      </c>
      <c r="P1068" s="1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3.5" x14ac:dyDescent="0.3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8273</v>
      </c>
      <c r="O1069">
        <f t="shared" si="96"/>
        <v>26</v>
      </c>
      <c r="P1069" s="19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58" x14ac:dyDescent="0.3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8273</v>
      </c>
      <c r="O1070">
        <f t="shared" si="96"/>
        <v>0.2</v>
      </c>
      <c r="P1070" s="1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3.5" x14ac:dyDescent="0.3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8273</v>
      </c>
      <c r="O1071">
        <f t="shared" si="96"/>
        <v>38.6</v>
      </c>
      <c r="P1071" s="1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3.5" x14ac:dyDescent="0.3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8273</v>
      </c>
      <c r="O1072">
        <f t="shared" si="96"/>
        <v>0.7</v>
      </c>
      <c r="P1072" s="19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3.5" x14ac:dyDescent="0.3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8273</v>
      </c>
      <c r="O1073">
        <f t="shared" si="96"/>
        <v>0</v>
      </c>
      <c r="P1073" s="19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58" x14ac:dyDescent="0.3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8273</v>
      </c>
      <c r="O1074">
        <f t="shared" si="96"/>
        <v>0.1</v>
      </c>
      <c r="P1074" s="1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29" x14ac:dyDescent="0.3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8273</v>
      </c>
      <c r="O1075">
        <f t="shared" si="96"/>
        <v>1.3</v>
      </c>
      <c r="P1075" s="19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58" x14ac:dyDescent="0.3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8273</v>
      </c>
      <c r="O1076">
        <f t="shared" si="96"/>
        <v>6.3</v>
      </c>
      <c r="P1076" s="1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29" x14ac:dyDescent="0.3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8273</v>
      </c>
      <c r="O1077">
        <f t="shared" si="96"/>
        <v>4.5</v>
      </c>
      <c r="P1077" s="19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3.5" x14ac:dyDescent="0.3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8273</v>
      </c>
      <c r="O1078">
        <f t="shared" si="96"/>
        <v>62.8</v>
      </c>
      <c r="P1078" s="1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3.5" x14ac:dyDescent="0.3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8273</v>
      </c>
      <c r="O1079">
        <f t="shared" si="96"/>
        <v>29.4</v>
      </c>
      <c r="P1079" s="1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58" x14ac:dyDescent="0.3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8273</v>
      </c>
      <c r="O1080">
        <f t="shared" si="96"/>
        <v>7.5</v>
      </c>
      <c r="P1080" s="19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3.5" x14ac:dyDescent="0.3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8273</v>
      </c>
      <c r="O1081">
        <f t="shared" si="96"/>
        <v>2.6</v>
      </c>
      <c r="P1081" s="1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3.5" x14ac:dyDescent="0.3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8273</v>
      </c>
      <c r="O1082">
        <f t="shared" si="96"/>
        <v>9.1</v>
      </c>
      <c r="P1082" s="1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3.5" x14ac:dyDescent="0.3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8273</v>
      </c>
      <c r="O1083">
        <f t="shared" si="96"/>
        <v>0</v>
      </c>
      <c r="P1083" s="19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3.5" x14ac:dyDescent="0.3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8273</v>
      </c>
      <c r="O1084">
        <f t="shared" si="96"/>
        <v>0.6</v>
      </c>
      <c r="P1084" s="1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58" x14ac:dyDescent="0.3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8273</v>
      </c>
      <c r="O1085">
        <f t="shared" si="96"/>
        <v>0.8</v>
      </c>
      <c r="P1085" s="19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3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8273</v>
      </c>
      <c r="O1086">
        <f t="shared" si="96"/>
        <v>0</v>
      </c>
      <c r="P1086" s="19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3.5" x14ac:dyDescent="0.3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8273</v>
      </c>
      <c r="O1087">
        <f t="shared" si="96"/>
        <v>3.4</v>
      </c>
      <c r="P1087" s="19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3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8273</v>
      </c>
      <c r="O1088">
        <f t="shared" si="96"/>
        <v>0.1</v>
      </c>
      <c r="P1088" s="19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3.5" x14ac:dyDescent="0.3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8273</v>
      </c>
      <c r="O1089">
        <f t="shared" si="96"/>
        <v>0</v>
      </c>
      <c r="P1089" s="19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29" x14ac:dyDescent="0.3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8273</v>
      </c>
      <c r="O1090">
        <f t="shared" si="96"/>
        <v>14.2</v>
      </c>
      <c r="P1090" s="1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29" x14ac:dyDescent="0.3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8273</v>
      </c>
      <c r="O1091">
        <f t="shared" ref="O1091:O1154" si="102">ROUND((E1091 / D1091 * 100), 1)</f>
        <v>7.8</v>
      </c>
      <c r="P1091" s="19">
        <f t="shared" ref="P1091:P1154" si="103">IF(L1091=0,0,E1091/L1091)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5">
        <f t="shared" ref="S1091:S1154" si="106">(((J1091/60)/60)/24)+DATE(1970,1,1)</f>
        <v>42151.189525462964</v>
      </c>
      <c r="T1091" s="5">
        <f t="shared" si="101"/>
        <v>42181.189525462964</v>
      </c>
    </row>
    <row r="1092" spans="1:20" ht="43.5" x14ac:dyDescent="0.3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8273</v>
      </c>
      <c r="O1092">
        <f t="shared" si="102"/>
        <v>0</v>
      </c>
      <c r="P1092" s="19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ref="T1092:T1155" si="107">(((I1092/60)/60)/24)+DATE(1970,1,1)</f>
        <v>42153.185798611114</v>
      </c>
    </row>
    <row r="1093" spans="1:20" ht="43.5" x14ac:dyDescent="0.3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8273</v>
      </c>
      <c r="O1093">
        <f t="shared" si="102"/>
        <v>12.5</v>
      </c>
      <c r="P1093" s="1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58" x14ac:dyDescent="0.3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8273</v>
      </c>
      <c r="O1094">
        <f t="shared" si="102"/>
        <v>1.1000000000000001</v>
      </c>
      <c r="P1094" s="19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3.5" x14ac:dyDescent="0.3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8273</v>
      </c>
      <c r="O1095">
        <f t="shared" si="102"/>
        <v>14.1</v>
      </c>
      <c r="P1095" s="1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3.5" x14ac:dyDescent="0.3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8273</v>
      </c>
      <c r="O1096">
        <f t="shared" si="102"/>
        <v>18.3</v>
      </c>
      <c r="P1096" s="1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3.5" x14ac:dyDescent="0.3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8273</v>
      </c>
      <c r="O1097">
        <f t="shared" si="102"/>
        <v>5</v>
      </c>
      <c r="P1097" s="1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3.5" x14ac:dyDescent="0.3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8273</v>
      </c>
      <c r="O1098">
        <f t="shared" si="102"/>
        <v>17.899999999999999</v>
      </c>
      <c r="P1098" s="1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3.5" x14ac:dyDescent="0.3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8273</v>
      </c>
      <c r="O1099">
        <f t="shared" si="102"/>
        <v>0</v>
      </c>
      <c r="P1099" s="1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29" x14ac:dyDescent="0.3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8273</v>
      </c>
      <c r="O1100">
        <f t="shared" si="102"/>
        <v>7.2</v>
      </c>
      <c r="P1100" s="1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58" x14ac:dyDescent="0.3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8273</v>
      </c>
      <c r="O1101">
        <f t="shared" si="102"/>
        <v>0.5</v>
      </c>
      <c r="P1101" s="1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3.5" x14ac:dyDescent="0.3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8273</v>
      </c>
      <c r="O1102">
        <f t="shared" si="102"/>
        <v>2.5</v>
      </c>
      <c r="P1102" s="1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29" x14ac:dyDescent="0.3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8273</v>
      </c>
      <c r="O1103">
        <f t="shared" si="102"/>
        <v>0</v>
      </c>
      <c r="P1103" s="1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58" x14ac:dyDescent="0.3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8273</v>
      </c>
      <c r="O1104">
        <f t="shared" si="102"/>
        <v>5.3</v>
      </c>
      <c r="P1104" s="1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3.5" x14ac:dyDescent="0.3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8273</v>
      </c>
      <c r="O1105">
        <f t="shared" si="102"/>
        <v>1.6</v>
      </c>
      <c r="P1105" s="1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3.5" x14ac:dyDescent="0.3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8273</v>
      </c>
      <c r="O1106">
        <f t="shared" si="102"/>
        <v>5</v>
      </c>
      <c r="P1106" s="1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58" x14ac:dyDescent="0.3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8273</v>
      </c>
      <c r="O1107">
        <f t="shared" si="102"/>
        <v>0.2</v>
      </c>
      <c r="P1107" s="1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3.5" x14ac:dyDescent="0.3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8273</v>
      </c>
      <c r="O1108">
        <f t="shared" si="102"/>
        <v>41.3</v>
      </c>
      <c r="P1108" s="1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58" x14ac:dyDescent="0.3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8273</v>
      </c>
      <c r="O1109">
        <f t="shared" si="102"/>
        <v>0</v>
      </c>
      <c r="P1109" s="19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58" x14ac:dyDescent="0.3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8273</v>
      </c>
      <c r="O1110">
        <f t="shared" si="102"/>
        <v>2.9</v>
      </c>
      <c r="P1110" s="1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3.5" x14ac:dyDescent="0.3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8273</v>
      </c>
      <c r="O1111">
        <f t="shared" si="102"/>
        <v>0.5</v>
      </c>
      <c r="P1111" s="1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3.5" x14ac:dyDescent="0.3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8273</v>
      </c>
      <c r="O1112">
        <f t="shared" si="102"/>
        <v>0.5</v>
      </c>
      <c r="P1112" s="1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3.5" x14ac:dyDescent="0.3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8273</v>
      </c>
      <c r="O1113">
        <f t="shared" si="102"/>
        <v>0</v>
      </c>
      <c r="P1113" s="19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3.5" x14ac:dyDescent="0.3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8273</v>
      </c>
      <c r="O1114">
        <f t="shared" si="102"/>
        <v>35.5</v>
      </c>
      <c r="P1114" s="1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3.5" x14ac:dyDescent="0.3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8273</v>
      </c>
      <c r="O1115">
        <f t="shared" si="102"/>
        <v>0.5</v>
      </c>
      <c r="P1115" s="19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3.5" x14ac:dyDescent="0.3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8273</v>
      </c>
      <c r="O1116">
        <f t="shared" si="102"/>
        <v>0.2</v>
      </c>
      <c r="P1116" s="1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58" x14ac:dyDescent="0.3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8273</v>
      </c>
      <c r="O1117">
        <f t="shared" si="102"/>
        <v>0.1</v>
      </c>
      <c r="P1117" s="1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3.5" x14ac:dyDescent="0.3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8273</v>
      </c>
      <c r="O1118">
        <f t="shared" si="102"/>
        <v>0</v>
      </c>
      <c r="P1118" s="1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3.5" x14ac:dyDescent="0.3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8273</v>
      </c>
      <c r="O1119">
        <f t="shared" si="102"/>
        <v>8.3000000000000007</v>
      </c>
      <c r="P1119" s="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3.5" x14ac:dyDescent="0.3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8273</v>
      </c>
      <c r="O1120">
        <f t="shared" si="102"/>
        <v>2.4</v>
      </c>
      <c r="P1120" s="1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58" x14ac:dyDescent="0.3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8273</v>
      </c>
      <c r="O1121">
        <f t="shared" si="102"/>
        <v>0.2</v>
      </c>
      <c r="P1121" s="19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3.5" x14ac:dyDescent="0.3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8273</v>
      </c>
      <c r="O1122">
        <f t="shared" si="102"/>
        <v>0</v>
      </c>
      <c r="P1122" s="19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3.5" x14ac:dyDescent="0.3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8273</v>
      </c>
      <c r="O1123">
        <f t="shared" si="102"/>
        <v>0</v>
      </c>
      <c r="P1123" s="1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58" x14ac:dyDescent="0.3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8273</v>
      </c>
      <c r="O1124">
        <f t="shared" si="102"/>
        <v>0</v>
      </c>
      <c r="P1124" s="19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3.5" x14ac:dyDescent="0.3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8273</v>
      </c>
      <c r="O1125">
        <f t="shared" si="102"/>
        <v>0.2</v>
      </c>
      <c r="P1125" s="1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3.5" x14ac:dyDescent="0.3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8274</v>
      </c>
      <c r="O1126">
        <f t="shared" si="102"/>
        <v>0.5</v>
      </c>
      <c r="P1126" s="1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58" x14ac:dyDescent="0.3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8274</v>
      </c>
      <c r="O1127">
        <f t="shared" si="102"/>
        <v>0</v>
      </c>
      <c r="P1127" s="1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3.5" x14ac:dyDescent="0.3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8274</v>
      </c>
      <c r="O1128">
        <f t="shared" si="102"/>
        <v>0.5</v>
      </c>
      <c r="P1128" s="1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58" x14ac:dyDescent="0.3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8274</v>
      </c>
      <c r="O1129">
        <f t="shared" si="102"/>
        <v>1.7</v>
      </c>
      <c r="P1129" s="1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3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8274</v>
      </c>
      <c r="O1130">
        <f t="shared" si="102"/>
        <v>0.1</v>
      </c>
      <c r="P1130" s="1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3.5" x14ac:dyDescent="0.3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8274</v>
      </c>
      <c r="O1131">
        <f t="shared" si="102"/>
        <v>0.1</v>
      </c>
      <c r="P1131" s="1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3.5" x14ac:dyDescent="0.3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8274</v>
      </c>
      <c r="O1132">
        <f t="shared" si="102"/>
        <v>0.2</v>
      </c>
      <c r="P1132" s="1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3.5" x14ac:dyDescent="0.3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8274</v>
      </c>
      <c r="O1133">
        <f t="shared" si="102"/>
        <v>0</v>
      </c>
      <c r="P1133" s="1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3.5" x14ac:dyDescent="0.3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8274</v>
      </c>
      <c r="O1134">
        <f t="shared" si="102"/>
        <v>14.4</v>
      </c>
      <c r="P1134" s="1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3.5" x14ac:dyDescent="0.3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8274</v>
      </c>
      <c r="O1135">
        <f t="shared" si="102"/>
        <v>0.7</v>
      </c>
      <c r="P1135" s="1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3.5" x14ac:dyDescent="0.3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8274</v>
      </c>
      <c r="O1136">
        <f t="shared" si="102"/>
        <v>0</v>
      </c>
      <c r="P1136" s="1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58" x14ac:dyDescent="0.3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8274</v>
      </c>
      <c r="O1137">
        <f t="shared" si="102"/>
        <v>5</v>
      </c>
      <c r="P1137" s="1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3.5" x14ac:dyDescent="0.3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8274</v>
      </c>
      <c r="O1138">
        <f t="shared" si="102"/>
        <v>6.4</v>
      </c>
      <c r="P1138" s="1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3.5" x14ac:dyDescent="0.3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8274</v>
      </c>
      <c r="O1139">
        <f t="shared" si="102"/>
        <v>39.5</v>
      </c>
      <c r="P1139" s="1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3.5" x14ac:dyDescent="0.3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8274</v>
      </c>
      <c r="O1140">
        <f t="shared" si="102"/>
        <v>0.4</v>
      </c>
      <c r="P1140" s="1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3.5" x14ac:dyDescent="0.3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8274</v>
      </c>
      <c r="O1141">
        <f t="shared" si="102"/>
        <v>0.1</v>
      </c>
      <c r="P1141" s="1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3.5" x14ac:dyDescent="0.3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8274</v>
      </c>
      <c r="O1142">
        <f t="shared" si="102"/>
        <v>0</v>
      </c>
      <c r="P1142" s="1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3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8274</v>
      </c>
      <c r="O1143">
        <f t="shared" si="102"/>
        <v>0</v>
      </c>
      <c r="P1143" s="1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3.5" x14ac:dyDescent="0.3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8274</v>
      </c>
      <c r="O1144">
        <f t="shared" si="102"/>
        <v>0</v>
      </c>
      <c r="P1144" s="1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3.5" x14ac:dyDescent="0.3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8274</v>
      </c>
      <c r="O1145">
        <f t="shared" si="102"/>
        <v>0.4</v>
      </c>
      <c r="P1145" s="1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3.5" x14ac:dyDescent="0.3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8275</v>
      </c>
      <c r="O1146">
        <f t="shared" si="102"/>
        <v>0</v>
      </c>
      <c r="P1146" s="19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3.5" x14ac:dyDescent="0.3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8275</v>
      </c>
      <c r="O1147">
        <f t="shared" si="102"/>
        <v>0.1</v>
      </c>
      <c r="P1147" s="1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3.5" x14ac:dyDescent="0.3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8275</v>
      </c>
      <c r="O1148">
        <f t="shared" si="102"/>
        <v>8.8000000000000007</v>
      </c>
      <c r="P1148" s="1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3.5" x14ac:dyDescent="0.3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8275</v>
      </c>
      <c r="O1149">
        <f t="shared" si="102"/>
        <v>0</v>
      </c>
      <c r="P1149" s="19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29" x14ac:dyDescent="0.3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8275</v>
      </c>
      <c r="O1150">
        <f t="shared" si="102"/>
        <v>0.5</v>
      </c>
      <c r="P1150" s="1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29" x14ac:dyDescent="0.3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8275</v>
      </c>
      <c r="O1151">
        <f t="shared" si="102"/>
        <v>0.2</v>
      </c>
      <c r="P1151" s="1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29" x14ac:dyDescent="0.3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8275</v>
      </c>
      <c r="O1152">
        <f t="shared" si="102"/>
        <v>10.1</v>
      </c>
      <c r="P1152" s="19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58" x14ac:dyDescent="0.3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8275</v>
      </c>
      <c r="O1153">
        <f t="shared" si="102"/>
        <v>0</v>
      </c>
      <c r="P1153" s="19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3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8275</v>
      </c>
      <c r="O1154">
        <f t="shared" si="102"/>
        <v>5.7</v>
      </c>
      <c r="P1154" s="1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29" x14ac:dyDescent="0.3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8275</v>
      </c>
      <c r="O1155">
        <f t="shared" ref="O1155:O1218" si="108">ROUND((E1155 / D1155 * 100), 1)</f>
        <v>0.6</v>
      </c>
      <c r="P1155" s="19">
        <f t="shared" ref="P1155:P1218" si="109">IF(L1155=0,0,E1155/L1155)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5">
        <f t="shared" ref="S1155:S1218" si="112">(((J1155/60)/60)/24)+DATE(1970,1,1)</f>
        <v>42143.714178240742</v>
      </c>
      <c r="T1155" s="5">
        <f t="shared" si="107"/>
        <v>42173.714178240742</v>
      </c>
    </row>
    <row r="1156" spans="1:20" ht="43.5" x14ac:dyDescent="0.3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8275</v>
      </c>
      <c r="O1156">
        <f t="shared" si="108"/>
        <v>6.5</v>
      </c>
      <c r="P1156" s="1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ref="T1156:T1219" si="113">(((I1156/60)/60)/24)+DATE(1970,1,1)</f>
        <v>42253.108865740738</v>
      </c>
    </row>
    <row r="1157" spans="1:20" ht="43.5" x14ac:dyDescent="0.3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8275</v>
      </c>
      <c r="O1157">
        <f t="shared" si="108"/>
        <v>0.8</v>
      </c>
      <c r="P1157" s="1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3.5" x14ac:dyDescent="0.3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8275</v>
      </c>
      <c r="O1158">
        <f t="shared" si="108"/>
        <v>0</v>
      </c>
      <c r="P1158" s="19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3.5" x14ac:dyDescent="0.3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8275</v>
      </c>
      <c r="O1159">
        <f t="shared" si="108"/>
        <v>1.5</v>
      </c>
      <c r="P1159" s="1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3.5" x14ac:dyDescent="0.3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8275</v>
      </c>
      <c r="O1160">
        <f t="shared" si="108"/>
        <v>0.5</v>
      </c>
      <c r="P1160" s="1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3.5" x14ac:dyDescent="0.3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8275</v>
      </c>
      <c r="O1161">
        <f t="shared" si="108"/>
        <v>0</v>
      </c>
      <c r="P1161" s="19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3.5" x14ac:dyDescent="0.3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8275</v>
      </c>
      <c r="O1162">
        <f t="shared" si="108"/>
        <v>3.9</v>
      </c>
      <c r="P1162" s="1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3.5" x14ac:dyDescent="0.3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8275</v>
      </c>
      <c r="O1163">
        <f t="shared" si="108"/>
        <v>0</v>
      </c>
      <c r="P1163" s="19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58" x14ac:dyDescent="0.3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8275</v>
      </c>
      <c r="O1164">
        <f t="shared" si="108"/>
        <v>0.1</v>
      </c>
      <c r="P1164" s="1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3.5" x14ac:dyDescent="0.3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8275</v>
      </c>
      <c r="O1165">
        <f t="shared" si="108"/>
        <v>0</v>
      </c>
      <c r="P1165" s="19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58" x14ac:dyDescent="0.3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8275</v>
      </c>
      <c r="O1166">
        <f t="shared" si="108"/>
        <v>0</v>
      </c>
      <c r="P1166" s="19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58" x14ac:dyDescent="0.3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8275</v>
      </c>
      <c r="O1167">
        <f t="shared" si="108"/>
        <v>20.7</v>
      </c>
      <c r="P1167" s="1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3.5" x14ac:dyDescent="0.3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8275</v>
      </c>
      <c r="O1168">
        <f t="shared" si="108"/>
        <v>19.100000000000001</v>
      </c>
      <c r="P1168" s="1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3.5" x14ac:dyDescent="0.3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8275</v>
      </c>
      <c r="O1169">
        <f t="shared" si="108"/>
        <v>1.6</v>
      </c>
      <c r="P1169" s="1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3.5" x14ac:dyDescent="0.3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8275</v>
      </c>
      <c r="O1170">
        <f t="shared" si="108"/>
        <v>5.7</v>
      </c>
      <c r="P1170" s="1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3.5" x14ac:dyDescent="0.3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8275</v>
      </c>
      <c r="O1171">
        <f t="shared" si="108"/>
        <v>0.2</v>
      </c>
      <c r="P1171" s="1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3.5" x14ac:dyDescent="0.3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8275</v>
      </c>
      <c r="O1172">
        <f t="shared" si="108"/>
        <v>0.4</v>
      </c>
      <c r="P1172" s="19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3.5" x14ac:dyDescent="0.3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8275</v>
      </c>
      <c r="O1173">
        <f t="shared" si="108"/>
        <v>0.1</v>
      </c>
      <c r="P1173" s="19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29" x14ac:dyDescent="0.3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8275</v>
      </c>
      <c r="O1174">
        <f t="shared" si="108"/>
        <v>0</v>
      </c>
      <c r="P1174" s="19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3.5" x14ac:dyDescent="0.3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8275</v>
      </c>
      <c r="O1175">
        <f t="shared" si="108"/>
        <v>0</v>
      </c>
      <c r="P1175" s="19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3.5" x14ac:dyDescent="0.3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8275</v>
      </c>
      <c r="O1176">
        <f t="shared" si="108"/>
        <v>5.9</v>
      </c>
      <c r="P1176" s="1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3.5" x14ac:dyDescent="0.3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8275</v>
      </c>
      <c r="O1177">
        <f t="shared" si="108"/>
        <v>2.9</v>
      </c>
      <c r="P1177" s="19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58" x14ac:dyDescent="0.3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8275</v>
      </c>
      <c r="O1178">
        <f t="shared" si="108"/>
        <v>0</v>
      </c>
      <c r="P1178" s="19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3.5" x14ac:dyDescent="0.3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8275</v>
      </c>
      <c r="O1179">
        <f t="shared" si="108"/>
        <v>0</v>
      </c>
      <c r="P1179" s="19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3.5" x14ac:dyDescent="0.3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8275</v>
      </c>
      <c r="O1180">
        <f t="shared" si="108"/>
        <v>0</v>
      </c>
      <c r="P1180" s="19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3.5" x14ac:dyDescent="0.3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8275</v>
      </c>
      <c r="O1181">
        <f t="shared" si="108"/>
        <v>5.3</v>
      </c>
      <c r="P1181" s="1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3.5" x14ac:dyDescent="0.3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8275</v>
      </c>
      <c r="O1182">
        <f t="shared" si="108"/>
        <v>11.8</v>
      </c>
      <c r="P1182" s="1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29" x14ac:dyDescent="0.3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8275</v>
      </c>
      <c r="O1183">
        <f t="shared" si="108"/>
        <v>0</v>
      </c>
      <c r="P1183" s="1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58" x14ac:dyDescent="0.3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8275</v>
      </c>
      <c r="O1184">
        <f t="shared" si="108"/>
        <v>4.2</v>
      </c>
      <c r="P1184" s="1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3.5" x14ac:dyDescent="0.3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8275</v>
      </c>
      <c r="O1185">
        <f t="shared" si="108"/>
        <v>4</v>
      </c>
      <c r="P1185" s="1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3.5" x14ac:dyDescent="0.3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8276</v>
      </c>
      <c r="O1186">
        <f t="shared" si="108"/>
        <v>104.9</v>
      </c>
      <c r="P1186" s="1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58" x14ac:dyDescent="0.3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8276</v>
      </c>
      <c r="O1187">
        <f t="shared" si="108"/>
        <v>105.4</v>
      </c>
      <c r="P1187" s="1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3.5" x14ac:dyDescent="0.3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8276</v>
      </c>
      <c r="O1188">
        <f t="shared" si="108"/>
        <v>106.7</v>
      </c>
      <c r="P1188" s="1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58" x14ac:dyDescent="0.3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8276</v>
      </c>
      <c r="O1189">
        <f t="shared" si="108"/>
        <v>104.1</v>
      </c>
      <c r="P1189" s="1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3.5" x14ac:dyDescent="0.3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8276</v>
      </c>
      <c r="O1190">
        <f t="shared" si="108"/>
        <v>160.6</v>
      </c>
      <c r="P1190" s="1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3.5" x14ac:dyDescent="0.3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8276</v>
      </c>
      <c r="O1191">
        <f t="shared" si="108"/>
        <v>107.8</v>
      </c>
      <c r="P1191" s="1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3.5" x14ac:dyDescent="0.3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8276</v>
      </c>
      <c r="O1192">
        <f t="shared" si="108"/>
        <v>135</v>
      </c>
      <c r="P1192" s="1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3.5" x14ac:dyDescent="0.3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8276</v>
      </c>
      <c r="O1193">
        <f t="shared" si="108"/>
        <v>109.1</v>
      </c>
      <c r="P1193" s="1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29" x14ac:dyDescent="0.3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8276</v>
      </c>
      <c r="O1194">
        <f t="shared" si="108"/>
        <v>290</v>
      </c>
      <c r="P1194" s="1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58" x14ac:dyDescent="0.3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8276</v>
      </c>
      <c r="O1195">
        <f t="shared" si="108"/>
        <v>104</v>
      </c>
      <c r="P1195" s="1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3.5" x14ac:dyDescent="0.3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8276</v>
      </c>
      <c r="O1196">
        <f t="shared" si="108"/>
        <v>322.2</v>
      </c>
      <c r="P1196" s="1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58" x14ac:dyDescent="0.3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8276</v>
      </c>
      <c r="O1197">
        <f t="shared" si="108"/>
        <v>135</v>
      </c>
      <c r="P1197" s="1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29" x14ac:dyDescent="0.3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8276</v>
      </c>
      <c r="O1198">
        <f t="shared" si="108"/>
        <v>269.89999999999998</v>
      </c>
      <c r="P1198" s="1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58" x14ac:dyDescent="0.3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8276</v>
      </c>
      <c r="O1199">
        <f t="shared" si="108"/>
        <v>253.3</v>
      </c>
      <c r="P1199" s="1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3.5" x14ac:dyDescent="0.3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8276</v>
      </c>
      <c r="O1200">
        <f t="shared" si="108"/>
        <v>260.60000000000002</v>
      </c>
      <c r="P1200" s="1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3.5" x14ac:dyDescent="0.3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8276</v>
      </c>
      <c r="O1201">
        <f t="shared" si="108"/>
        <v>101.3</v>
      </c>
      <c r="P1201" s="1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3.5" x14ac:dyDescent="0.3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8276</v>
      </c>
      <c r="O1202">
        <f t="shared" si="108"/>
        <v>125.6</v>
      </c>
      <c r="P1202" s="1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3.5" x14ac:dyDescent="0.3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8276</v>
      </c>
      <c r="O1203">
        <f t="shared" si="108"/>
        <v>102.4</v>
      </c>
      <c r="P1203" s="1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58" x14ac:dyDescent="0.3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8276</v>
      </c>
      <c r="O1204">
        <f t="shared" si="108"/>
        <v>199.2</v>
      </c>
      <c r="P1204" s="1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3.5" x14ac:dyDescent="0.3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8276</v>
      </c>
      <c r="O1205">
        <f t="shared" si="108"/>
        <v>102.5</v>
      </c>
      <c r="P1205" s="1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3.5" x14ac:dyDescent="0.3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8276</v>
      </c>
      <c r="O1206">
        <f t="shared" si="108"/>
        <v>102.9</v>
      </c>
      <c r="P1206" s="1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3.5" x14ac:dyDescent="0.3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8276</v>
      </c>
      <c r="O1207">
        <f t="shared" si="108"/>
        <v>100.9</v>
      </c>
      <c r="P1207" s="1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58" x14ac:dyDescent="0.3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8276</v>
      </c>
      <c r="O1208">
        <f t="shared" si="108"/>
        <v>115</v>
      </c>
      <c r="P1208" s="1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29" x14ac:dyDescent="0.3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8276</v>
      </c>
      <c r="O1209">
        <f t="shared" si="108"/>
        <v>104.2</v>
      </c>
      <c r="P1209" s="1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58" x14ac:dyDescent="0.3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8276</v>
      </c>
      <c r="O1210">
        <f t="shared" si="108"/>
        <v>155.30000000000001</v>
      </c>
      <c r="P1210" s="1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3.5" x14ac:dyDescent="0.3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8276</v>
      </c>
      <c r="O1211">
        <f t="shared" si="108"/>
        <v>106</v>
      </c>
      <c r="P1211" s="1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29" x14ac:dyDescent="0.3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8276</v>
      </c>
      <c r="O1212">
        <f t="shared" si="108"/>
        <v>254.3</v>
      </c>
      <c r="P1212" s="1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3.5" x14ac:dyDescent="0.3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8276</v>
      </c>
      <c r="O1213">
        <f t="shared" si="108"/>
        <v>101.1</v>
      </c>
      <c r="P1213" s="1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58" x14ac:dyDescent="0.3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8276</v>
      </c>
      <c r="O1214">
        <f t="shared" si="108"/>
        <v>129</v>
      </c>
      <c r="P1214" s="1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58" x14ac:dyDescent="0.3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8276</v>
      </c>
      <c r="O1215">
        <f t="shared" si="108"/>
        <v>102.2</v>
      </c>
      <c r="P1215" s="1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58" x14ac:dyDescent="0.3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8276</v>
      </c>
      <c r="O1216">
        <f t="shared" si="108"/>
        <v>131.80000000000001</v>
      </c>
      <c r="P1216" s="1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3.5" x14ac:dyDescent="0.3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8276</v>
      </c>
      <c r="O1217">
        <f t="shared" si="108"/>
        <v>786.1</v>
      </c>
      <c r="P1217" s="1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29" x14ac:dyDescent="0.3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8276</v>
      </c>
      <c r="O1218">
        <f t="shared" si="108"/>
        <v>145.69999999999999</v>
      </c>
      <c r="P1218" s="1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3.5" x14ac:dyDescent="0.3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8276</v>
      </c>
      <c r="O1219">
        <f t="shared" ref="O1219:O1282" si="114">ROUND((E1219 / D1219 * 100), 1)</f>
        <v>102.6</v>
      </c>
      <c r="P1219" s="19">
        <f t="shared" ref="P1219:P1282" si="115">IF(L1219=0,0,E1219/L1219)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5">
        <f t="shared" ref="S1219:S1282" si="118">(((J1219/60)/60)/24)+DATE(1970,1,1)</f>
        <v>42535.809490740736</v>
      </c>
      <c r="T1219" s="5">
        <f t="shared" si="113"/>
        <v>42565.809490740736</v>
      </c>
    </row>
    <row r="1220" spans="1:20" ht="58" x14ac:dyDescent="0.3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8276</v>
      </c>
      <c r="O1220">
        <f t="shared" si="114"/>
        <v>172.3</v>
      </c>
      <c r="P1220" s="1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ref="T1220:T1283" si="119">(((I1220/60)/60)/24)+DATE(1970,1,1)</f>
        <v>42309.125</v>
      </c>
    </row>
    <row r="1221" spans="1:20" ht="29" x14ac:dyDescent="0.3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8276</v>
      </c>
      <c r="O1221">
        <f t="shared" si="114"/>
        <v>159.19999999999999</v>
      </c>
      <c r="P1221" s="1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3.5" x14ac:dyDescent="0.3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8276</v>
      </c>
      <c r="O1222">
        <f t="shared" si="114"/>
        <v>103.8</v>
      </c>
      <c r="P1222" s="1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3.5" x14ac:dyDescent="0.3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8276</v>
      </c>
      <c r="O1223">
        <f t="shared" si="114"/>
        <v>111.4</v>
      </c>
      <c r="P1223" s="1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29" x14ac:dyDescent="0.3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8276</v>
      </c>
      <c r="O1224">
        <f t="shared" si="114"/>
        <v>280.39999999999998</v>
      </c>
      <c r="P1224" s="1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3.5" x14ac:dyDescent="0.3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8276</v>
      </c>
      <c r="O1225">
        <f t="shared" si="114"/>
        <v>112.1</v>
      </c>
      <c r="P1225" s="1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29" x14ac:dyDescent="0.3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8277</v>
      </c>
      <c r="O1226">
        <f t="shared" si="114"/>
        <v>7.1</v>
      </c>
      <c r="P1226" s="1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3.5" x14ac:dyDescent="0.3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8277</v>
      </c>
      <c r="O1227">
        <f t="shared" si="114"/>
        <v>4.4000000000000004</v>
      </c>
      <c r="P1227" s="1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3.5" x14ac:dyDescent="0.3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8277</v>
      </c>
      <c r="O1228">
        <f t="shared" si="114"/>
        <v>3.9</v>
      </c>
      <c r="P1228" s="1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3.5" x14ac:dyDescent="0.3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>
        <f t="shared" si="114"/>
        <v>0</v>
      </c>
      <c r="P1229" s="19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3.5" x14ac:dyDescent="0.3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8277</v>
      </c>
      <c r="O1230">
        <f t="shared" si="114"/>
        <v>29.3</v>
      </c>
      <c r="P1230" s="1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58" x14ac:dyDescent="0.3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8277</v>
      </c>
      <c r="O1231">
        <f t="shared" si="114"/>
        <v>0.9</v>
      </c>
      <c r="P1231" s="1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3.5" x14ac:dyDescent="0.3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>
        <f t="shared" si="114"/>
        <v>0</v>
      </c>
      <c r="P1232" s="19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3.5" x14ac:dyDescent="0.3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>
        <f t="shared" si="114"/>
        <v>0</v>
      </c>
      <c r="P1233" s="19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3.5" x14ac:dyDescent="0.3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8277</v>
      </c>
      <c r="O1234">
        <f t="shared" si="114"/>
        <v>0.8</v>
      </c>
      <c r="P1234" s="1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3.5" x14ac:dyDescent="0.3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>
        <f t="shared" si="114"/>
        <v>11.6</v>
      </c>
      <c r="P1235" s="1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3.5" x14ac:dyDescent="0.3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>
        <f t="shared" si="114"/>
        <v>0</v>
      </c>
      <c r="P1236" s="19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3.5" x14ac:dyDescent="0.3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8277</v>
      </c>
      <c r="O1237">
        <f t="shared" si="114"/>
        <v>2.8</v>
      </c>
      <c r="P1237" s="1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x14ac:dyDescent="0.3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>
        <f t="shared" si="114"/>
        <v>0</v>
      </c>
      <c r="P1238" s="19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58" x14ac:dyDescent="0.3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>
        <f t="shared" si="114"/>
        <v>0</v>
      </c>
      <c r="P1239" s="19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58" x14ac:dyDescent="0.3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8277</v>
      </c>
      <c r="O1240">
        <f t="shared" si="114"/>
        <v>17.8</v>
      </c>
      <c r="P1240" s="1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29" x14ac:dyDescent="0.3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>
        <f t="shared" si="114"/>
        <v>0</v>
      </c>
      <c r="P1241" s="19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3.5" x14ac:dyDescent="0.3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8277</v>
      </c>
      <c r="O1242">
        <f t="shared" si="114"/>
        <v>3</v>
      </c>
      <c r="P1242" s="1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58" x14ac:dyDescent="0.3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8277</v>
      </c>
      <c r="O1243">
        <f t="shared" si="114"/>
        <v>50.7</v>
      </c>
      <c r="P1243" s="1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3.5" x14ac:dyDescent="0.3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>
        <f t="shared" si="114"/>
        <v>0.5</v>
      </c>
      <c r="P1244" s="19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3.5" x14ac:dyDescent="0.3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8277</v>
      </c>
      <c r="O1245">
        <f t="shared" si="114"/>
        <v>14.1</v>
      </c>
      <c r="P1245" s="1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3.5" x14ac:dyDescent="0.3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8267</v>
      </c>
      <c r="O1246">
        <f t="shared" si="114"/>
        <v>103.8</v>
      </c>
      <c r="P1246" s="1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3.5" x14ac:dyDescent="0.3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8267</v>
      </c>
      <c r="O1247">
        <f t="shared" si="114"/>
        <v>120.3</v>
      </c>
      <c r="P1247" s="1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3.5" x14ac:dyDescent="0.3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8267</v>
      </c>
      <c r="O1248">
        <f t="shared" si="114"/>
        <v>117</v>
      </c>
      <c r="P1248" s="1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29" x14ac:dyDescent="0.3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8267</v>
      </c>
      <c r="O1249">
        <f t="shared" si="114"/>
        <v>122.1</v>
      </c>
      <c r="P1249" s="19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3.5" x14ac:dyDescent="0.3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8267</v>
      </c>
      <c r="O1250">
        <f t="shared" si="114"/>
        <v>151.6</v>
      </c>
      <c r="P1250" s="1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3.5" x14ac:dyDescent="0.3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8267</v>
      </c>
      <c r="O1251">
        <f t="shared" si="114"/>
        <v>104.4</v>
      </c>
      <c r="P1251" s="1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58" x14ac:dyDescent="0.3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8267</v>
      </c>
      <c r="O1252">
        <f t="shared" si="114"/>
        <v>200.2</v>
      </c>
      <c r="P1252" s="1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29" x14ac:dyDescent="0.3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8267</v>
      </c>
      <c r="O1253">
        <f t="shared" si="114"/>
        <v>101.8</v>
      </c>
      <c r="P1253" s="1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3.5" x14ac:dyDescent="0.3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8267</v>
      </c>
      <c r="O1254">
        <f t="shared" si="114"/>
        <v>137.69999999999999</v>
      </c>
      <c r="P1254" s="1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58" x14ac:dyDescent="0.3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8267</v>
      </c>
      <c r="O1255">
        <f t="shared" si="114"/>
        <v>303833.2</v>
      </c>
      <c r="P1255" s="1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3.5" x14ac:dyDescent="0.3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8267</v>
      </c>
      <c r="O1256">
        <f t="shared" si="114"/>
        <v>198.9</v>
      </c>
      <c r="P1256" s="1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3.5" x14ac:dyDescent="0.3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8267</v>
      </c>
      <c r="O1257">
        <f t="shared" si="114"/>
        <v>202.4</v>
      </c>
      <c r="P1257" s="1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3.5" x14ac:dyDescent="0.3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8267</v>
      </c>
      <c r="O1258">
        <f t="shared" si="114"/>
        <v>118</v>
      </c>
      <c r="P1258" s="1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3.5" x14ac:dyDescent="0.3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8267</v>
      </c>
      <c r="O1259">
        <f t="shared" si="114"/>
        <v>294.7</v>
      </c>
      <c r="P1259" s="1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3.5" x14ac:dyDescent="0.3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8267</v>
      </c>
      <c r="O1260">
        <f t="shared" si="114"/>
        <v>213.1</v>
      </c>
      <c r="P1260" s="1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3.5" x14ac:dyDescent="0.3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8267</v>
      </c>
      <c r="O1261">
        <f t="shared" si="114"/>
        <v>104.2</v>
      </c>
      <c r="P1261" s="1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3.5" x14ac:dyDescent="0.3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8267</v>
      </c>
      <c r="O1262">
        <f t="shared" si="114"/>
        <v>113.7</v>
      </c>
      <c r="P1262" s="1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3.5" x14ac:dyDescent="0.3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8267</v>
      </c>
      <c r="O1263">
        <f t="shared" si="114"/>
        <v>101.3</v>
      </c>
      <c r="P1263" s="1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3.5" x14ac:dyDescent="0.3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8267</v>
      </c>
      <c r="O1264">
        <f t="shared" si="114"/>
        <v>125.4</v>
      </c>
      <c r="P1264" s="1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29" x14ac:dyDescent="0.3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8267</v>
      </c>
      <c r="O1265">
        <f t="shared" si="114"/>
        <v>119</v>
      </c>
      <c r="P1265" s="1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3.5" x14ac:dyDescent="0.3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8267</v>
      </c>
      <c r="O1266">
        <f t="shared" si="114"/>
        <v>166.5</v>
      </c>
      <c r="P1266" s="1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58" x14ac:dyDescent="0.3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8267</v>
      </c>
      <c r="O1267">
        <f t="shared" si="114"/>
        <v>119.1</v>
      </c>
      <c r="P1267" s="1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29" x14ac:dyDescent="0.3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8267</v>
      </c>
      <c r="O1268">
        <f t="shared" si="114"/>
        <v>100.5</v>
      </c>
      <c r="P1268" s="19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3.5" x14ac:dyDescent="0.3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8267</v>
      </c>
      <c r="O1269">
        <f t="shared" si="114"/>
        <v>101.8</v>
      </c>
      <c r="P1269" s="1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29" x14ac:dyDescent="0.3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8267</v>
      </c>
      <c r="O1270">
        <f t="shared" si="114"/>
        <v>116.7</v>
      </c>
      <c r="P1270" s="1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58" x14ac:dyDescent="0.3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8267</v>
      </c>
      <c r="O1271">
        <f t="shared" si="114"/>
        <v>108.6</v>
      </c>
      <c r="P1271" s="1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29" x14ac:dyDescent="0.3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8267</v>
      </c>
      <c r="O1272">
        <f t="shared" si="114"/>
        <v>114.7</v>
      </c>
      <c r="P1272" s="1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3.5" x14ac:dyDescent="0.3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8267</v>
      </c>
      <c r="O1273">
        <f t="shared" si="114"/>
        <v>101.8</v>
      </c>
      <c r="P1273" s="1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58" x14ac:dyDescent="0.3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8267</v>
      </c>
      <c r="O1274">
        <f t="shared" si="114"/>
        <v>106</v>
      </c>
      <c r="P1274" s="1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3.5" x14ac:dyDescent="0.3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8267</v>
      </c>
      <c r="O1275">
        <f t="shared" si="114"/>
        <v>103.5</v>
      </c>
      <c r="P1275" s="1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3.5" x14ac:dyDescent="0.3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8267</v>
      </c>
      <c r="O1276">
        <f t="shared" si="114"/>
        <v>155</v>
      </c>
      <c r="P1276" s="1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3.5" x14ac:dyDescent="0.3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8267</v>
      </c>
      <c r="O1277">
        <f t="shared" si="114"/>
        <v>162.1</v>
      </c>
      <c r="P1277" s="1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29" x14ac:dyDescent="0.3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8267</v>
      </c>
      <c r="O1278">
        <f t="shared" si="114"/>
        <v>104.4</v>
      </c>
      <c r="P1278" s="1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58" x14ac:dyDescent="0.3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8267</v>
      </c>
      <c r="O1279">
        <f t="shared" si="114"/>
        <v>106.1</v>
      </c>
      <c r="P1279" s="1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3.5" x14ac:dyDescent="0.3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8267</v>
      </c>
      <c r="O1280">
        <f t="shared" si="114"/>
        <v>154.9</v>
      </c>
      <c r="P1280" s="1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3.5" x14ac:dyDescent="0.3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8267</v>
      </c>
      <c r="O1281">
        <f t="shared" si="114"/>
        <v>110.8</v>
      </c>
      <c r="P1281" s="1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3.5" x14ac:dyDescent="0.3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8267</v>
      </c>
      <c r="O1282">
        <f t="shared" si="114"/>
        <v>110.9</v>
      </c>
      <c r="P1282" s="1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3.5" x14ac:dyDescent="0.3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8267</v>
      </c>
      <c r="O1283">
        <f t="shared" ref="O1283:O1346" si="120">ROUND((E1283 / D1283 * 100), 1)</f>
        <v>110.7</v>
      </c>
      <c r="P1283" s="19">
        <f t="shared" ref="P1283:P1346" si="121">IF(L1283=0,0,E1283/L1283)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5">
        <f t="shared" ref="S1283:S1346" si="124">(((J1283/60)/60)/24)+DATE(1970,1,1)</f>
        <v>41463.743472222224</v>
      </c>
      <c r="T1283" s="5">
        <f t="shared" si="119"/>
        <v>41483.743472222224</v>
      </c>
    </row>
    <row r="1284" spans="1:20" ht="58" x14ac:dyDescent="0.3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8267</v>
      </c>
      <c r="O1284">
        <f t="shared" si="120"/>
        <v>123.6</v>
      </c>
      <c r="P1284" s="1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ref="T1284:T1347" si="125">(((I1284/60)/60)/24)+DATE(1970,1,1)</f>
        <v>41617.207638888889</v>
      </c>
    </row>
    <row r="1285" spans="1:20" ht="43.5" x14ac:dyDescent="0.3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8267</v>
      </c>
      <c r="O1285">
        <f t="shared" si="120"/>
        <v>211.1</v>
      </c>
      <c r="P1285" s="1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3.5" x14ac:dyDescent="0.3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8262</v>
      </c>
      <c r="O1286">
        <f t="shared" si="120"/>
        <v>101</v>
      </c>
      <c r="P1286" s="1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3.5" x14ac:dyDescent="0.3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8262</v>
      </c>
      <c r="O1287">
        <f t="shared" si="120"/>
        <v>101.7</v>
      </c>
      <c r="P1287" s="1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3.5" x14ac:dyDescent="0.3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8262</v>
      </c>
      <c r="O1288">
        <f t="shared" si="120"/>
        <v>108.3</v>
      </c>
      <c r="P1288" s="19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72.5" x14ac:dyDescent="0.3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8262</v>
      </c>
      <c r="O1289">
        <f t="shared" si="120"/>
        <v>242</v>
      </c>
      <c r="P1289" s="19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58" x14ac:dyDescent="0.3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8262</v>
      </c>
      <c r="O1290">
        <f t="shared" si="120"/>
        <v>100.5</v>
      </c>
      <c r="P1290" s="1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3.5" x14ac:dyDescent="0.3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8262</v>
      </c>
      <c r="O1291">
        <f t="shared" si="120"/>
        <v>125.1</v>
      </c>
      <c r="P1291" s="1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29" x14ac:dyDescent="0.3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8262</v>
      </c>
      <c r="O1292">
        <f t="shared" si="120"/>
        <v>108.6</v>
      </c>
      <c r="P1292" s="1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3.5" x14ac:dyDescent="0.3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8262</v>
      </c>
      <c r="O1293">
        <f t="shared" si="120"/>
        <v>145.69999999999999</v>
      </c>
      <c r="P1293" s="1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58" x14ac:dyDescent="0.3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8262</v>
      </c>
      <c r="O1294">
        <f t="shared" si="120"/>
        <v>110</v>
      </c>
      <c r="P1294" s="1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58" x14ac:dyDescent="0.3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8262</v>
      </c>
      <c r="O1295">
        <f t="shared" si="120"/>
        <v>102.2</v>
      </c>
      <c r="P1295" s="1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3.5" x14ac:dyDescent="0.3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8262</v>
      </c>
      <c r="O1296">
        <f t="shared" si="120"/>
        <v>122</v>
      </c>
      <c r="P1296" s="1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3.5" x14ac:dyDescent="0.3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8262</v>
      </c>
      <c r="O1297">
        <f t="shared" si="120"/>
        <v>102</v>
      </c>
      <c r="P1297" s="1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58" x14ac:dyDescent="0.3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8262</v>
      </c>
      <c r="O1298">
        <f t="shared" si="120"/>
        <v>141.19999999999999</v>
      </c>
      <c r="P1298" s="1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3.5" x14ac:dyDescent="0.3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8262</v>
      </c>
      <c r="O1299">
        <f t="shared" si="120"/>
        <v>109.5</v>
      </c>
      <c r="P1299" s="1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3.5" x14ac:dyDescent="0.3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8262</v>
      </c>
      <c r="O1300">
        <f t="shared" si="120"/>
        <v>104.7</v>
      </c>
      <c r="P1300" s="1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3.5" x14ac:dyDescent="0.3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8262</v>
      </c>
      <c r="O1301">
        <f t="shared" si="120"/>
        <v>124</v>
      </c>
      <c r="P1301" s="1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3.5" x14ac:dyDescent="0.3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8262</v>
      </c>
      <c r="O1302">
        <f t="shared" si="120"/>
        <v>135</v>
      </c>
      <c r="P1302" s="1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3.5" x14ac:dyDescent="0.3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8262</v>
      </c>
      <c r="O1303">
        <f t="shared" si="120"/>
        <v>102.8</v>
      </c>
      <c r="P1303" s="1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3.5" x14ac:dyDescent="0.3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8262</v>
      </c>
      <c r="O1304">
        <f t="shared" si="120"/>
        <v>100</v>
      </c>
      <c r="P1304" s="19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29" x14ac:dyDescent="0.3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8262</v>
      </c>
      <c r="O1305">
        <f t="shared" si="120"/>
        <v>130.30000000000001</v>
      </c>
      <c r="P1305" s="1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3.5" x14ac:dyDescent="0.3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>
        <f t="shared" si="120"/>
        <v>39.6</v>
      </c>
      <c r="P1306" s="1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3.5" x14ac:dyDescent="0.3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>
        <f t="shared" si="120"/>
        <v>26</v>
      </c>
      <c r="P1307" s="1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58" x14ac:dyDescent="0.3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>
        <f t="shared" si="120"/>
        <v>65.2</v>
      </c>
      <c r="P1308" s="1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29" x14ac:dyDescent="0.3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>
        <f t="shared" si="120"/>
        <v>11.5</v>
      </c>
      <c r="P1309" s="1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29" x14ac:dyDescent="0.3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>
        <f t="shared" si="120"/>
        <v>11.4</v>
      </c>
      <c r="P1310" s="1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3.5" x14ac:dyDescent="0.3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>
        <f t="shared" si="120"/>
        <v>112</v>
      </c>
      <c r="P1311" s="1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3.5" x14ac:dyDescent="0.3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>
        <f t="shared" si="120"/>
        <v>15.5</v>
      </c>
      <c r="P1312" s="1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58" x14ac:dyDescent="0.3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>
        <f t="shared" si="120"/>
        <v>32</v>
      </c>
      <c r="P1313" s="1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3.5" x14ac:dyDescent="0.3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>
        <f t="shared" si="120"/>
        <v>0.6</v>
      </c>
      <c r="P1314" s="1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3.5" x14ac:dyDescent="0.3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>
        <f t="shared" si="120"/>
        <v>31.1</v>
      </c>
      <c r="P1315" s="1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58" x14ac:dyDescent="0.3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>
        <f t="shared" si="120"/>
        <v>1.1000000000000001</v>
      </c>
      <c r="P1316" s="1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29" x14ac:dyDescent="0.3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>
        <f t="shared" si="120"/>
        <v>40.4</v>
      </c>
      <c r="P1317" s="1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3.5" x14ac:dyDescent="0.3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>
        <f t="shared" si="120"/>
        <v>0</v>
      </c>
      <c r="P1318" s="1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58" x14ac:dyDescent="0.3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>
        <f t="shared" si="120"/>
        <v>5.7</v>
      </c>
      <c r="P1319" s="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3.5" x14ac:dyDescent="0.3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>
        <f t="shared" si="120"/>
        <v>15.3</v>
      </c>
      <c r="P1320" s="1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3.5" x14ac:dyDescent="0.3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>
        <f t="shared" si="120"/>
        <v>15.1</v>
      </c>
      <c r="P1321" s="1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3.5" x14ac:dyDescent="0.3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>
        <f t="shared" si="120"/>
        <v>0.5</v>
      </c>
      <c r="P1322" s="1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58" x14ac:dyDescent="0.3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>
        <f t="shared" si="120"/>
        <v>1.3</v>
      </c>
      <c r="P1323" s="1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3.5" x14ac:dyDescent="0.3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>
        <f t="shared" si="120"/>
        <v>0.3</v>
      </c>
      <c r="P1324" s="1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3.5" x14ac:dyDescent="0.3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>
        <f t="shared" si="120"/>
        <v>8.9</v>
      </c>
      <c r="P1325" s="1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3.5" x14ac:dyDescent="0.3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>
        <f t="shared" si="120"/>
        <v>9.8000000000000007</v>
      </c>
      <c r="P1326" s="1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3.5" x14ac:dyDescent="0.3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>
        <f t="shared" si="120"/>
        <v>2.4</v>
      </c>
      <c r="P1327" s="1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3.5" x14ac:dyDescent="0.3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>
        <f t="shared" si="120"/>
        <v>1.1000000000000001</v>
      </c>
      <c r="P1328" s="1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3.5" x14ac:dyDescent="0.3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>
        <f t="shared" si="120"/>
        <v>3.6</v>
      </c>
      <c r="P1329" s="1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58" x14ac:dyDescent="0.3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>
        <f t="shared" si="120"/>
        <v>2.2999999999999998</v>
      </c>
      <c r="P1330" s="1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3.5" x14ac:dyDescent="0.3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>
        <f t="shared" si="120"/>
        <v>0.8</v>
      </c>
      <c r="P1331" s="1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3.5" x14ac:dyDescent="0.3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>
        <f t="shared" si="120"/>
        <v>22.5</v>
      </c>
      <c r="P1332" s="1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3.5" x14ac:dyDescent="0.3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>
        <f t="shared" si="120"/>
        <v>1.4</v>
      </c>
      <c r="P1333" s="1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58" x14ac:dyDescent="0.3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>
        <f t="shared" si="120"/>
        <v>0</v>
      </c>
      <c r="P1334" s="1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3.5" x14ac:dyDescent="0.3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>
        <f t="shared" si="120"/>
        <v>0</v>
      </c>
      <c r="P1335" s="1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3.5" x14ac:dyDescent="0.3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>
        <f t="shared" si="120"/>
        <v>10.8</v>
      </c>
      <c r="P1336" s="1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58" x14ac:dyDescent="0.3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>
        <f t="shared" si="120"/>
        <v>19.8</v>
      </c>
      <c r="P1337" s="1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3.5" x14ac:dyDescent="0.3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>
        <f t="shared" si="120"/>
        <v>84.9</v>
      </c>
      <c r="P1338" s="1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3.5" x14ac:dyDescent="0.3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>
        <f t="shared" si="120"/>
        <v>49.4</v>
      </c>
      <c r="P1339" s="1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58" x14ac:dyDescent="0.3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>
        <f t="shared" si="120"/>
        <v>3.3</v>
      </c>
      <c r="P1340" s="1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29" x14ac:dyDescent="0.3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>
        <f t="shared" si="120"/>
        <v>6.6</v>
      </c>
      <c r="P1341" s="1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3.5" x14ac:dyDescent="0.3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>
        <f t="shared" si="120"/>
        <v>0</v>
      </c>
      <c r="P1342" s="1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58" x14ac:dyDescent="0.3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>
        <f t="shared" si="120"/>
        <v>70.400000000000006</v>
      </c>
      <c r="P1343" s="1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3.5" x14ac:dyDescent="0.3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>
        <f t="shared" si="120"/>
        <v>0.2</v>
      </c>
      <c r="P1344" s="1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58" x14ac:dyDescent="0.3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>
        <f t="shared" si="120"/>
        <v>102.3</v>
      </c>
      <c r="P1345" s="1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3.5" x14ac:dyDescent="0.3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8265</v>
      </c>
      <c r="O1346">
        <f t="shared" si="120"/>
        <v>377.7</v>
      </c>
      <c r="P1346" s="1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3.5" x14ac:dyDescent="0.3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8265</v>
      </c>
      <c r="O1347">
        <f t="shared" ref="O1347:O1410" si="126">ROUND((E1347 / D1347 * 100), 1)</f>
        <v>125</v>
      </c>
      <c r="P1347" s="19">
        <f t="shared" ref="P1347:P1410" si="127">IF(L1347=0,0,E1347/L1347)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5">
        <f t="shared" ref="S1347:S1410" si="130">(((J1347/60)/60)/24)+DATE(1970,1,1)</f>
        <v>41799.814340277779</v>
      </c>
      <c r="T1347" s="5">
        <f t="shared" si="125"/>
        <v>41834.814340277779</v>
      </c>
    </row>
    <row r="1348" spans="1:20" ht="43.5" x14ac:dyDescent="0.3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8265</v>
      </c>
      <c r="O1348">
        <f t="shared" si="126"/>
        <v>147.30000000000001</v>
      </c>
      <c r="P1348" s="1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ref="T1348:T1411" si="131">(((I1348/60)/60)/24)+DATE(1970,1,1)</f>
        <v>41452.075821759259</v>
      </c>
    </row>
    <row r="1349" spans="1:20" ht="43.5" x14ac:dyDescent="0.3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8265</v>
      </c>
      <c r="O1349">
        <f t="shared" si="126"/>
        <v>102.2</v>
      </c>
      <c r="P1349" s="1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3.5" x14ac:dyDescent="0.3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8265</v>
      </c>
      <c r="O1350">
        <f t="shared" si="126"/>
        <v>101.9</v>
      </c>
      <c r="P1350" s="1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3.5" x14ac:dyDescent="0.3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8265</v>
      </c>
      <c r="O1351">
        <f t="shared" si="126"/>
        <v>204.2</v>
      </c>
      <c r="P1351" s="1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3.5" x14ac:dyDescent="0.3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8265</v>
      </c>
      <c r="O1352">
        <f t="shared" si="126"/>
        <v>104.1</v>
      </c>
      <c r="P1352" s="1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29" x14ac:dyDescent="0.3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8265</v>
      </c>
      <c r="O1353">
        <f t="shared" si="126"/>
        <v>101.3</v>
      </c>
      <c r="P1353" s="1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58" x14ac:dyDescent="0.3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8265</v>
      </c>
      <c r="O1354">
        <f t="shared" si="126"/>
        <v>136.1</v>
      </c>
      <c r="P1354" s="1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3.5" x14ac:dyDescent="0.3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8265</v>
      </c>
      <c r="O1355">
        <f t="shared" si="126"/>
        <v>133.6</v>
      </c>
      <c r="P1355" s="1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3.5" x14ac:dyDescent="0.3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8265</v>
      </c>
      <c r="O1356">
        <f t="shared" si="126"/>
        <v>130.30000000000001</v>
      </c>
      <c r="P1356" s="1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58" x14ac:dyDescent="0.3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8265</v>
      </c>
      <c r="O1357">
        <f t="shared" si="126"/>
        <v>122.7</v>
      </c>
      <c r="P1357" s="1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3.5" x14ac:dyDescent="0.3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8265</v>
      </c>
      <c r="O1358">
        <f t="shared" si="126"/>
        <v>182.8</v>
      </c>
      <c r="P1358" s="1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3.5" x14ac:dyDescent="0.3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8265</v>
      </c>
      <c r="O1359">
        <f t="shared" si="126"/>
        <v>125.3</v>
      </c>
      <c r="P1359" s="1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3.5" x14ac:dyDescent="0.3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8265</v>
      </c>
      <c r="O1360">
        <f t="shared" si="126"/>
        <v>111.7</v>
      </c>
      <c r="P1360" s="1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3.5" x14ac:dyDescent="0.3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8265</v>
      </c>
      <c r="O1361">
        <f t="shared" si="126"/>
        <v>115.8</v>
      </c>
      <c r="P1361" s="1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29" x14ac:dyDescent="0.3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8265</v>
      </c>
      <c r="O1362">
        <f t="shared" si="126"/>
        <v>173.2</v>
      </c>
      <c r="P1362" s="1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3.5" x14ac:dyDescent="0.3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8265</v>
      </c>
      <c r="O1363">
        <f t="shared" si="126"/>
        <v>126</v>
      </c>
      <c r="P1363" s="1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3.5" x14ac:dyDescent="0.3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8265</v>
      </c>
      <c r="O1364">
        <f t="shared" si="126"/>
        <v>109.1</v>
      </c>
      <c r="P1364" s="1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3.5" x14ac:dyDescent="0.3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8265</v>
      </c>
      <c r="O1365">
        <f t="shared" si="126"/>
        <v>100</v>
      </c>
      <c r="P1365" s="1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58" x14ac:dyDescent="0.3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8267</v>
      </c>
      <c r="O1366">
        <f t="shared" si="126"/>
        <v>118.6</v>
      </c>
      <c r="P1366" s="1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3.5" x14ac:dyDescent="0.3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8267</v>
      </c>
      <c r="O1367">
        <f t="shared" si="126"/>
        <v>100.3</v>
      </c>
      <c r="P1367" s="1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3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8267</v>
      </c>
      <c r="O1368">
        <f t="shared" si="126"/>
        <v>126.5</v>
      </c>
      <c r="P1368" s="1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3.5" x14ac:dyDescent="0.3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8267</v>
      </c>
      <c r="O1369">
        <f t="shared" si="126"/>
        <v>114.3</v>
      </c>
      <c r="P1369" s="1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3.5" x14ac:dyDescent="0.3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8267</v>
      </c>
      <c r="O1370">
        <f t="shared" si="126"/>
        <v>110.7</v>
      </c>
      <c r="P1370" s="1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3.5" x14ac:dyDescent="0.3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8267</v>
      </c>
      <c r="O1371">
        <f t="shared" si="126"/>
        <v>105.3</v>
      </c>
      <c r="P1371" s="1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29" x14ac:dyDescent="0.3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8267</v>
      </c>
      <c r="O1372">
        <f t="shared" si="126"/>
        <v>103.7</v>
      </c>
      <c r="P1372" s="19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58" x14ac:dyDescent="0.3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8267</v>
      </c>
      <c r="O1373">
        <f t="shared" si="126"/>
        <v>107.1</v>
      </c>
      <c r="P1373" s="1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29" x14ac:dyDescent="0.3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8267</v>
      </c>
      <c r="O1374">
        <f t="shared" si="126"/>
        <v>124</v>
      </c>
      <c r="P1374" s="19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29" x14ac:dyDescent="0.3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8267</v>
      </c>
      <c r="O1375">
        <f t="shared" si="126"/>
        <v>105</v>
      </c>
      <c r="P1375" s="1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3.5" x14ac:dyDescent="0.3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8267</v>
      </c>
      <c r="O1376">
        <f t="shared" si="126"/>
        <v>189.5</v>
      </c>
      <c r="P1376" s="1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58" x14ac:dyDescent="0.3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8267</v>
      </c>
      <c r="O1377">
        <f t="shared" si="126"/>
        <v>171.3</v>
      </c>
      <c r="P1377" s="1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29" x14ac:dyDescent="0.3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8267</v>
      </c>
      <c r="O1378">
        <f t="shared" si="126"/>
        <v>252.5</v>
      </c>
      <c r="P1378" s="1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3.5" x14ac:dyDescent="0.3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8267</v>
      </c>
      <c r="O1379">
        <f t="shared" si="126"/>
        <v>116.2</v>
      </c>
      <c r="P1379" s="1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3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8267</v>
      </c>
      <c r="O1380">
        <f t="shared" si="126"/>
        <v>203.4</v>
      </c>
      <c r="P1380" s="1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29" x14ac:dyDescent="0.3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8267</v>
      </c>
      <c r="O1381">
        <f t="shared" si="126"/>
        <v>111.6</v>
      </c>
      <c r="P1381" s="1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3.5" x14ac:dyDescent="0.3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8267</v>
      </c>
      <c r="O1382">
        <f t="shared" si="126"/>
        <v>424</v>
      </c>
      <c r="P1382" s="19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58" x14ac:dyDescent="0.3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8267</v>
      </c>
      <c r="O1383">
        <f t="shared" si="126"/>
        <v>107.1</v>
      </c>
      <c r="P1383" s="1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3.5" x14ac:dyDescent="0.3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8267</v>
      </c>
      <c r="O1384">
        <f t="shared" si="126"/>
        <v>104.4</v>
      </c>
      <c r="P1384" s="1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3.5" x14ac:dyDescent="0.3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8267</v>
      </c>
      <c r="O1385">
        <f t="shared" si="126"/>
        <v>212.4</v>
      </c>
      <c r="P1385" s="1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3.5" x14ac:dyDescent="0.3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8267</v>
      </c>
      <c r="O1386">
        <f t="shared" si="126"/>
        <v>124.1</v>
      </c>
      <c r="P1386" s="1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3.5" x14ac:dyDescent="0.3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8267</v>
      </c>
      <c r="O1387">
        <f t="shared" si="126"/>
        <v>110.4</v>
      </c>
      <c r="P1387" s="1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29" x14ac:dyDescent="0.3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8267</v>
      </c>
      <c r="O1388">
        <f t="shared" si="126"/>
        <v>218.8</v>
      </c>
      <c r="P1388" s="19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3.5" x14ac:dyDescent="0.3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8267</v>
      </c>
      <c r="O1389">
        <f t="shared" si="126"/>
        <v>136.6</v>
      </c>
      <c r="P1389" s="1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3.5" x14ac:dyDescent="0.3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8267</v>
      </c>
      <c r="O1390">
        <f t="shared" si="126"/>
        <v>134.80000000000001</v>
      </c>
      <c r="P1390" s="1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29" x14ac:dyDescent="0.3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8267</v>
      </c>
      <c r="O1391">
        <f t="shared" si="126"/>
        <v>145.4</v>
      </c>
      <c r="P1391" s="1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3.5" x14ac:dyDescent="0.3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8267</v>
      </c>
      <c r="O1392">
        <f t="shared" si="126"/>
        <v>109.1</v>
      </c>
      <c r="P1392" s="1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3.5" x14ac:dyDescent="0.3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8267</v>
      </c>
      <c r="O1393">
        <f t="shared" si="126"/>
        <v>110.2</v>
      </c>
      <c r="P1393" s="1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3.5" x14ac:dyDescent="0.3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8267</v>
      </c>
      <c r="O1394">
        <f t="shared" si="126"/>
        <v>113.6</v>
      </c>
      <c r="P1394" s="1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x14ac:dyDescent="0.3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8267</v>
      </c>
      <c r="O1395">
        <f t="shared" si="126"/>
        <v>102.4</v>
      </c>
      <c r="P1395" s="1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3.5" x14ac:dyDescent="0.3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8267</v>
      </c>
      <c r="O1396">
        <f t="shared" si="126"/>
        <v>122.1</v>
      </c>
      <c r="P1396" s="1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x14ac:dyDescent="0.3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8267</v>
      </c>
      <c r="O1397">
        <f t="shared" si="126"/>
        <v>111.9</v>
      </c>
      <c r="P1397" s="1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58" x14ac:dyDescent="0.3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8267</v>
      </c>
      <c r="O1398">
        <f t="shared" si="126"/>
        <v>107.3</v>
      </c>
      <c r="P1398" s="1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3.5" x14ac:dyDescent="0.3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8267</v>
      </c>
      <c r="O1399">
        <f t="shared" si="126"/>
        <v>113.9</v>
      </c>
      <c r="P1399" s="1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3.5" x14ac:dyDescent="0.3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8267</v>
      </c>
      <c r="O1400">
        <f t="shared" si="126"/>
        <v>109.7</v>
      </c>
      <c r="P1400" s="1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3.5" x14ac:dyDescent="0.3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8267</v>
      </c>
      <c r="O1401">
        <f t="shared" si="126"/>
        <v>126.1</v>
      </c>
      <c r="P1401" s="1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3.5" x14ac:dyDescent="0.3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8267</v>
      </c>
      <c r="O1402">
        <f t="shared" si="126"/>
        <v>167.4</v>
      </c>
      <c r="P1402" s="1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58" x14ac:dyDescent="0.3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8267</v>
      </c>
      <c r="O1403">
        <f t="shared" si="126"/>
        <v>496.5</v>
      </c>
      <c r="P1403" s="1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3.5" x14ac:dyDescent="0.3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8267</v>
      </c>
      <c r="O1404">
        <f t="shared" si="126"/>
        <v>109.2</v>
      </c>
      <c r="P1404" s="1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3.5" x14ac:dyDescent="0.3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8267</v>
      </c>
      <c r="O1405">
        <f t="shared" si="126"/>
        <v>102.6</v>
      </c>
      <c r="P1405" s="1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3.5" x14ac:dyDescent="0.3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>
        <f t="shared" si="126"/>
        <v>1.7</v>
      </c>
      <c r="P1406" s="1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29" x14ac:dyDescent="0.3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>
        <f t="shared" si="126"/>
        <v>0.4</v>
      </c>
      <c r="P1407" s="1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x14ac:dyDescent="0.3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>
        <f t="shared" si="126"/>
        <v>0.1</v>
      </c>
      <c r="P1408" s="1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3.5" x14ac:dyDescent="0.3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>
        <f t="shared" si="126"/>
        <v>0.5</v>
      </c>
      <c r="P1409" s="1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3.5" x14ac:dyDescent="0.3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>
        <f t="shared" si="126"/>
        <v>7.2</v>
      </c>
      <c r="P1410" s="1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3.5" x14ac:dyDescent="0.3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>
        <f t="shared" ref="O1411:O1474" si="132">ROUND((E1411 / D1411 * 100), 1)</f>
        <v>0</v>
      </c>
      <c r="P1411" s="19">
        <f t="shared" ref="P1411:P1474" si="133">IF(L1411=0,0,E1411/L1411)</f>
        <v>0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5">
        <f t="shared" ref="S1411:S1474" si="136">(((J1411/60)/60)/24)+DATE(1970,1,1)</f>
        <v>41945.133506944447</v>
      </c>
      <c r="T1411" s="5">
        <f t="shared" si="131"/>
        <v>42005.175173611111</v>
      </c>
    </row>
    <row r="1412" spans="1:20" ht="43.5" x14ac:dyDescent="0.3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>
        <f t="shared" si="132"/>
        <v>0</v>
      </c>
      <c r="P1412" s="1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ref="T1412:T1475" si="137">(((I1412/60)/60)/24)+DATE(1970,1,1)</f>
        <v>42524.318518518514</v>
      </c>
    </row>
    <row r="1413" spans="1:20" ht="58" x14ac:dyDescent="0.3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>
        <f t="shared" si="132"/>
        <v>0.2</v>
      </c>
      <c r="P1413" s="1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29" x14ac:dyDescent="0.3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>
        <f t="shared" si="132"/>
        <v>4.5999999999999996</v>
      </c>
      <c r="P1414" s="1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58" x14ac:dyDescent="0.3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>
        <f t="shared" si="132"/>
        <v>5</v>
      </c>
      <c r="P1415" s="1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3.5" x14ac:dyDescent="0.3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>
        <f t="shared" si="132"/>
        <v>0.2</v>
      </c>
      <c r="P1416" s="1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3.5" x14ac:dyDescent="0.3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>
        <f t="shared" si="132"/>
        <v>18.2</v>
      </c>
      <c r="P1417" s="1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3.5" x14ac:dyDescent="0.3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>
        <f t="shared" si="132"/>
        <v>0</v>
      </c>
      <c r="P1418" s="1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3.5" x14ac:dyDescent="0.3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>
        <f t="shared" si="132"/>
        <v>1.2</v>
      </c>
      <c r="P1419" s="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58" x14ac:dyDescent="0.3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>
        <f t="shared" si="132"/>
        <v>0.2</v>
      </c>
      <c r="P1420" s="1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58" x14ac:dyDescent="0.3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>
        <f t="shared" si="132"/>
        <v>7.1</v>
      </c>
      <c r="P1421" s="1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29" x14ac:dyDescent="0.3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>
        <f t="shared" si="132"/>
        <v>2.7</v>
      </c>
      <c r="P1422" s="1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58" x14ac:dyDescent="0.3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>
        <f t="shared" si="132"/>
        <v>0.1</v>
      </c>
      <c r="P1423" s="1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3.5" x14ac:dyDescent="0.3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>
        <f t="shared" si="132"/>
        <v>0.1</v>
      </c>
      <c r="P1424" s="1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3.5" x14ac:dyDescent="0.3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>
        <f t="shared" si="132"/>
        <v>0.3</v>
      </c>
      <c r="P1425" s="1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3.5" x14ac:dyDescent="0.3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>
        <f t="shared" si="132"/>
        <v>20.399999999999999</v>
      </c>
      <c r="P1426" s="1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3.5" x14ac:dyDescent="0.3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>
        <f t="shared" si="132"/>
        <v>0</v>
      </c>
      <c r="P1427" s="1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3.5" x14ac:dyDescent="0.3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>
        <f t="shared" si="132"/>
        <v>0</v>
      </c>
      <c r="P1428" s="1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58" x14ac:dyDescent="0.3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>
        <f t="shared" si="132"/>
        <v>8.4</v>
      </c>
      <c r="P1429" s="1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3.5" x14ac:dyDescent="0.3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>
        <f t="shared" si="132"/>
        <v>4.5</v>
      </c>
      <c r="P1430" s="1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3.5" x14ac:dyDescent="0.3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>
        <f t="shared" si="132"/>
        <v>0</v>
      </c>
      <c r="P1431" s="1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3.5" x14ac:dyDescent="0.3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>
        <f t="shared" si="132"/>
        <v>8.1</v>
      </c>
      <c r="P1432" s="1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58" x14ac:dyDescent="0.3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>
        <f t="shared" si="132"/>
        <v>31.9</v>
      </c>
      <c r="P1433" s="1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58" x14ac:dyDescent="0.3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>
        <f t="shared" si="132"/>
        <v>0</v>
      </c>
      <c r="P1434" s="1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3.5" x14ac:dyDescent="0.3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>
        <f t="shared" si="132"/>
        <v>6.7</v>
      </c>
      <c r="P1435" s="1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3.5" x14ac:dyDescent="0.3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>
        <f t="shared" si="132"/>
        <v>10</v>
      </c>
      <c r="P1436" s="1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3.5" x14ac:dyDescent="0.3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>
        <f t="shared" si="132"/>
        <v>0.1</v>
      </c>
      <c r="P1437" s="1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58" x14ac:dyDescent="0.3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>
        <f t="shared" si="132"/>
        <v>0.8</v>
      </c>
      <c r="P1438" s="1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58" x14ac:dyDescent="0.3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>
        <f t="shared" si="132"/>
        <v>26.9</v>
      </c>
      <c r="P1439" s="1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3.5" x14ac:dyDescent="0.3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>
        <f t="shared" si="132"/>
        <v>3</v>
      </c>
      <c r="P1440" s="1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3.5" x14ac:dyDescent="0.3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>
        <f t="shared" si="132"/>
        <v>6.6</v>
      </c>
      <c r="P1441" s="1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3.5" x14ac:dyDescent="0.3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>
        <f t="shared" si="132"/>
        <v>0</v>
      </c>
      <c r="P1442" s="1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58" x14ac:dyDescent="0.3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>
        <f t="shared" si="132"/>
        <v>1.1000000000000001</v>
      </c>
      <c r="P1443" s="1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3.5" x14ac:dyDescent="0.3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>
        <f t="shared" si="132"/>
        <v>0</v>
      </c>
      <c r="P1444" s="1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3.5" x14ac:dyDescent="0.3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>
        <f t="shared" si="132"/>
        <v>0</v>
      </c>
      <c r="P1445" s="1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3.5" x14ac:dyDescent="0.3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>
        <f t="shared" si="132"/>
        <v>0</v>
      </c>
      <c r="P1446" s="1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3.5" x14ac:dyDescent="0.3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>
        <f t="shared" si="132"/>
        <v>0</v>
      </c>
      <c r="P1447" s="1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3.5" x14ac:dyDescent="0.3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>
        <f t="shared" si="132"/>
        <v>0</v>
      </c>
      <c r="P1448" s="1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29" x14ac:dyDescent="0.3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>
        <f t="shared" si="132"/>
        <v>0</v>
      </c>
      <c r="P1449" s="1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58" x14ac:dyDescent="0.3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>
        <f t="shared" si="132"/>
        <v>0</v>
      </c>
      <c r="P1450" s="1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58" x14ac:dyDescent="0.3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>
        <f t="shared" si="132"/>
        <v>0</v>
      </c>
      <c r="P1451" s="1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58" x14ac:dyDescent="0.3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>
        <f t="shared" si="132"/>
        <v>0</v>
      </c>
      <c r="P1452" s="1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3.5" x14ac:dyDescent="0.3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>
        <f t="shared" si="132"/>
        <v>0</v>
      </c>
      <c r="P1453" s="1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29" x14ac:dyDescent="0.3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>
        <f t="shared" si="132"/>
        <v>0</v>
      </c>
      <c r="P1454" s="1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3.5" x14ac:dyDescent="0.3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>
        <f t="shared" si="132"/>
        <v>0</v>
      </c>
      <c r="P1455" s="1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3.5" x14ac:dyDescent="0.3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>
        <f t="shared" si="132"/>
        <v>0.9</v>
      </c>
      <c r="P1456" s="1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58" x14ac:dyDescent="0.3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>
        <f t="shared" si="132"/>
        <v>10.5</v>
      </c>
      <c r="P1457" s="1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x14ac:dyDescent="0.3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>
        <f t="shared" si="132"/>
        <v>2.9</v>
      </c>
      <c r="P1458" s="1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29" x14ac:dyDescent="0.3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>
        <f t="shared" si="132"/>
        <v>0</v>
      </c>
      <c r="P1459" s="1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58" x14ac:dyDescent="0.3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>
        <f t="shared" si="132"/>
        <v>0</v>
      </c>
      <c r="P1460" s="1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3.5" x14ac:dyDescent="0.3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>
        <f t="shared" si="132"/>
        <v>0</v>
      </c>
      <c r="P1461" s="1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3.5" x14ac:dyDescent="0.3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>
        <f t="shared" si="132"/>
        <v>0</v>
      </c>
      <c r="P1462" s="1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29" x14ac:dyDescent="0.3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>
        <f t="shared" si="132"/>
        <v>101.2</v>
      </c>
      <c r="P1463" s="1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29" x14ac:dyDescent="0.3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>
        <f t="shared" si="132"/>
        <v>108.5</v>
      </c>
      <c r="P1464" s="1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3.5" x14ac:dyDescent="0.3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>
        <f t="shared" si="132"/>
        <v>147.69999999999999</v>
      </c>
      <c r="P1465" s="1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3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>
        <f t="shared" si="132"/>
        <v>163.19999999999999</v>
      </c>
      <c r="P1466" s="1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3.5" x14ac:dyDescent="0.3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>
        <f t="shared" si="132"/>
        <v>456.4</v>
      </c>
      <c r="P1467" s="1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3.5" x14ac:dyDescent="0.3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>
        <f t="shared" si="132"/>
        <v>107.9</v>
      </c>
      <c r="P1468" s="1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29" x14ac:dyDescent="0.3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>
        <f t="shared" si="132"/>
        <v>115.1</v>
      </c>
      <c r="P1469" s="1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3.5" x14ac:dyDescent="0.3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>
        <f t="shared" si="132"/>
        <v>102.4</v>
      </c>
      <c r="P1470" s="1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3.5" x14ac:dyDescent="0.3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>
        <f t="shared" si="132"/>
        <v>108.4</v>
      </c>
      <c r="P1471" s="1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58" x14ac:dyDescent="0.3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>
        <f t="shared" si="132"/>
        <v>125.1</v>
      </c>
      <c r="P1472" s="1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3.5" x14ac:dyDescent="0.3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>
        <f t="shared" si="132"/>
        <v>103.8</v>
      </c>
      <c r="P1473" s="1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58" x14ac:dyDescent="0.3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>
        <f t="shared" si="132"/>
        <v>138.69999999999999</v>
      </c>
      <c r="P1474" s="1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x14ac:dyDescent="0.3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>
        <f t="shared" ref="O1475:O1538" si="138">ROUND((E1475 / D1475 * 100), 1)</f>
        <v>120.5</v>
      </c>
      <c r="P1475" s="19">
        <f t="shared" ref="P1475:P1538" si="139">IF(L1475=0,0,E1475/L1475)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5">
        <f t="shared" ref="S1475:S1538" si="142">(((J1475/60)/60)/24)+DATE(1970,1,1)</f>
        <v>40939.979618055557</v>
      </c>
      <c r="T1475" s="5">
        <f t="shared" si="137"/>
        <v>40969.979618055557</v>
      </c>
    </row>
    <row r="1476" spans="1:20" ht="43.5" x14ac:dyDescent="0.3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>
        <f t="shared" si="138"/>
        <v>112.3</v>
      </c>
      <c r="P1476" s="1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ref="T1476:T1539" si="143">(((I1476/60)/60)/24)+DATE(1970,1,1)</f>
        <v>41530.727916666663</v>
      </c>
    </row>
    <row r="1477" spans="1:20" ht="43.5" x14ac:dyDescent="0.3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>
        <f t="shared" si="138"/>
        <v>188.7</v>
      </c>
      <c r="P1477" s="1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29" x14ac:dyDescent="0.3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>
        <f t="shared" si="138"/>
        <v>661.6</v>
      </c>
      <c r="P1478" s="1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3.5" x14ac:dyDescent="0.3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>
        <f t="shared" si="138"/>
        <v>111.3</v>
      </c>
      <c r="P1479" s="1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3.5" x14ac:dyDescent="0.3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>
        <f t="shared" si="138"/>
        <v>1181.5999999999999</v>
      </c>
      <c r="P1480" s="1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3.5" x14ac:dyDescent="0.3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>
        <f t="shared" si="138"/>
        <v>137.4</v>
      </c>
      <c r="P1481" s="1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3.5" x14ac:dyDescent="0.3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>
        <f t="shared" si="138"/>
        <v>117</v>
      </c>
      <c r="P1482" s="1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3.5" x14ac:dyDescent="0.3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8266</v>
      </c>
      <c r="O1483">
        <f t="shared" si="138"/>
        <v>2.1</v>
      </c>
      <c r="P1483" s="1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3.5" x14ac:dyDescent="0.3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8266</v>
      </c>
      <c r="O1484">
        <f t="shared" si="138"/>
        <v>0.1</v>
      </c>
      <c r="P1484" s="1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3.5" x14ac:dyDescent="0.3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8266</v>
      </c>
      <c r="O1485">
        <f t="shared" si="138"/>
        <v>0.7</v>
      </c>
      <c r="P1485" s="1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3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8266</v>
      </c>
      <c r="O1486">
        <f t="shared" si="138"/>
        <v>0</v>
      </c>
      <c r="P1486" s="1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3.5" x14ac:dyDescent="0.3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8266</v>
      </c>
      <c r="O1487">
        <f t="shared" si="138"/>
        <v>2.2000000000000002</v>
      </c>
      <c r="P1487" s="1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58" x14ac:dyDescent="0.3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8266</v>
      </c>
      <c r="O1488">
        <f t="shared" si="138"/>
        <v>0.2</v>
      </c>
      <c r="P1488" s="1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3.5" x14ac:dyDescent="0.3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8266</v>
      </c>
      <c r="O1489">
        <f t="shared" si="138"/>
        <v>0</v>
      </c>
      <c r="P1489" s="1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3.5" x14ac:dyDescent="0.3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8266</v>
      </c>
      <c r="O1490">
        <f t="shared" si="138"/>
        <v>2.4</v>
      </c>
      <c r="P1490" s="1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3.5" x14ac:dyDescent="0.3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8266</v>
      </c>
      <c r="O1491">
        <f t="shared" si="138"/>
        <v>0</v>
      </c>
      <c r="P1491" s="1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3.5" x14ac:dyDescent="0.3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8266</v>
      </c>
      <c r="O1492">
        <f t="shared" si="138"/>
        <v>30.9</v>
      </c>
      <c r="P1492" s="1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3.5" x14ac:dyDescent="0.3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8266</v>
      </c>
      <c r="O1493">
        <f t="shared" si="138"/>
        <v>8.3000000000000007</v>
      </c>
      <c r="P1493" s="1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58" x14ac:dyDescent="0.3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8266</v>
      </c>
      <c r="O1494">
        <f t="shared" si="138"/>
        <v>0.8</v>
      </c>
      <c r="P1494" s="1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29" x14ac:dyDescent="0.3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8266</v>
      </c>
      <c r="O1495">
        <f t="shared" si="138"/>
        <v>0</v>
      </c>
      <c r="P1495" s="1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58" x14ac:dyDescent="0.3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8266</v>
      </c>
      <c r="O1496">
        <f t="shared" si="138"/>
        <v>8.9</v>
      </c>
      <c r="P1496" s="1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29" x14ac:dyDescent="0.3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8266</v>
      </c>
      <c r="O1497">
        <f t="shared" si="138"/>
        <v>0</v>
      </c>
      <c r="P1497" s="1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3.5" x14ac:dyDescent="0.3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8266</v>
      </c>
      <c r="O1498">
        <f t="shared" si="138"/>
        <v>0</v>
      </c>
      <c r="P1498" s="1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58" x14ac:dyDescent="0.3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8266</v>
      </c>
      <c r="O1499">
        <f t="shared" si="138"/>
        <v>0</v>
      </c>
      <c r="P1499" s="1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3.5" x14ac:dyDescent="0.3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8266</v>
      </c>
      <c r="O1500">
        <f t="shared" si="138"/>
        <v>1.9</v>
      </c>
      <c r="P1500" s="1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58" x14ac:dyDescent="0.3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8266</v>
      </c>
      <c r="O1501">
        <f t="shared" si="138"/>
        <v>0.3</v>
      </c>
      <c r="P1501" s="1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3.5" x14ac:dyDescent="0.3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8266</v>
      </c>
      <c r="O1502">
        <f t="shared" si="138"/>
        <v>25</v>
      </c>
      <c r="P1502" s="1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29" x14ac:dyDescent="0.3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8276</v>
      </c>
      <c r="O1503">
        <f t="shared" si="138"/>
        <v>166.3</v>
      </c>
      <c r="P1503" s="1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3.5" x14ac:dyDescent="0.3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8276</v>
      </c>
      <c r="O1504">
        <f t="shared" si="138"/>
        <v>101.4</v>
      </c>
      <c r="P1504" s="1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3.5" x14ac:dyDescent="0.3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8276</v>
      </c>
      <c r="O1505">
        <f t="shared" si="138"/>
        <v>107.9</v>
      </c>
      <c r="P1505" s="1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3.5" x14ac:dyDescent="0.3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8276</v>
      </c>
      <c r="O1506">
        <f t="shared" si="138"/>
        <v>277.89999999999998</v>
      </c>
      <c r="P1506" s="1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58" x14ac:dyDescent="0.3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8276</v>
      </c>
      <c r="O1507">
        <f t="shared" si="138"/>
        <v>103.6</v>
      </c>
      <c r="P1507" s="1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3.5" x14ac:dyDescent="0.3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8276</v>
      </c>
      <c r="O1508">
        <f t="shared" si="138"/>
        <v>111.4</v>
      </c>
      <c r="P1508" s="1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58" x14ac:dyDescent="0.3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8276</v>
      </c>
      <c r="O1509">
        <f t="shared" si="138"/>
        <v>215</v>
      </c>
      <c r="P1509" s="1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3.5" x14ac:dyDescent="0.3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8276</v>
      </c>
      <c r="O1510">
        <f t="shared" si="138"/>
        <v>110.8</v>
      </c>
      <c r="P1510" s="1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3.5" x14ac:dyDescent="0.3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8276</v>
      </c>
      <c r="O1511">
        <f t="shared" si="138"/>
        <v>123.6</v>
      </c>
      <c r="P1511" s="1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3.5" x14ac:dyDescent="0.3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8276</v>
      </c>
      <c r="O1512">
        <f t="shared" si="138"/>
        <v>101</v>
      </c>
      <c r="P1512" s="1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58" x14ac:dyDescent="0.3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8276</v>
      </c>
      <c r="O1513">
        <f t="shared" si="138"/>
        <v>111.8</v>
      </c>
      <c r="P1513" s="1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3.5" x14ac:dyDescent="0.3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8276</v>
      </c>
      <c r="O1514">
        <f t="shared" si="138"/>
        <v>558.79999999999995</v>
      </c>
      <c r="P1514" s="1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3.5" x14ac:dyDescent="0.3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8276</v>
      </c>
      <c r="O1515">
        <f t="shared" si="138"/>
        <v>150</v>
      </c>
      <c r="P1515" s="1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3.5" x14ac:dyDescent="0.3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8276</v>
      </c>
      <c r="O1516">
        <f t="shared" si="138"/>
        <v>106.5</v>
      </c>
      <c r="P1516" s="1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3.5" x14ac:dyDescent="0.3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8276</v>
      </c>
      <c r="O1517">
        <f t="shared" si="138"/>
        <v>157.19999999999999</v>
      </c>
      <c r="P1517" s="1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3.5" x14ac:dyDescent="0.3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8276</v>
      </c>
      <c r="O1518">
        <f t="shared" si="138"/>
        <v>108.7</v>
      </c>
      <c r="P1518" s="1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3.5" x14ac:dyDescent="0.3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8276</v>
      </c>
      <c r="O1519">
        <f t="shared" si="138"/>
        <v>162</v>
      </c>
      <c r="P1519" s="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29" x14ac:dyDescent="0.3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8276</v>
      </c>
      <c r="O1520">
        <f t="shared" si="138"/>
        <v>205.4</v>
      </c>
      <c r="P1520" s="1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3.5" x14ac:dyDescent="0.3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8276</v>
      </c>
      <c r="O1521">
        <f t="shared" si="138"/>
        <v>103.4</v>
      </c>
      <c r="P1521" s="1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29" x14ac:dyDescent="0.3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8276</v>
      </c>
      <c r="O1522">
        <f t="shared" si="138"/>
        <v>103.5</v>
      </c>
      <c r="P1522" s="1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3.5" x14ac:dyDescent="0.3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8276</v>
      </c>
      <c r="O1523">
        <f t="shared" si="138"/>
        <v>106.8</v>
      </c>
      <c r="P1523" s="1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58" x14ac:dyDescent="0.3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8276</v>
      </c>
      <c r="O1524">
        <f t="shared" si="138"/>
        <v>139</v>
      </c>
      <c r="P1524" s="1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3.5" x14ac:dyDescent="0.3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8276</v>
      </c>
      <c r="O1525">
        <f t="shared" si="138"/>
        <v>124.8</v>
      </c>
      <c r="P1525" s="1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3.5" x14ac:dyDescent="0.3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8276</v>
      </c>
      <c r="O1526">
        <f t="shared" si="138"/>
        <v>207</v>
      </c>
      <c r="P1526" s="1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3.5" x14ac:dyDescent="0.3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8276</v>
      </c>
      <c r="O1527">
        <f t="shared" si="138"/>
        <v>174</v>
      </c>
      <c r="P1527" s="1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3.5" x14ac:dyDescent="0.3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8276</v>
      </c>
      <c r="O1528">
        <f t="shared" si="138"/>
        <v>120.3</v>
      </c>
      <c r="P1528" s="1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3.5" x14ac:dyDescent="0.3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8276</v>
      </c>
      <c r="O1529">
        <f t="shared" si="138"/>
        <v>110.4</v>
      </c>
      <c r="P1529" s="1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29" x14ac:dyDescent="0.3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8276</v>
      </c>
      <c r="O1530">
        <f t="shared" si="138"/>
        <v>281.60000000000002</v>
      </c>
      <c r="P1530" s="1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3.5" x14ac:dyDescent="0.3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8276</v>
      </c>
      <c r="O1531">
        <f t="shared" si="138"/>
        <v>100.7</v>
      </c>
      <c r="P1531" s="1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58" x14ac:dyDescent="0.3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8276</v>
      </c>
      <c r="O1532">
        <f t="shared" si="138"/>
        <v>134.80000000000001</v>
      </c>
      <c r="P1532" s="1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58" x14ac:dyDescent="0.3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8276</v>
      </c>
      <c r="O1533">
        <f t="shared" si="138"/>
        <v>176</v>
      </c>
      <c r="P1533" s="1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3.5" x14ac:dyDescent="0.3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8276</v>
      </c>
      <c r="O1534">
        <f t="shared" si="138"/>
        <v>484</v>
      </c>
      <c r="P1534" s="1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3.5" x14ac:dyDescent="0.3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8276</v>
      </c>
      <c r="O1535">
        <f t="shared" si="138"/>
        <v>145.1</v>
      </c>
      <c r="P1535" s="1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3.5" x14ac:dyDescent="0.3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8276</v>
      </c>
      <c r="O1536">
        <f t="shared" si="138"/>
        <v>417.7</v>
      </c>
      <c r="P1536" s="1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58" x14ac:dyDescent="0.3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8276</v>
      </c>
      <c r="O1537">
        <f t="shared" si="138"/>
        <v>132.4</v>
      </c>
      <c r="P1537" s="1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58" x14ac:dyDescent="0.3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8276</v>
      </c>
      <c r="O1538">
        <f t="shared" si="138"/>
        <v>250.3</v>
      </c>
      <c r="P1538" s="1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3.5" x14ac:dyDescent="0.3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8276</v>
      </c>
      <c r="O1539">
        <f t="shared" ref="O1539:O1602" si="144">ROUND((E1539 / D1539 * 100), 1)</f>
        <v>179.9</v>
      </c>
      <c r="P1539" s="19">
        <f t="shared" ref="P1539:P1602" si="145">IF(L1539=0,0,E1539/L1539)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5">
        <f t="shared" ref="S1539:S1602" si="148">(((J1539/60)/60)/24)+DATE(1970,1,1)</f>
        <v>42552.315127314811</v>
      </c>
      <c r="T1539" s="5">
        <f t="shared" si="143"/>
        <v>42588.75</v>
      </c>
    </row>
    <row r="1540" spans="1:20" ht="43.5" x14ac:dyDescent="0.3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8276</v>
      </c>
      <c r="O1540">
        <f t="shared" si="144"/>
        <v>102.6</v>
      </c>
      <c r="P1540" s="1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ref="T1540:T1603" si="149">(((I1540/60)/60)/24)+DATE(1970,1,1)</f>
        <v>42026.782060185185</v>
      </c>
    </row>
    <row r="1541" spans="1:20" ht="43.5" x14ac:dyDescent="0.3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8276</v>
      </c>
      <c r="O1541">
        <f t="shared" si="144"/>
        <v>136</v>
      </c>
      <c r="P1541" s="1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3.5" x14ac:dyDescent="0.3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8276</v>
      </c>
      <c r="O1542">
        <f t="shared" si="144"/>
        <v>117.9</v>
      </c>
      <c r="P1542" s="1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3.5" x14ac:dyDescent="0.3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8280</v>
      </c>
      <c r="O1543">
        <f t="shared" si="144"/>
        <v>0</v>
      </c>
      <c r="P1543" s="1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58" x14ac:dyDescent="0.3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8280</v>
      </c>
      <c r="O1544">
        <f t="shared" si="144"/>
        <v>4</v>
      </c>
      <c r="P1544" s="1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3.5" x14ac:dyDescent="0.3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8280</v>
      </c>
      <c r="O1545">
        <f t="shared" si="144"/>
        <v>0.4</v>
      </c>
      <c r="P1545" s="1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3.5" x14ac:dyDescent="0.3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8280</v>
      </c>
      <c r="O1546">
        <f t="shared" si="144"/>
        <v>0</v>
      </c>
      <c r="P1546" s="1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3.5" x14ac:dyDescent="0.3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8280</v>
      </c>
      <c r="O1547">
        <f t="shared" si="144"/>
        <v>0</v>
      </c>
      <c r="P1547" s="1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3.5" x14ac:dyDescent="0.3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8280</v>
      </c>
      <c r="O1548">
        <f t="shared" si="144"/>
        <v>28.9</v>
      </c>
      <c r="P1548" s="1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3.5" x14ac:dyDescent="0.3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8280</v>
      </c>
      <c r="O1549">
        <f t="shared" si="144"/>
        <v>0</v>
      </c>
      <c r="P1549" s="1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29" x14ac:dyDescent="0.3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8280</v>
      </c>
      <c r="O1550">
        <f t="shared" si="144"/>
        <v>8.6</v>
      </c>
      <c r="P1550" s="1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3.5" x14ac:dyDescent="0.3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8280</v>
      </c>
      <c r="O1551">
        <f t="shared" si="144"/>
        <v>34</v>
      </c>
      <c r="P1551" s="1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58" x14ac:dyDescent="0.3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8280</v>
      </c>
      <c r="O1552">
        <f t="shared" si="144"/>
        <v>13.5</v>
      </c>
      <c r="P1552" s="1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3.5" x14ac:dyDescent="0.3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8280</v>
      </c>
      <c r="O1553">
        <f t="shared" si="144"/>
        <v>0</v>
      </c>
      <c r="P1553" s="1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3.5" x14ac:dyDescent="0.3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8280</v>
      </c>
      <c r="O1554">
        <f t="shared" si="144"/>
        <v>49.2</v>
      </c>
      <c r="P1554" s="1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3.5" x14ac:dyDescent="0.3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8280</v>
      </c>
      <c r="O1555">
        <f t="shared" si="144"/>
        <v>0</v>
      </c>
      <c r="P1555" s="1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58" x14ac:dyDescent="0.3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8280</v>
      </c>
      <c r="O1556">
        <f t="shared" si="144"/>
        <v>0</v>
      </c>
      <c r="P1556" s="1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3.5" x14ac:dyDescent="0.3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8280</v>
      </c>
      <c r="O1557">
        <f t="shared" si="144"/>
        <v>0</v>
      </c>
      <c r="P1557" s="1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3.5" x14ac:dyDescent="0.3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8280</v>
      </c>
      <c r="O1558">
        <f t="shared" si="144"/>
        <v>45.1</v>
      </c>
      <c r="P1558" s="1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3.5" x14ac:dyDescent="0.3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8280</v>
      </c>
      <c r="O1559">
        <f t="shared" si="144"/>
        <v>4</v>
      </c>
      <c r="P1559" s="1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3.5" x14ac:dyDescent="0.3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8280</v>
      </c>
      <c r="O1560">
        <f t="shared" si="144"/>
        <v>4.7</v>
      </c>
      <c r="P1560" s="1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29" x14ac:dyDescent="0.3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8280</v>
      </c>
      <c r="O1561">
        <f t="shared" si="144"/>
        <v>0.3</v>
      </c>
      <c r="P1561" s="1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3.5" x14ac:dyDescent="0.3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8280</v>
      </c>
      <c r="O1562">
        <f t="shared" si="144"/>
        <v>3.8</v>
      </c>
      <c r="P1562" s="1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58" x14ac:dyDescent="0.3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8281</v>
      </c>
      <c r="O1563">
        <f t="shared" si="144"/>
        <v>0.7</v>
      </c>
      <c r="P1563" s="1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58" x14ac:dyDescent="0.3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8281</v>
      </c>
      <c r="O1564">
        <f t="shared" si="144"/>
        <v>0</v>
      </c>
      <c r="P1564" s="1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3.5" x14ac:dyDescent="0.3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8281</v>
      </c>
      <c r="O1565">
        <f t="shared" si="144"/>
        <v>1.4</v>
      </c>
      <c r="P1565" s="1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3.5" x14ac:dyDescent="0.3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8281</v>
      </c>
      <c r="O1566">
        <f t="shared" si="144"/>
        <v>0.1</v>
      </c>
      <c r="P1566" s="1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3.5" x14ac:dyDescent="0.3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8281</v>
      </c>
      <c r="O1567">
        <f t="shared" si="144"/>
        <v>2.5</v>
      </c>
      <c r="P1567" s="1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3.5" x14ac:dyDescent="0.3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8281</v>
      </c>
      <c r="O1568">
        <f t="shared" si="144"/>
        <v>21.3</v>
      </c>
      <c r="P1568" s="1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3.5" x14ac:dyDescent="0.3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8281</v>
      </c>
      <c r="O1569">
        <f t="shared" si="144"/>
        <v>4.0999999999999996</v>
      </c>
      <c r="P1569" s="1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3.5" x14ac:dyDescent="0.3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8281</v>
      </c>
      <c r="O1570">
        <f t="shared" si="144"/>
        <v>13.6</v>
      </c>
      <c r="P1570" s="1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3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8281</v>
      </c>
      <c r="O1571">
        <f t="shared" si="144"/>
        <v>0</v>
      </c>
      <c r="P1571" s="1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29" x14ac:dyDescent="0.3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8281</v>
      </c>
      <c r="O1572">
        <f t="shared" si="144"/>
        <v>41.4</v>
      </c>
      <c r="P1572" s="1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58" x14ac:dyDescent="0.3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8281</v>
      </c>
      <c r="O1573">
        <f t="shared" si="144"/>
        <v>0.7</v>
      </c>
      <c r="P1573" s="1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3.5" x14ac:dyDescent="0.3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8281</v>
      </c>
      <c r="O1574">
        <f t="shared" si="144"/>
        <v>5</v>
      </c>
      <c r="P1574" s="1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3.5" x14ac:dyDescent="0.3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8281</v>
      </c>
      <c r="O1575">
        <f t="shared" si="144"/>
        <v>2.5</v>
      </c>
      <c r="P1575" s="1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3.5" x14ac:dyDescent="0.3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8281</v>
      </c>
      <c r="O1576">
        <f t="shared" si="144"/>
        <v>5.0999999999999996</v>
      </c>
      <c r="P1576" s="1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3.5" x14ac:dyDescent="0.3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8281</v>
      </c>
      <c r="O1577">
        <f t="shared" si="144"/>
        <v>22.9</v>
      </c>
      <c r="P1577" s="1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29" x14ac:dyDescent="0.3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8281</v>
      </c>
      <c r="O1578">
        <f t="shared" si="144"/>
        <v>13</v>
      </c>
      <c r="P1578" s="1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3.5" x14ac:dyDescent="0.3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8281</v>
      </c>
      <c r="O1579">
        <f t="shared" si="144"/>
        <v>0.6</v>
      </c>
      <c r="P1579" s="1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58" x14ac:dyDescent="0.3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8281</v>
      </c>
      <c r="O1580">
        <f t="shared" si="144"/>
        <v>10.8</v>
      </c>
      <c r="P1580" s="1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29" x14ac:dyDescent="0.3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8281</v>
      </c>
      <c r="O1581">
        <f t="shared" si="144"/>
        <v>0.8</v>
      </c>
      <c r="P1581" s="1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3.5" x14ac:dyDescent="0.3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8281</v>
      </c>
      <c r="O1582">
        <f t="shared" si="144"/>
        <v>0</v>
      </c>
      <c r="P1582" s="1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3.5" x14ac:dyDescent="0.3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8282</v>
      </c>
      <c r="O1583">
        <f t="shared" si="144"/>
        <v>0.5</v>
      </c>
      <c r="P1583" s="1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29" x14ac:dyDescent="0.3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8282</v>
      </c>
      <c r="O1584">
        <f t="shared" si="144"/>
        <v>9.3000000000000007</v>
      </c>
      <c r="P1584" s="1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58" x14ac:dyDescent="0.3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8282</v>
      </c>
      <c r="O1585">
        <f t="shared" si="144"/>
        <v>0.1</v>
      </c>
      <c r="P1585" s="1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3.5" x14ac:dyDescent="0.3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8282</v>
      </c>
      <c r="O1586">
        <f t="shared" si="144"/>
        <v>0</v>
      </c>
      <c r="P1586" s="1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58" x14ac:dyDescent="0.3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8282</v>
      </c>
      <c r="O1587">
        <f t="shared" si="144"/>
        <v>79</v>
      </c>
      <c r="P1587" s="1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29" x14ac:dyDescent="0.3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8282</v>
      </c>
      <c r="O1588">
        <f t="shared" si="144"/>
        <v>0</v>
      </c>
      <c r="P1588" s="1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58" x14ac:dyDescent="0.3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8282</v>
      </c>
      <c r="O1589">
        <f t="shared" si="144"/>
        <v>0</v>
      </c>
      <c r="P1589" s="1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29" x14ac:dyDescent="0.3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8282</v>
      </c>
      <c r="O1590">
        <f t="shared" si="144"/>
        <v>0</v>
      </c>
      <c r="P1590" s="1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3.5" x14ac:dyDescent="0.3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8282</v>
      </c>
      <c r="O1591">
        <f t="shared" si="144"/>
        <v>0</v>
      </c>
      <c r="P1591" s="1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3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8282</v>
      </c>
      <c r="O1592">
        <f t="shared" si="144"/>
        <v>1.7</v>
      </c>
      <c r="P1592" s="1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58" x14ac:dyDescent="0.3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8282</v>
      </c>
      <c r="O1593">
        <f t="shared" si="144"/>
        <v>29.2</v>
      </c>
      <c r="P1593" s="1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29" x14ac:dyDescent="0.3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8282</v>
      </c>
      <c r="O1594">
        <f t="shared" si="144"/>
        <v>0</v>
      </c>
      <c r="P1594" s="1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29" x14ac:dyDescent="0.3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8282</v>
      </c>
      <c r="O1595">
        <f t="shared" si="144"/>
        <v>0</v>
      </c>
      <c r="P1595" s="1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29" x14ac:dyDescent="0.3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8282</v>
      </c>
      <c r="O1596">
        <f t="shared" si="144"/>
        <v>20.5</v>
      </c>
      <c r="P1596" s="1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3.5" x14ac:dyDescent="0.3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8282</v>
      </c>
      <c r="O1597">
        <f t="shared" si="144"/>
        <v>0.3</v>
      </c>
      <c r="P1597" s="1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3.5" x14ac:dyDescent="0.3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8282</v>
      </c>
      <c r="O1598">
        <f t="shared" si="144"/>
        <v>2.2999999999999998</v>
      </c>
      <c r="P1598" s="1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3.5" x14ac:dyDescent="0.3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8282</v>
      </c>
      <c r="O1599">
        <f t="shared" si="144"/>
        <v>0</v>
      </c>
      <c r="P1599" s="1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58" x14ac:dyDescent="0.3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8282</v>
      </c>
      <c r="O1600">
        <f t="shared" si="144"/>
        <v>0.1</v>
      </c>
      <c r="P1600" s="1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3.5" x14ac:dyDescent="0.3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8282</v>
      </c>
      <c r="O1601">
        <f t="shared" si="144"/>
        <v>0</v>
      </c>
      <c r="P1601" s="1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58" x14ac:dyDescent="0.3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8282</v>
      </c>
      <c r="O1602">
        <f t="shared" si="144"/>
        <v>7.3</v>
      </c>
      <c r="P1602" s="1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3.5" x14ac:dyDescent="0.3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8267</v>
      </c>
      <c r="O1603">
        <f t="shared" ref="O1603:O1666" si="150">ROUND((E1603 / D1603 * 100), 1)</f>
        <v>108.2</v>
      </c>
      <c r="P1603" s="19">
        <f t="shared" ref="P1603:P1666" si="151">IF(L1603=0,0,E1603/L1603)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5">
        <f t="shared" ref="S1603:S1666" si="154">(((J1603/60)/60)/24)+DATE(1970,1,1)</f>
        <v>40638.092974537038</v>
      </c>
      <c r="T1603" s="5">
        <f t="shared" si="149"/>
        <v>40668.092974537038</v>
      </c>
    </row>
    <row r="1604" spans="1:20" ht="43.5" x14ac:dyDescent="0.3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8267</v>
      </c>
      <c r="O1604">
        <f t="shared" si="150"/>
        <v>100.2</v>
      </c>
      <c r="P1604" s="1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ref="T1604:T1667" si="155">(((I1604/60)/60)/24)+DATE(1970,1,1)</f>
        <v>40830.958333333336</v>
      </c>
    </row>
    <row r="1605" spans="1:20" ht="29" x14ac:dyDescent="0.3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8267</v>
      </c>
      <c r="O1605">
        <f t="shared" si="150"/>
        <v>100</v>
      </c>
      <c r="P1605" s="1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3.5" x14ac:dyDescent="0.3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8267</v>
      </c>
      <c r="O1606">
        <f t="shared" si="150"/>
        <v>122.1</v>
      </c>
      <c r="P1606" s="1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3.5" x14ac:dyDescent="0.3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8267</v>
      </c>
      <c r="O1607">
        <f t="shared" si="150"/>
        <v>100.7</v>
      </c>
      <c r="P1607" s="1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58" x14ac:dyDescent="0.3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8267</v>
      </c>
      <c r="O1608">
        <f t="shared" si="150"/>
        <v>101</v>
      </c>
      <c r="P1608" s="1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3.5" x14ac:dyDescent="0.3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8267</v>
      </c>
      <c r="O1609">
        <f t="shared" si="150"/>
        <v>145.1</v>
      </c>
      <c r="P1609" s="1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29" x14ac:dyDescent="0.3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8267</v>
      </c>
      <c r="O1610">
        <f t="shared" si="150"/>
        <v>101.3</v>
      </c>
      <c r="P1610" s="1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3.5" x14ac:dyDescent="0.3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8267</v>
      </c>
      <c r="O1611">
        <f t="shared" si="150"/>
        <v>118.3</v>
      </c>
      <c r="P1611" s="19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29" x14ac:dyDescent="0.3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8267</v>
      </c>
      <c r="O1612">
        <f t="shared" si="150"/>
        <v>271.89999999999998</v>
      </c>
      <c r="P1612" s="1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3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8267</v>
      </c>
      <c r="O1613">
        <f t="shared" si="150"/>
        <v>125.1</v>
      </c>
      <c r="P1613" s="1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3.5" x14ac:dyDescent="0.3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8267</v>
      </c>
      <c r="O1614">
        <f t="shared" si="150"/>
        <v>110</v>
      </c>
      <c r="P1614" s="19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3.5" x14ac:dyDescent="0.3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8267</v>
      </c>
      <c r="O1615">
        <f t="shared" si="150"/>
        <v>101.5</v>
      </c>
      <c r="P1615" s="1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3.5" x14ac:dyDescent="0.3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8267</v>
      </c>
      <c r="O1616">
        <f t="shared" si="150"/>
        <v>102.7</v>
      </c>
      <c r="P1616" s="1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3.5" x14ac:dyDescent="0.3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8267</v>
      </c>
      <c r="O1617">
        <f t="shared" si="150"/>
        <v>114.1</v>
      </c>
      <c r="P1617" s="1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3.5" x14ac:dyDescent="0.3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8267</v>
      </c>
      <c r="O1618">
        <f t="shared" si="150"/>
        <v>104.2</v>
      </c>
      <c r="P1618" s="1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29" x14ac:dyDescent="0.3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8267</v>
      </c>
      <c r="O1619">
        <f t="shared" si="150"/>
        <v>145.9</v>
      </c>
      <c r="P1619" s="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3.5" x14ac:dyDescent="0.3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8267</v>
      </c>
      <c r="O1620">
        <f t="shared" si="150"/>
        <v>105.1</v>
      </c>
      <c r="P1620" s="1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3.5" x14ac:dyDescent="0.3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8267</v>
      </c>
      <c r="O1621">
        <f t="shared" si="150"/>
        <v>133.30000000000001</v>
      </c>
      <c r="P1621" s="1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29" x14ac:dyDescent="0.3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8267</v>
      </c>
      <c r="O1622">
        <f t="shared" si="150"/>
        <v>113</v>
      </c>
      <c r="P1622" s="1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3.5" x14ac:dyDescent="0.3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8267</v>
      </c>
      <c r="O1623">
        <f t="shared" si="150"/>
        <v>121.2</v>
      </c>
      <c r="P1623" s="1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3.5" x14ac:dyDescent="0.3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8267</v>
      </c>
      <c r="O1624">
        <f t="shared" si="150"/>
        <v>101.7</v>
      </c>
      <c r="P1624" s="1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3.5" x14ac:dyDescent="0.3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8267</v>
      </c>
      <c r="O1625">
        <f t="shared" si="150"/>
        <v>101.1</v>
      </c>
      <c r="P1625" s="1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3.5" x14ac:dyDescent="0.3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8267</v>
      </c>
      <c r="O1626">
        <f t="shared" si="150"/>
        <v>118</v>
      </c>
      <c r="P1626" s="19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58" x14ac:dyDescent="0.3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8267</v>
      </c>
      <c r="O1627">
        <f t="shared" si="150"/>
        <v>155.30000000000001</v>
      </c>
      <c r="P1627" s="1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3.5" x14ac:dyDescent="0.3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8267</v>
      </c>
      <c r="O1628">
        <f t="shared" si="150"/>
        <v>101.2</v>
      </c>
      <c r="P1628" s="1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3.5" x14ac:dyDescent="0.3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8267</v>
      </c>
      <c r="O1629">
        <f t="shared" si="150"/>
        <v>117</v>
      </c>
      <c r="P1629" s="1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29" x14ac:dyDescent="0.3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8267</v>
      </c>
      <c r="O1630">
        <f t="shared" si="150"/>
        <v>100.9</v>
      </c>
      <c r="P1630" s="19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29" x14ac:dyDescent="0.3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8267</v>
      </c>
      <c r="O1631">
        <f t="shared" si="150"/>
        <v>103.7</v>
      </c>
      <c r="P1631" s="1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3.5" x14ac:dyDescent="0.3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8267</v>
      </c>
      <c r="O1632">
        <f t="shared" si="150"/>
        <v>265.3</v>
      </c>
      <c r="P1632" s="1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3.5" x14ac:dyDescent="0.3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8267</v>
      </c>
      <c r="O1633">
        <f t="shared" si="150"/>
        <v>155.9</v>
      </c>
      <c r="P1633" s="1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58" x14ac:dyDescent="0.3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8267</v>
      </c>
      <c r="O1634">
        <f t="shared" si="150"/>
        <v>101.6</v>
      </c>
      <c r="P1634" s="1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3.5" x14ac:dyDescent="0.3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8267</v>
      </c>
      <c r="O1635">
        <f t="shared" si="150"/>
        <v>100</v>
      </c>
      <c r="P1635" s="1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3.5" x14ac:dyDescent="0.3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8267</v>
      </c>
      <c r="O1636">
        <f t="shared" si="150"/>
        <v>100.5</v>
      </c>
      <c r="P1636" s="19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58" x14ac:dyDescent="0.3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8267</v>
      </c>
      <c r="O1637">
        <f t="shared" si="150"/>
        <v>125.3</v>
      </c>
      <c r="P1637" s="1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3.5" x14ac:dyDescent="0.3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8267</v>
      </c>
      <c r="O1638">
        <f t="shared" si="150"/>
        <v>103.6</v>
      </c>
      <c r="P1638" s="1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3.5" x14ac:dyDescent="0.3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8267</v>
      </c>
      <c r="O1639">
        <f t="shared" si="150"/>
        <v>103.8</v>
      </c>
      <c r="P1639" s="19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29" x14ac:dyDescent="0.3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8267</v>
      </c>
      <c r="O1640">
        <f t="shared" si="150"/>
        <v>105</v>
      </c>
      <c r="P1640" s="1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3.5" x14ac:dyDescent="0.3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8267</v>
      </c>
      <c r="O1641">
        <f t="shared" si="150"/>
        <v>100</v>
      </c>
      <c r="P1641" s="1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3.5" x14ac:dyDescent="0.3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8267</v>
      </c>
      <c r="O1642">
        <f t="shared" si="150"/>
        <v>169.9</v>
      </c>
      <c r="P1642" s="1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29" x14ac:dyDescent="0.3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>
        <f t="shared" si="150"/>
        <v>101.4</v>
      </c>
      <c r="P1643" s="19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3.5" x14ac:dyDescent="0.3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>
        <f t="shared" si="150"/>
        <v>100</v>
      </c>
      <c r="P1644" s="1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29" x14ac:dyDescent="0.3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>
        <f t="shared" si="150"/>
        <v>124.7</v>
      </c>
      <c r="P1645" s="1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3.5" x14ac:dyDescent="0.3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>
        <f t="shared" si="150"/>
        <v>109.5</v>
      </c>
      <c r="P1646" s="19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3.5" x14ac:dyDescent="0.3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>
        <f t="shared" si="150"/>
        <v>110.8</v>
      </c>
      <c r="P1647" s="19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58" x14ac:dyDescent="0.3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>
        <f t="shared" si="150"/>
        <v>110.2</v>
      </c>
      <c r="P1648" s="1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3.5" x14ac:dyDescent="0.3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>
        <f t="shared" si="150"/>
        <v>104.7</v>
      </c>
      <c r="P1649" s="1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3.5" x14ac:dyDescent="0.3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>
        <f t="shared" si="150"/>
        <v>125.3</v>
      </c>
      <c r="P1650" s="1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3.5" x14ac:dyDescent="0.3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>
        <f t="shared" si="150"/>
        <v>100.6</v>
      </c>
      <c r="P1651" s="1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3.5" x14ac:dyDescent="0.3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>
        <f t="shared" si="150"/>
        <v>141.6</v>
      </c>
      <c r="P1652" s="19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3.5" x14ac:dyDescent="0.3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>
        <f t="shared" si="150"/>
        <v>100.8</v>
      </c>
      <c r="P1653" s="19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3.5" x14ac:dyDescent="0.3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>
        <f t="shared" si="150"/>
        <v>100.7</v>
      </c>
      <c r="P1654" s="1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3.5" x14ac:dyDescent="0.3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>
        <f t="shared" si="150"/>
        <v>174.2</v>
      </c>
      <c r="P1655" s="1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3.5" x14ac:dyDescent="0.3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>
        <f t="shared" si="150"/>
        <v>119.9</v>
      </c>
      <c r="P1656" s="1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29" x14ac:dyDescent="0.3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>
        <f t="shared" si="150"/>
        <v>142.9</v>
      </c>
      <c r="P1657" s="1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58" x14ac:dyDescent="0.3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>
        <f t="shared" si="150"/>
        <v>100.3</v>
      </c>
      <c r="P1658" s="1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58" x14ac:dyDescent="0.3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>
        <f t="shared" si="150"/>
        <v>104.9</v>
      </c>
      <c r="P1659" s="1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3.5" x14ac:dyDescent="0.3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>
        <f t="shared" si="150"/>
        <v>132.19999999999999</v>
      </c>
      <c r="P1660" s="1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3.5" x14ac:dyDescent="0.3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>
        <f t="shared" si="150"/>
        <v>112.8</v>
      </c>
      <c r="P1661" s="1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58" x14ac:dyDescent="0.3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>
        <f t="shared" si="150"/>
        <v>1253.8</v>
      </c>
      <c r="P1662" s="1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2.5" x14ac:dyDescent="0.3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>
        <f t="shared" si="150"/>
        <v>102.5</v>
      </c>
      <c r="P1663" s="1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58" x14ac:dyDescent="0.3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>
        <f t="shared" si="150"/>
        <v>102.6</v>
      </c>
      <c r="P1664" s="1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3.5" x14ac:dyDescent="0.3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>
        <f t="shared" si="150"/>
        <v>108</v>
      </c>
      <c r="P1665" s="19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3.5" x14ac:dyDescent="0.3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>
        <f t="shared" si="150"/>
        <v>122.4</v>
      </c>
      <c r="P1666" s="1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3.5" x14ac:dyDescent="0.3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>
        <f t="shared" ref="O1667:O1730" si="156">ROUND((E1667 / D1667 * 100), 1)</f>
        <v>119.5</v>
      </c>
      <c r="P1667" s="19">
        <f t="shared" ref="P1667:P1730" si="157">IF(L1667=0,0,E1667/L1667)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5">
        <f t="shared" ref="S1667:S1730" si="160">(((J1667/60)/60)/24)+DATE(1970,1,1)</f>
        <v>40564.649456018517</v>
      </c>
      <c r="T1667" s="5">
        <f t="shared" si="155"/>
        <v>40596.125</v>
      </c>
    </row>
    <row r="1668" spans="1:20" ht="43.5" x14ac:dyDescent="0.3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>
        <f t="shared" si="156"/>
        <v>160.9</v>
      </c>
      <c r="P1668" s="1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ref="T1668:T1731" si="161">(((I1668/60)/60)/24)+DATE(1970,1,1)</f>
        <v>41361.211493055554</v>
      </c>
    </row>
    <row r="1669" spans="1:20" ht="43.5" x14ac:dyDescent="0.3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>
        <f t="shared" si="156"/>
        <v>126.9</v>
      </c>
      <c r="P1669" s="1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3.5" x14ac:dyDescent="0.3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>
        <f t="shared" si="156"/>
        <v>102.6</v>
      </c>
      <c r="P1670" s="1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58" x14ac:dyDescent="0.3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>
        <f t="shared" si="156"/>
        <v>139.80000000000001</v>
      </c>
      <c r="P1671" s="19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58" x14ac:dyDescent="0.3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>
        <f t="shared" si="156"/>
        <v>102.6</v>
      </c>
      <c r="P1672" s="1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29" x14ac:dyDescent="0.3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>
        <f t="shared" si="156"/>
        <v>100.7</v>
      </c>
      <c r="P1673" s="1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3.5" x14ac:dyDescent="0.3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>
        <f t="shared" si="156"/>
        <v>112.9</v>
      </c>
      <c r="P1674" s="1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3.5" x14ac:dyDescent="0.3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>
        <f t="shared" si="156"/>
        <v>128.1</v>
      </c>
      <c r="P1675" s="1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3.5" x14ac:dyDescent="0.3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>
        <f t="shared" si="156"/>
        <v>201.7</v>
      </c>
      <c r="P1676" s="1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29" x14ac:dyDescent="0.3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>
        <f t="shared" si="156"/>
        <v>137.4</v>
      </c>
      <c r="P1677" s="1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29" x14ac:dyDescent="0.3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>
        <f t="shared" si="156"/>
        <v>115.3</v>
      </c>
      <c r="P1678" s="1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3.5" x14ac:dyDescent="0.3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>
        <f t="shared" si="156"/>
        <v>111.7</v>
      </c>
      <c r="P1679" s="1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3.5" x14ac:dyDescent="0.3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>
        <f t="shared" si="156"/>
        <v>118.4</v>
      </c>
      <c r="P1680" s="1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58" x14ac:dyDescent="0.3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>
        <f t="shared" si="156"/>
        <v>175</v>
      </c>
      <c r="P1681" s="19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29" x14ac:dyDescent="0.3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>
        <f t="shared" si="156"/>
        <v>117.5</v>
      </c>
      <c r="P1682" s="19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58" x14ac:dyDescent="0.3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8284</v>
      </c>
      <c r="O1683">
        <f t="shared" si="156"/>
        <v>101.4</v>
      </c>
      <c r="P1683" s="1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3.5" x14ac:dyDescent="0.3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8284</v>
      </c>
      <c r="O1684">
        <f t="shared" si="156"/>
        <v>0</v>
      </c>
      <c r="P1684" s="19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3.5" x14ac:dyDescent="0.3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8284</v>
      </c>
      <c r="O1685">
        <f t="shared" si="156"/>
        <v>21.7</v>
      </c>
      <c r="P1685" s="19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29" x14ac:dyDescent="0.3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8284</v>
      </c>
      <c r="O1686">
        <f t="shared" si="156"/>
        <v>109.1</v>
      </c>
      <c r="P1686" s="1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3.5" x14ac:dyDescent="0.3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8284</v>
      </c>
      <c r="O1687">
        <f t="shared" si="156"/>
        <v>102.9</v>
      </c>
      <c r="P1687" s="19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3.5" x14ac:dyDescent="0.3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8284</v>
      </c>
      <c r="O1688">
        <f t="shared" si="156"/>
        <v>0.4</v>
      </c>
      <c r="P1688" s="19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3.5" x14ac:dyDescent="0.3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8284</v>
      </c>
      <c r="O1689">
        <f t="shared" si="156"/>
        <v>31.3</v>
      </c>
      <c r="P1689" s="1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58" x14ac:dyDescent="0.3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8284</v>
      </c>
      <c r="O1690">
        <f t="shared" si="156"/>
        <v>44.3</v>
      </c>
      <c r="P1690" s="1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29" x14ac:dyDescent="0.3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8284</v>
      </c>
      <c r="O1691">
        <f t="shared" si="156"/>
        <v>100</v>
      </c>
      <c r="P1691" s="1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3.5" x14ac:dyDescent="0.3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8284</v>
      </c>
      <c r="O1692">
        <f t="shared" si="156"/>
        <v>25.4</v>
      </c>
      <c r="P1692" s="1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3.5" x14ac:dyDescent="0.3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8284</v>
      </c>
      <c r="O1693">
        <f t="shared" si="156"/>
        <v>33.5</v>
      </c>
      <c r="P1693" s="1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3.5" x14ac:dyDescent="0.3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8284</v>
      </c>
      <c r="O1694">
        <f t="shared" si="156"/>
        <v>47.8</v>
      </c>
      <c r="P1694" s="1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58" x14ac:dyDescent="0.3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8284</v>
      </c>
      <c r="O1695">
        <f t="shared" si="156"/>
        <v>9.3000000000000007</v>
      </c>
      <c r="P1695" s="19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3.5" x14ac:dyDescent="0.3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8284</v>
      </c>
      <c r="O1696">
        <f t="shared" si="156"/>
        <v>0.1</v>
      </c>
      <c r="P1696" s="19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58" x14ac:dyDescent="0.3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8284</v>
      </c>
      <c r="O1697">
        <f t="shared" si="156"/>
        <v>11.7</v>
      </c>
      <c r="P1697" s="1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58" x14ac:dyDescent="0.3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8284</v>
      </c>
      <c r="O1698">
        <f t="shared" si="156"/>
        <v>0</v>
      </c>
      <c r="P1698" s="19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3.5" x14ac:dyDescent="0.3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8284</v>
      </c>
      <c r="O1699">
        <f t="shared" si="156"/>
        <v>20.2</v>
      </c>
      <c r="P1699" s="1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2.5" x14ac:dyDescent="0.3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8284</v>
      </c>
      <c r="O1700">
        <f t="shared" si="156"/>
        <v>0</v>
      </c>
      <c r="P1700" s="19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58" x14ac:dyDescent="0.3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8284</v>
      </c>
      <c r="O1701">
        <f t="shared" si="156"/>
        <v>4.2</v>
      </c>
      <c r="P1701" s="19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3.5" x14ac:dyDescent="0.3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8284</v>
      </c>
      <c r="O1702">
        <f t="shared" si="156"/>
        <v>26.1</v>
      </c>
      <c r="P1702" s="1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3.5" x14ac:dyDescent="0.3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8284</v>
      </c>
      <c r="O1703">
        <f t="shared" si="156"/>
        <v>0.2</v>
      </c>
      <c r="P1703" s="19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29" x14ac:dyDescent="0.3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8284</v>
      </c>
      <c r="O1704">
        <f t="shared" si="156"/>
        <v>0</v>
      </c>
      <c r="P1704" s="19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3.5" x14ac:dyDescent="0.3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8284</v>
      </c>
      <c r="O1705">
        <f t="shared" si="156"/>
        <v>1</v>
      </c>
      <c r="P1705" s="19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3.5" x14ac:dyDescent="0.3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8284</v>
      </c>
      <c r="O1706">
        <f t="shared" si="156"/>
        <v>65.099999999999994</v>
      </c>
      <c r="P1706" s="1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3.5" x14ac:dyDescent="0.3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8284</v>
      </c>
      <c r="O1707">
        <f t="shared" si="156"/>
        <v>0</v>
      </c>
      <c r="P1707" s="19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3.5" x14ac:dyDescent="0.3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8284</v>
      </c>
      <c r="O1708">
        <f t="shared" si="156"/>
        <v>0</v>
      </c>
      <c r="P1708" s="19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3.5" x14ac:dyDescent="0.3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8284</v>
      </c>
      <c r="O1709">
        <f t="shared" si="156"/>
        <v>9.6999999999999993</v>
      </c>
      <c r="P1709" s="1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58" x14ac:dyDescent="0.3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8284</v>
      </c>
      <c r="O1710">
        <f t="shared" si="156"/>
        <v>0</v>
      </c>
      <c r="P1710" s="19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3.5" x14ac:dyDescent="0.3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8284</v>
      </c>
      <c r="O1711">
        <f t="shared" si="156"/>
        <v>4.9000000000000004</v>
      </c>
      <c r="P1711" s="19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29" x14ac:dyDescent="0.3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8284</v>
      </c>
      <c r="O1712">
        <f t="shared" si="156"/>
        <v>0.7</v>
      </c>
      <c r="P1712" s="19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3.5" x14ac:dyDescent="0.3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8284</v>
      </c>
      <c r="O1713">
        <f t="shared" si="156"/>
        <v>10.5</v>
      </c>
      <c r="P1713" s="19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58" x14ac:dyDescent="0.3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8284</v>
      </c>
      <c r="O1714">
        <f t="shared" si="156"/>
        <v>0</v>
      </c>
      <c r="P1714" s="19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58" x14ac:dyDescent="0.3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8284</v>
      </c>
      <c r="O1715">
        <f t="shared" si="156"/>
        <v>1.7</v>
      </c>
      <c r="P1715" s="19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3.5" x14ac:dyDescent="0.3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8284</v>
      </c>
      <c r="O1716">
        <f t="shared" si="156"/>
        <v>7.9</v>
      </c>
      <c r="P1716" s="1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3.5" x14ac:dyDescent="0.3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8284</v>
      </c>
      <c r="O1717">
        <f t="shared" si="156"/>
        <v>0.2</v>
      </c>
      <c r="P1717" s="19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58" x14ac:dyDescent="0.3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8284</v>
      </c>
      <c r="O1718">
        <f t="shared" si="156"/>
        <v>7.5</v>
      </c>
      <c r="P1718" s="19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3.5" x14ac:dyDescent="0.3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8284</v>
      </c>
      <c r="O1719">
        <f t="shared" si="156"/>
        <v>42.7</v>
      </c>
      <c r="P1719" s="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3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8284</v>
      </c>
      <c r="O1720">
        <f t="shared" si="156"/>
        <v>0.2</v>
      </c>
      <c r="P1720" s="19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3.5" x14ac:dyDescent="0.3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8284</v>
      </c>
      <c r="O1721">
        <f t="shared" si="156"/>
        <v>0.9</v>
      </c>
      <c r="P1721" s="1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3.5" x14ac:dyDescent="0.3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8284</v>
      </c>
      <c r="O1722">
        <f t="shared" si="156"/>
        <v>5.6</v>
      </c>
      <c r="P1722" s="19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3.5" x14ac:dyDescent="0.3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8284</v>
      </c>
      <c r="O1723">
        <f t="shared" si="156"/>
        <v>0</v>
      </c>
      <c r="P1723" s="19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3.5" x14ac:dyDescent="0.3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8284</v>
      </c>
      <c r="O1724">
        <f t="shared" si="156"/>
        <v>0</v>
      </c>
      <c r="P1724" s="19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58" x14ac:dyDescent="0.3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8284</v>
      </c>
      <c r="O1725">
        <f t="shared" si="156"/>
        <v>6.5</v>
      </c>
      <c r="P1725" s="1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3.5" x14ac:dyDescent="0.3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8284</v>
      </c>
      <c r="O1726">
        <f t="shared" si="156"/>
        <v>0.6</v>
      </c>
      <c r="P1726" s="19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3.5" x14ac:dyDescent="0.3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8284</v>
      </c>
      <c r="O1727">
        <f t="shared" si="156"/>
        <v>10.199999999999999</v>
      </c>
      <c r="P1727" s="1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29" x14ac:dyDescent="0.3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8284</v>
      </c>
      <c r="O1728">
        <f t="shared" si="156"/>
        <v>33.799999999999997</v>
      </c>
      <c r="P1728" s="19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3.5" x14ac:dyDescent="0.3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8284</v>
      </c>
      <c r="O1729">
        <f t="shared" si="156"/>
        <v>0</v>
      </c>
      <c r="P1729" s="19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3.5" x14ac:dyDescent="0.3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8284</v>
      </c>
      <c r="O1730">
        <f t="shared" si="156"/>
        <v>68.400000000000006</v>
      </c>
      <c r="P1730" s="1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3.5" x14ac:dyDescent="0.3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8284</v>
      </c>
      <c r="O1731">
        <f t="shared" ref="O1731:O1794" si="162">ROUND((E1731 / D1731 * 100), 1)</f>
        <v>0</v>
      </c>
      <c r="P1731" s="19">
        <f t="shared" ref="P1731:P1794" si="163">IF(L1731=0,0,E1731/L1731)</f>
        <v>0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5">
        <f t="shared" ref="S1731:S1794" si="166">(((J1731/60)/60)/24)+DATE(1970,1,1)</f>
        <v>42471.052152777775</v>
      </c>
      <c r="T1731" s="5">
        <f t="shared" si="161"/>
        <v>42531.052152777775</v>
      </c>
    </row>
    <row r="1732" spans="1:20" ht="43.5" x14ac:dyDescent="0.3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8284</v>
      </c>
      <c r="O1732">
        <f t="shared" si="162"/>
        <v>0</v>
      </c>
      <c r="P1732" s="19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ref="T1732:T1795" si="167">(((I1732/60)/60)/24)+DATE(1970,1,1)</f>
        <v>42302.087766203709</v>
      </c>
    </row>
    <row r="1733" spans="1:20" ht="29" x14ac:dyDescent="0.3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8284</v>
      </c>
      <c r="O1733">
        <f t="shared" si="162"/>
        <v>0</v>
      </c>
      <c r="P1733" s="19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3.5" x14ac:dyDescent="0.3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8284</v>
      </c>
      <c r="O1734">
        <f t="shared" si="162"/>
        <v>0</v>
      </c>
      <c r="P1734" s="19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3.5" x14ac:dyDescent="0.3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8284</v>
      </c>
      <c r="O1735">
        <f t="shared" si="162"/>
        <v>0</v>
      </c>
      <c r="P1735" s="19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3.5" x14ac:dyDescent="0.3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8284</v>
      </c>
      <c r="O1736">
        <f t="shared" si="162"/>
        <v>0</v>
      </c>
      <c r="P1736" s="19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3.5" x14ac:dyDescent="0.3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8284</v>
      </c>
      <c r="O1737">
        <f t="shared" si="162"/>
        <v>11</v>
      </c>
      <c r="P1737" s="19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29" x14ac:dyDescent="0.3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8284</v>
      </c>
      <c r="O1738">
        <f t="shared" si="162"/>
        <v>0.7</v>
      </c>
      <c r="P1738" s="19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3.5" x14ac:dyDescent="0.3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8284</v>
      </c>
      <c r="O1739">
        <f t="shared" si="162"/>
        <v>21.3</v>
      </c>
      <c r="P1739" s="1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29" x14ac:dyDescent="0.3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8284</v>
      </c>
      <c r="O1740">
        <f t="shared" si="162"/>
        <v>0.4</v>
      </c>
      <c r="P1740" s="19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3.5" x14ac:dyDescent="0.3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8284</v>
      </c>
      <c r="O1741">
        <f t="shared" si="162"/>
        <v>0.1</v>
      </c>
      <c r="P1741" s="19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3.5" x14ac:dyDescent="0.3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8284</v>
      </c>
      <c r="O1742">
        <f t="shared" si="162"/>
        <v>0</v>
      </c>
      <c r="P1742" s="19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29" x14ac:dyDescent="0.3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8276</v>
      </c>
      <c r="O1743">
        <f t="shared" si="162"/>
        <v>110.8</v>
      </c>
      <c r="P1743" s="1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3.5" x14ac:dyDescent="0.3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8276</v>
      </c>
      <c r="O1744">
        <f t="shared" si="162"/>
        <v>108.8</v>
      </c>
      <c r="P1744" s="1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3.5" x14ac:dyDescent="0.3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8276</v>
      </c>
      <c r="O1745">
        <f t="shared" si="162"/>
        <v>100.4</v>
      </c>
      <c r="P1745" s="1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58" x14ac:dyDescent="0.3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8276</v>
      </c>
      <c r="O1746">
        <f t="shared" si="162"/>
        <v>118.5</v>
      </c>
      <c r="P1746" s="1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3.5" x14ac:dyDescent="0.3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8276</v>
      </c>
      <c r="O1747">
        <f t="shared" si="162"/>
        <v>114</v>
      </c>
      <c r="P1747" s="1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58" x14ac:dyDescent="0.3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8276</v>
      </c>
      <c r="O1748">
        <f t="shared" si="162"/>
        <v>148.1</v>
      </c>
      <c r="P1748" s="1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3.5" x14ac:dyDescent="0.3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8276</v>
      </c>
      <c r="O1749">
        <f t="shared" si="162"/>
        <v>105</v>
      </c>
      <c r="P1749" s="1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3.5" x14ac:dyDescent="0.3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8276</v>
      </c>
      <c r="O1750">
        <f t="shared" si="162"/>
        <v>129.9</v>
      </c>
      <c r="P1750" s="1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29" x14ac:dyDescent="0.3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8276</v>
      </c>
      <c r="O1751">
        <f t="shared" si="162"/>
        <v>123.5</v>
      </c>
      <c r="P1751" s="1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3.5" x14ac:dyDescent="0.3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8276</v>
      </c>
      <c r="O1752">
        <f t="shared" si="162"/>
        <v>201.6</v>
      </c>
      <c r="P1752" s="1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29" x14ac:dyDescent="0.3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8276</v>
      </c>
      <c r="O1753">
        <f t="shared" si="162"/>
        <v>102.9</v>
      </c>
      <c r="P1753" s="1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29" x14ac:dyDescent="0.3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8276</v>
      </c>
      <c r="O1754">
        <f t="shared" si="162"/>
        <v>260.2</v>
      </c>
      <c r="P1754" s="1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3.5" x14ac:dyDescent="0.3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8276</v>
      </c>
      <c r="O1755">
        <f t="shared" si="162"/>
        <v>108</v>
      </c>
      <c r="P1755" s="1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3.5" x14ac:dyDescent="0.3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8276</v>
      </c>
      <c r="O1756">
        <f t="shared" si="162"/>
        <v>110.5</v>
      </c>
      <c r="P1756" s="1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3.5" x14ac:dyDescent="0.3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8276</v>
      </c>
      <c r="O1757">
        <f t="shared" si="162"/>
        <v>120</v>
      </c>
      <c r="P1757" s="1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3.5" x14ac:dyDescent="0.3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8276</v>
      </c>
      <c r="O1758">
        <f t="shared" si="162"/>
        <v>102.8</v>
      </c>
      <c r="P1758" s="1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3.5" x14ac:dyDescent="0.3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8276</v>
      </c>
      <c r="O1759">
        <f t="shared" si="162"/>
        <v>116</v>
      </c>
      <c r="P1759" s="1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58" x14ac:dyDescent="0.3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8276</v>
      </c>
      <c r="O1760">
        <f t="shared" si="162"/>
        <v>114.7</v>
      </c>
      <c r="P1760" s="1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29" x14ac:dyDescent="0.3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8276</v>
      </c>
      <c r="O1761">
        <f t="shared" si="162"/>
        <v>106.6</v>
      </c>
      <c r="P1761" s="1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58" x14ac:dyDescent="0.3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8276</v>
      </c>
      <c r="O1762">
        <f t="shared" si="162"/>
        <v>165.4</v>
      </c>
      <c r="P1762" s="1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29" x14ac:dyDescent="0.3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8276</v>
      </c>
      <c r="O1763">
        <f t="shared" si="162"/>
        <v>155</v>
      </c>
      <c r="P1763" s="1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29" x14ac:dyDescent="0.3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8276</v>
      </c>
      <c r="O1764">
        <f t="shared" si="162"/>
        <v>885</v>
      </c>
      <c r="P1764" s="1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58" x14ac:dyDescent="0.3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8276</v>
      </c>
      <c r="O1765">
        <f t="shared" si="162"/>
        <v>101.9</v>
      </c>
      <c r="P1765" s="1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3.5" x14ac:dyDescent="0.3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8276</v>
      </c>
      <c r="O1766">
        <f t="shared" si="162"/>
        <v>19.600000000000001</v>
      </c>
      <c r="P1766" s="1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3.5" x14ac:dyDescent="0.3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8276</v>
      </c>
      <c r="O1767">
        <f t="shared" si="162"/>
        <v>59.5</v>
      </c>
      <c r="P1767" s="1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29" x14ac:dyDescent="0.3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8276</v>
      </c>
      <c r="O1768">
        <f t="shared" si="162"/>
        <v>0</v>
      </c>
      <c r="P1768" s="1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29" x14ac:dyDescent="0.3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8276</v>
      </c>
      <c r="O1769">
        <f t="shared" si="162"/>
        <v>45.7</v>
      </c>
      <c r="P1769" s="1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3.5" x14ac:dyDescent="0.3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8276</v>
      </c>
      <c r="O1770">
        <f t="shared" si="162"/>
        <v>3.7</v>
      </c>
      <c r="P1770" s="1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3.5" x14ac:dyDescent="0.3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8276</v>
      </c>
      <c r="O1771">
        <f t="shared" si="162"/>
        <v>2.7</v>
      </c>
      <c r="P1771" s="1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3.5" x14ac:dyDescent="0.3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8276</v>
      </c>
      <c r="O1772">
        <f t="shared" si="162"/>
        <v>56.5</v>
      </c>
      <c r="P1772" s="1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3.5" x14ac:dyDescent="0.3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8276</v>
      </c>
      <c r="O1773">
        <f t="shared" si="162"/>
        <v>21.3</v>
      </c>
      <c r="P1773" s="1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3.5" x14ac:dyDescent="0.3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8276</v>
      </c>
      <c r="O1774">
        <f t="shared" si="162"/>
        <v>15.6</v>
      </c>
      <c r="P1774" s="1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3.5" x14ac:dyDescent="0.3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8276</v>
      </c>
      <c r="O1775">
        <f t="shared" si="162"/>
        <v>6.3</v>
      </c>
      <c r="P1775" s="1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3.5" x14ac:dyDescent="0.3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8276</v>
      </c>
      <c r="O1776">
        <f t="shared" si="162"/>
        <v>45.9</v>
      </c>
      <c r="P1776" s="1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3.5" x14ac:dyDescent="0.3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8276</v>
      </c>
      <c r="O1777">
        <f t="shared" si="162"/>
        <v>65.099999999999994</v>
      </c>
      <c r="P1777" s="1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3.5" x14ac:dyDescent="0.3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8276</v>
      </c>
      <c r="O1778">
        <f t="shared" si="162"/>
        <v>6.7</v>
      </c>
      <c r="P1778" s="1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58" x14ac:dyDescent="0.3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8276</v>
      </c>
      <c r="O1779">
        <f t="shared" si="162"/>
        <v>13.6</v>
      </c>
      <c r="P1779" s="1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3.5" x14ac:dyDescent="0.3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8276</v>
      </c>
      <c r="O1780">
        <f t="shared" si="162"/>
        <v>2</v>
      </c>
      <c r="P1780" s="1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3.5" x14ac:dyDescent="0.3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8276</v>
      </c>
      <c r="O1781">
        <f t="shared" si="162"/>
        <v>36.200000000000003</v>
      </c>
      <c r="P1781" s="1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3.5" x14ac:dyDescent="0.3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8276</v>
      </c>
      <c r="O1782">
        <f t="shared" si="162"/>
        <v>39.700000000000003</v>
      </c>
      <c r="P1782" s="1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3.5" x14ac:dyDescent="0.3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8276</v>
      </c>
      <c r="O1783">
        <f t="shared" si="162"/>
        <v>25.8</v>
      </c>
      <c r="P1783" s="1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58" x14ac:dyDescent="0.3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8276</v>
      </c>
      <c r="O1784">
        <f t="shared" si="162"/>
        <v>15.5</v>
      </c>
      <c r="P1784" s="1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3.5" x14ac:dyDescent="0.3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8276</v>
      </c>
      <c r="O1785">
        <f t="shared" si="162"/>
        <v>23.7</v>
      </c>
      <c r="P1785" s="1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3.5" x14ac:dyDescent="0.3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8276</v>
      </c>
      <c r="O1786">
        <f t="shared" si="162"/>
        <v>39.799999999999997</v>
      </c>
      <c r="P1786" s="1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3.5" x14ac:dyDescent="0.3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8276</v>
      </c>
      <c r="O1787">
        <f t="shared" si="162"/>
        <v>20.2</v>
      </c>
      <c r="P1787" s="1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3.5" x14ac:dyDescent="0.3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8276</v>
      </c>
      <c r="O1788">
        <f t="shared" si="162"/>
        <v>47.6</v>
      </c>
      <c r="P1788" s="1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3.5" x14ac:dyDescent="0.3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8276</v>
      </c>
      <c r="O1789">
        <f t="shared" si="162"/>
        <v>15.3</v>
      </c>
      <c r="P1789" s="1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3.5" x14ac:dyDescent="0.3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8276</v>
      </c>
      <c r="O1790">
        <f t="shared" si="162"/>
        <v>1.4</v>
      </c>
      <c r="P1790" s="1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3.5" x14ac:dyDescent="0.3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8276</v>
      </c>
      <c r="O1791">
        <f t="shared" si="162"/>
        <v>0.5</v>
      </c>
      <c r="P1791" s="1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3.5" x14ac:dyDescent="0.3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8276</v>
      </c>
      <c r="O1792">
        <f t="shared" si="162"/>
        <v>5</v>
      </c>
      <c r="P1792" s="1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29" x14ac:dyDescent="0.3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8276</v>
      </c>
      <c r="O1793">
        <f t="shared" si="162"/>
        <v>3.6</v>
      </c>
      <c r="P1793" s="1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29" x14ac:dyDescent="0.3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8276</v>
      </c>
      <c r="O1794">
        <f t="shared" si="162"/>
        <v>61.1</v>
      </c>
      <c r="P1794" s="1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3.5" x14ac:dyDescent="0.3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8276</v>
      </c>
      <c r="O1795">
        <f t="shared" ref="O1795:O1858" si="168">ROUND((E1795 / D1795 * 100), 1)</f>
        <v>1.3</v>
      </c>
      <c r="P1795" s="19">
        <f t="shared" ref="P1795:P1858" si="169">IF(L1795=0,0,E1795/L1795)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5">
        <f t="shared" ref="S1795:S1858" si="172">(((J1795/60)/60)/24)+DATE(1970,1,1)</f>
        <v>41940.89166666667</v>
      </c>
      <c r="T1795" s="5">
        <f t="shared" si="167"/>
        <v>41970.933333333334</v>
      </c>
    </row>
    <row r="1796" spans="1:20" ht="43.5" x14ac:dyDescent="0.3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8276</v>
      </c>
      <c r="O1796">
        <f t="shared" si="168"/>
        <v>11.1</v>
      </c>
      <c r="P1796" s="1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ref="T1796:T1859" si="173">(((I1796/60)/60)/24)+DATE(1970,1,1)</f>
        <v>42046.551180555558</v>
      </c>
    </row>
    <row r="1797" spans="1:20" ht="43.5" x14ac:dyDescent="0.3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8276</v>
      </c>
      <c r="O1797">
        <f t="shared" si="168"/>
        <v>38.700000000000003</v>
      </c>
      <c r="P1797" s="1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58" x14ac:dyDescent="0.3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8276</v>
      </c>
      <c r="O1798">
        <f t="shared" si="168"/>
        <v>22.1</v>
      </c>
      <c r="P1798" s="1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3.5" x14ac:dyDescent="0.3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8276</v>
      </c>
      <c r="O1799">
        <f t="shared" si="168"/>
        <v>67.599999999999994</v>
      </c>
      <c r="P1799" s="1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3.5" x14ac:dyDescent="0.3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8276</v>
      </c>
      <c r="O1800">
        <f t="shared" si="168"/>
        <v>13.6</v>
      </c>
      <c r="P1800" s="1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29" x14ac:dyDescent="0.3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8276</v>
      </c>
      <c r="O1801">
        <f t="shared" si="168"/>
        <v>1.7</v>
      </c>
      <c r="P1801" s="1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58" x14ac:dyDescent="0.3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8276</v>
      </c>
      <c r="O1802">
        <f t="shared" si="168"/>
        <v>20.399999999999999</v>
      </c>
      <c r="P1802" s="1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58" x14ac:dyDescent="0.3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8276</v>
      </c>
      <c r="O1803">
        <f t="shared" si="168"/>
        <v>13.9</v>
      </c>
      <c r="P1803" s="1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3.5" x14ac:dyDescent="0.3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8276</v>
      </c>
      <c r="O1804">
        <f t="shared" si="168"/>
        <v>48.5</v>
      </c>
      <c r="P1804" s="1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3.5" x14ac:dyDescent="0.3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8276</v>
      </c>
      <c r="O1805">
        <f t="shared" si="168"/>
        <v>30.8</v>
      </c>
      <c r="P1805" s="1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3.5" x14ac:dyDescent="0.3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8276</v>
      </c>
      <c r="O1806">
        <f t="shared" si="168"/>
        <v>35.200000000000003</v>
      </c>
      <c r="P1806" s="1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3.5" x14ac:dyDescent="0.3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8276</v>
      </c>
      <c r="O1807">
        <f t="shared" si="168"/>
        <v>36.4</v>
      </c>
      <c r="P1807" s="1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3.5" x14ac:dyDescent="0.3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8276</v>
      </c>
      <c r="O1808">
        <f t="shared" si="168"/>
        <v>3</v>
      </c>
      <c r="P1808" s="1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29" x14ac:dyDescent="0.3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8276</v>
      </c>
      <c r="O1809">
        <f t="shared" si="168"/>
        <v>11.1</v>
      </c>
      <c r="P1809" s="1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3.5" x14ac:dyDescent="0.3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8276</v>
      </c>
      <c r="O1810">
        <f t="shared" si="168"/>
        <v>41.4</v>
      </c>
      <c r="P1810" s="1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3.5" x14ac:dyDescent="0.3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8276</v>
      </c>
      <c r="O1811">
        <f t="shared" si="168"/>
        <v>10.9</v>
      </c>
      <c r="P1811" s="1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3.5" x14ac:dyDescent="0.3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8276</v>
      </c>
      <c r="O1812">
        <f t="shared" si="168"/>
        <v>3.3</v>
      </c>
      <c r="P1812" s="1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3.5" x14ac:dyDescent="0.3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8276</v>
      </c>
      <c r="O1813">
        <f t="shared" si="168"/>
        <v>0.1</v>
      </c>
      <c r="P1813" s="1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3.5" x14ac:dyDescent="0.3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8276</v>
      </c>
      <c r="O1814">
        <f t="shared" si="168"/>
        <v>13.3</v>
      </c>
      <c r="P1814" s="1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3.5" x14ac:dyDescent="0.3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8276</v>
      </c>
      <c r="O1815">
        <f t="shared" si="168"/>
        <v>0</v>
      </c>
      <c r="P1815" s="1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3.5" x14ac:dyDescent="0.3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8276</v>
      </c>
      <c r="O1816">
        <f t="shared" si="168"/>
        <v>49.2</v>
      </c>
      <c r="P1816" s="1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58" x14ac:dyDescent="0.3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8276</v>
      </c>
      <c r="O1817">
        <f t="shared" si="168"/>
        <v>0</v>
      </c>
      <c r="P1817" s="1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3.5" x14ac:dyDescent="0.3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8276</v>
      </c>
      <c r="O1818">
        <f t="shared" si="168"/>
        <v>2</v>
      </c>
      <c r="P1818" s="1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29" x14ac:dyDescent="0.3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8276</v>
      </c>
      <c r="O1819">
        <f t="shared" si="168"/>
        <v>52.3</v>
      </c>
      <c r="P1819" s="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29" x14ac:dyDescent="0.3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8276</v>
      </c>
      <c r="O1820">
        <f t="shared" si="168"/>
        <v>0</v>
      </c>
      <c r="P1820" s="1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3.5" x14ac:dyDescent="0.3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8276</v>
      </c>
      <c r="O1821">
        <f t="shared" si="168"/>
        <v>2.1</v>
      </c>
      <c r="P1821" s="1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58" x14ac:dyDescent="0.3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8276</v>
      </c>
      <c r="O1822">
        <f t="shared" si="168"/>
        <v>6.6</v>
      </c>
      <c r="P1822" s="1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3.5" x14ac:dyDescent="0.3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8267</v>
      </c>
      <c r="O1823">
        <f t="shared" si="168"/>
        <v>134.9</v>
      </c>
      <c r="P1823" s="1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29" x14ac:dyDescent="0.3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8267</v>
      </c>
      <c r="O1824">
        <f t="shared" si="168"/>
        <v>100</v>
      </c>
      <c r="P1824" s="1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3.5" x14ac:dyDescent="0.3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8267</v>
      </c>
      <c r="O1825">
        <f t="shared" si="168"/>
        <v>115.9</v>
      </c>
      <c r="P1825" s="1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3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8267</v>
      </c>
      <c r="O1826">
        <f t="shared" si="168"/>
        <v>100.1</v>
      </c>
      <c r="P1826" s="19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3.5" x14ac:dyDescent="0.3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8267</v>
      </c>
      <c r="O1827">
        <f t="shared" si="168"/>
        <v>105.1</v>
      </c>
      <c r="P1827" s="19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29" x14ac:dyDescent="0.3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8267</v>
      </c>
      <c r="O1828">
        <f t="shared" si="168"/>
        <v>101</v>
      </c>
      <c r="P1828" s="1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58" x14ac:dyDescent="0.3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8267</v>
      </c>
      <c r="O1829">
        <f t="shared" si="168"/>
        <v>100.7</v>
      </c>
      <c r="P1829" s="1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58" x14ac:dyDescent="0.3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8267</v>
      </c>
      <c r="O1830">
        <f t="shared" si="168"/>
        <v>100.2</v>
      </c>
      <c r="P1830" s="1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3.5" x14ac:dyDescent="0.3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8267</v>
      </c>
      <c r="O1831">
        <f t="shared" si="168"/>
        <v>166.7</v>
      </c>
      <c r="P1831" s="1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3.5" x14ac:dyDescent="0.3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8267</v>
      </c>
      <c r="O1832">
        <f t="shared" si="168"/>
        <v>101.5</v>
      </c>
      <c r="P1832" s="1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3.5" x14ac:dyDescent="0.3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8267</v>
      </c>
      <c r="O1833">
        <f t="shared" si="168"/>
        <v>103</v>
      </c>
      <c r="P1833" s="1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3.5" x14ac:dyDescent="0.3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8267</v>
      </c>
      <c r="O1834">
        <f t="shared" si="168"/>
        <v>142.9</v>
      </c>
      <c r="P1834" s="19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3.5" x14ac:dyDescent="0.3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8267</v>
      </c>
      <c r="O1835">
        <f t="shared" si="168"/>
        <v>262.5</v>
      </c>
      <c r="P1835" s="19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29" x14ac:dyDescent="0.3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8267</v>
      </c>
      <c r="O1836">
        <f t="shared" si="168"/>
        <v>118.1</v>
      </c>
      <c r="P1836" s="1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58" x14ac:dyDescent="0.3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8267</v>
      </c>
      <c r="O1837">
        <f t="shared" si="168"/>
        <v>104</v>
      </c>
      <c r="P1837" s="1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29" x14ac:dyDescent="0.3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8267</v>
      </c>
      <c r="O1838">
        <f t="shared" si="168"/>
        <v>200.3</v>
      </c>
      <c r="P1838" s="1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58" x14ac:dyDescent="0.3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8267</v>
      </c>
      <c r="O1839">
        <f t="shared" si="168"/>
        <v>306.8</v>
      </c>
      <c r="P1839" s="1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3.5" x14ac:dyDescent="0.3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8267</v>
      </c>
      <c r="O1840">
        <f t="shared" si="168"/>
        <v>100.1</v>
      </c>
      <c r="P1840" s="1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3.5" x14ac:dyDescent="0.3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8267</v>
      </c>
      <c r="O1841">
        <f t="shared" si="168"/>
        <v>205.3</v>
      </c>
      <c r="P1841" s="1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3.5" x14ac:dyDescent="0.3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8267</v>
      </c>
      <c r="O1842">
        <f t="shared" si="168"/>
        <v>108.9</v>
      </c>
      <c r="P1842" s="1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29" x14ac:dyDescent="0.3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8267</v>
      </c>
      <c r="O1843">
        <f t="shared" si="168"/>
        <v>101.8</v>
      </c>
      <c r="P1843" s="19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3.5" x14ac:dyDescent="0.3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8267</v>
      </c>
      <c r="O1844">
        <f t="shared" si="168"/>
        <v>125.3</v>
      </c>
      <c r="P1844" s="1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58" x14ac:dyDescent="0.3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8267</v>
      </c>
      <c r="O1845">
        <f t="shared" si="168"/>
        <v>124</v>
      </c>
      <c r="P1845" s="1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3.5" x14ac:dyDescent="0.3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8267</v>
      </c>
      <c r="O1846">
        <f t="shared" si="168"/>
        <v>101.4</v>
      </c>
      <c r="P1846" s="19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87" x14ac:dyDescent="0.3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8267</v>
      </c>
      <c r="O1847">
        <f t="shared" si="168"/>
        <v>100</v>
      </c>
      <c r="P1847" s="1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3.5" x14ac:dyDescent="0.3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8267</v>
      </c>
      <c r="O1848">
        <f t="shared" si="168"/>
        <v>137.9</v>
      </c>
      <c r="P1848" s="1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58" x14ac:dyDescent="0.3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8267</v>
      </c>
      <c r="O1849">
        <f t="shared" si="168"/>
        <v>120.9</v>
      </c>
      <c r="P1849" s="1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3.5" x14ac:dyDescent="0.3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8267</v>
      </c>
      <c r="O1850">
        <f t="shared" si="168"/>
        <v>107.4</v>
      </c>
      <c r="P1850" s="1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29" x14ac:dyDescent="0.3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8267</v>
      </c>
      <c r="O1851">
        <f t="shared" si="168"/>
        <v>100.3</v>
      </c>
      <c r="P1851" s="19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3.5" x14ac:dyDescent="0.3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8267</v>
      </c>
      <c r="O1852">
        <f t="shared" si="168"/>
        <v>101.5</v>
      </c>
      <c r="P1852" s="1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3.5" x14ac:dyDescent="0.3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8267</v>
      </c>
      <c r="O1853">
        <f t="shared" si="168"/>
        <v>100.1</v>
      </c>
      <c r="P1853" s="1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58" x14ac:dyDescent="0.3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8267</v>
      </c>
      <c r="O1854">
        <f t="shared" si="168"/>
        <v>117</v>
      </c>
      <c r="P1854" s="1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58" x14ac:dyDescent="0.3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8267</v>
      </c>
      <c r="O1855">
        <f t="shared" si="168"/>
        <v>101.9</v>
      </c>
      <c r="P1855" s="1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3.5" x14ac:dyDescent="0.3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8267</v>
      </c>
      <c r="O1856">
        <f t="shared" si="168"/>
        <v>102.1</v>
      </c>
      <c r="P1856" s="1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3.5" x14ac:dyDescent="0.3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8267</v>
      </c>
      <c r="O1857">
        <f t="shared" si="168"/>
        <v>154.1</v>
      </c>
      <c r="P1857" s="1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58" x14ac:dyDescent="0.3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8267</v>
      </c>
      <c r="O1858">
        <f t="shared" si="168"/>
        <v>101.3</v>
      </c>
      <c r="P1858" s="1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3.5" x14ac:dyDescent="0.3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8267</v>
      </c>
      <c r="O1859">
        <f t="shared" ref="O1859:O1922" si="174">ROUND((E1859 / D1859 * 100), 1)</f>
        <v>100</v>
      </c>
      <c r="P1859" s="19">
        <f t="shared" ref="P1859:P1922" si="175">IF(L1859=0,0,E1859/L1859)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5">
        <f t="shared" ref="S1859:S1922" si="178">(((J1859/60)/60)/24)+DATE(1970,1,1)</f>
        <v>41864.76866898148</v>
      </c>
      <c r="T1859" s="5">
        <f t="shared" si="173"/>
        <v>41894.76866898148</v>
      </c>
    </row>
    <row r="1860" spans="1:20" ht="58" x14ac:dyDescent="0.3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8267</v>
      </c>
      <c r="O1860">
        <f t="shared" si="174"/>
        <v>108.7</v>
      </c>
      <c r="P1860" s="1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ref="T1860:T1923" si="179">(((I1860/60)/60)/24)+DATE(1970,1,1)</f>
        <v>40893.242141203707</v>
      </c>
    </row>
    <row r="1861" spans="1:20" ht="29" x14ac:dyDescent="0.3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8267</v>
      </c>
      <c r="O1861">
        <f t="shared" si="174"/>
        <v>131.80000000000001</v>
      </c>
      <c r="P1861" s="19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3.5" x14ac:dyDescent="0.3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8267</v>
      </c>
      <c r="O1862">
        <f t="shared" si="174"/>
        <v>133.5</v>
      </c>
      <c r="P1862" s="1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3.5" x14ac:dyDescent="0.3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8274</v>
      </c>
      <c r="O1863">
        <f t="shared" si="174"/>
        <v>0</v>
      </c>
      <c r="P1863" s="1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3.5" x14ac:dyDescent="0.3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8274</v>
      </c>
      <c r="O1864">
        <f t="shared" si="174"/>
        <v>8.1</v>
      </c>
      <c r="P1864" s="1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3.5" x14ac:dyDescent="0.3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8274</v>
      </c>
      <c r="O1865">
        <f t="shared" si="174"/>
        <v>0.4</v>
      </c>
      <c r="P1865" s="1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58" x14ac:dyDescent="0.3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8274</v>
      </c>
      <c r="O1866">
        <f t="shared" si="174"/>
        <v>42.9</v>
      </c>
      <c r="P1866" s="1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58" x14ac:dyDescent="0.3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8274</v>
      </c>
      <c r="O1867">
        <f t="shared" si="174"/>
        <v>0</v>
      </c>
      <c r="P1867" s="1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3.5" x14ac:dyDescent="0.3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8274</v>
      </c>
      <c r="O1868">
        <f t="shared" si="174"/>
        <v>0.5</v>
      </c>
      <c r="P1868" s="1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3.5" x14ac:dyDescent="0.3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8274</v>
      </c>
      <c r="O1869">
        <f t="shared" si="174"/>
        <v>0.1</v>
      </c>
      <c r="P1869" s="1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3.5" x14ac:dyDescent="0.3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8274</v>
      </c>
      <c r="O1870">
        <f t="shared" si="174"/>
        <v>4.9000000000000004</v>
      </c>
      <c r="P1870" s="1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3.5" x14ac:dyDescent="0.3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8274</v>
      </c>
      <c r="O1871">
        <f t="shared" si="174"/>
        <v>0</v>
      </c>
      <c r="P1871" s="1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3.5" x14ac:dyDescent="0.3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8274</v>
      </c>
      <c r="O1872">
        <f t="shared" si="174"/>
        <v>10.3</v>
      </c>
      <c r="P1872" s="1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58" x14ac:dyDescent="0.3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8274</v>
      </c>
      <c r="O1873">
        <f t="shared" si="174"/>
        <v>71.8</v>
      </c>
      <c r="P1873" s="1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3.5" x14ac:dyDescent="0.3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8274</v>
      </c>
      <c r="O1874">
        <f t="shared" si="174"/>
        <v>1.1000000000000001</v>
      </c>
      <c r="P1874" s="1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3.5" x14ac:dyDescent="0.3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8274</v>
      </c>
      <c r="O1875">
        <f t="shared" si="174"/>
        <v>0.5</v>
      </c>
      <c r="P1875" s="1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58" x14ac:dyDescent="0.3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8274</v>
      </c>
      <c r="O1876">
        <f t="shared" si="174"/>
        <v>0</v>
      </c>
      <c r="P1876" s="1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3.5" x14ac:dyDescent="0.3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8274</v>
      </c>
      <c r="O1877">
        <f t="shared" si="174"/>
        <v>0.5</v>
      </c>
      <c r="P1877" s="1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3.5" x14ac:dyDescent="0.3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8274</v>
      </c>
      <c r="O1878">
        <f t="shared" si="174"/>
        <v>0</v>
      </c>
      <c r="P1878" s="1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3.5" x14ac:dyDescent="0.3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8274</v>
      </c>
      <c r="O1879">
        <f t="shared" si="174"/>
        <v>0</v>
      </c>
      <c r="P1879" s="1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58" x14ac:dyDescent="0.3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8274</v>
      </c>
      <c r="O1880">
        <f t="shared" si="174"/>
        <v>0</v>
      </c>
      <c r="P1880" s="1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3.5" x14ac:dyDescent="0.3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8274</v>
      </c>
      <c r="O1881">
        <f t="shared" si="174"/>
        <v>0.1</v>
      </c>
      <c r="P1881" s="1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29" x14ac:dyDescent="0.3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8274</v>
      </c>
      <c r="O1882">
        <f t="shared" si="174"/>
        <v>20.100000000000001</v>
      </c>
      <c r="P1882" s="1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3.5" x14ac:dyDescent="0.3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8270</v>
      </c>
      <c r="O1883">
        <f t="shared" si="174"/>
        <v>172.7</v>
      </c>
      <c r="P1883" s="1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58" x14ac:dyDescent="0.3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8270</v>
      </c>
      <c r="O1884">
        <f t="shared" si="174"/>
        <v>100.9</v>
      </c>
      <c r="P1884" s="1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3.5" x14ac:dyDescent="0.3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8270</v>
      </c>
      <c r="O1885">
        <f t="shared" si="174"/>
        <v>104.8</v>
      </c>
      <c r="P1885" s="1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3.5" x14ac:dyDescent="0.3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8270</v>
      </c>
      <c r="O1886">
        <f t="shared" si="174"/>
        <v>135.1</v>
      </c>
      <c r="P1886" s="1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3.5" x14ac:dyDescent="0.3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8270</v>
      </c>
      <c r="O1887">
        <f t="shared" si="174"/>
        <v>116.3</v>
      </c>
      <c r="P1887" s="1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3.5" x14ac:dyDescent="0.3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8270</v>
      </c>
      <c r="O1888">
        <f t="shared" si="174"/>
        <v>102.1</v>
      </c>
      <c r="P1888" s="1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3.5" x14ac:dyDescent="0.3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8270</v>
      </c>
      <c r="O1889">
        <f t="shared" si="174"/>
        <v>111.2</v>
      </c>
      <c r="P1889" s="1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58" x14ac:dyDescent="0.3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8270</v>
      </c>
      <c r="O1890">
        <f t="shared" si="174"/>
        <v>166.1</v>
      </c>
      <c r="P1890" s="1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3.5" x14ac:dyDescent="0.3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8270</v>
      </c>
      <c r="O1891">
        <f t="shared" si="174"/>
        <v>106.6</v>
      </c>
      <c r="P1891" s="1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3.5" x14ac:dyDescent="0.3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8270</v>
      </c>
      <c r="O1892">
        <f t="shared" si="174"/>
        <v>144.6</v>
      </c>
      <c r="P1892" s="1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58" x14ac:dyDescent="0.3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8270</v>
      </c>
      <c r="O1893">
        <f t="shared" si="174"/>
        <v>105.6</v>
      </c>
      <c r="P1893" s="1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3.5" x14ac:dyDescent="0.3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8270</v>
      </c>
      <c r="O1894">
        <f t="shared" si="174"/>
        <v>136.6</v>
      </c>
      <c r="P1894" s="1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3.5" x14ac:dyDescent="0.3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8270</v>
      </c>
      <c r="O1895">
        <f t="shared" si="174"/>
        <v>104</v>
      </c>
      <c r="P1895" s="1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29" x14ac:dyDescent="0.3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8270</v>
      </c>
      <c r="O1896">
        <f t="shared" si="174"/>
        <v>114.5</v>
      </c>
      <c r="P1896" s="1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58" x14ac:dyDescent="0.3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8270</v>
      </c>
      <c r="O1897">
        <f t="shared" si="174"/>
        <v>101.7</v>
      </c>
      <c r="P1897" s="1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3.5" x14ac:dyDescent="0.3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8270</v>
      </c>
      <c r="O1898">
        <f t="shared" si="174"/>
        <v>123.9</v>
      </c>
      <c r="P1898" s="19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3.5" x14ac:dyDescent="0.3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8270</v>
      </c>
      <c r="O1899">
        <f t="shared" si="174"/>
        <v>102.5</v>
      </c>
      <c r="P1899" s="1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3.5" x14ac:dyDescent="0.3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8270</v>
      </c>
      <c r="O1900">
        <f t="shared" si="174"/>
        <v>144.5</v>
      </c>
      <c r="P1900" s="1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3.5" x14ac:dyDescent="0.3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8270</v>
      </c>
      <c r="O1901">
        <f t="shared" si="174"/>
        <v>133.30000000000001</v>
      </c>
      <c r="P1901" s="1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58" x14ac:dyDescent="0.3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8270</v>
      </c>
      <c r="O1902">
        <f t="shared" si="174"/>
        <v>109.4</v>
      </c>
      <c r="P1902" s="1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3.5" x14ac:dyDescent="0.3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8285</v>
      </c>
      <c r="O1903">
        <f t="shared" si="174"/>
        <v>2.7</v>
      </c>
      <c r="P1903" s="1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58" x14ac:dyDescent="0.3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8285</v>
      </c>
      <c r="O1904">
        <f t="shared" si="174"/>
        <v>1.2</v>
      </c>
      <c r="P1904" s="1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3.5" x14ac:dyDescent="0.3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8285</v>
      </c>
      <c r="O1905">
        <f t="shared" si="174"/>
        <v>46.6</v>
      </c>
      <c r="P1905" s="1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3.5" x14ac:dyDescent="0.3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8285</v>
      </c>
      <c r="O1906">
        <f t="shared" si="174"/>
        <v>0.1</v>
      </c>
      <c r="P1906" s="1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58" x14ac:dyDescent="0.3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8285</v>
      </c>
      <c r="O1907">
        <f t="shared" si="174"/>
        <v>0.2</v>
      </c>
      <c r="P1907" s="1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3.5" x14ac:dyDescent="0.3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8285</v>
      </c>
      <c r="O1908">
        <f t="shared" si="174"/>
        <v>42.8</v>
      </c>
      <c r="P1908" s="1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3.5" x14ac:dyDescent="0.3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8285</v>
      </c>
      <c r="O1909">
        <f t="shared" si="174"/>
        <v>0.3</v>
      </c>
      <c r="P1909" s="1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58" x14ac:dyDescent="0.3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8285</v>
      </c>
      <c r="O1910">
        <f t="shared" si="174"/>
        <v>1.7</v>
      </c>
      <c r="P1910" s="1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3.5" x14ac:dyDescent="0.3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8285</v>
      </c>
      <c r="O1911">
        <f t="shared" si="174"/>
        <v>14.1</v>
      </c>
      <c r="P1911" s="1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3.5" x14ac:dyDescent="0.3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8285</v>
      </c>
      <c r="O1912">
        <f t="shared" si="174"/>
        <v>39.4</v>
      </c>
      <c r="P1912" s="1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58" x14ac:dyDescent="0.3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8285</v>
      </c>
      <c r="O1913">
        <f t="shared" si="174"/>
        <v>0</v>
      </c>
      <c r="P1913" s="1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3.5" x14ac:dyDescent="0.3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8285</v>
      </c>
      <c r="O1914">
        <f t="shared" si="174"/>
        <v>59.3</v>
      </c>
      <c r="P1914" s="1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29" x14ac:dyDescent="0.3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8285</v>
      </c>
      <c r="O1915">
        <f t="shared" si="174"/>
        <v>1.3</v>
      </c>
      <c r="P1915" s="1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3.5" x14ac:dyDescent="0.3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8285</v>
      </c>
      <c r="O1916">
        <f t="shared" si="174"/>
        <v>9</v>
      </c>
      <c r="P1916" s="1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3.5" x14ac:dyDescent="0.3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8285</v>
      </c>
      <c r="O1917">
        <f t="shared" si="174"/>
        <v>1.6</v>
      </c>
      <c r="P1917" s="1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29" x14ac:dyDescent="0.3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8285</v>
      </c>
      <c r="O1918">
        <f t="shared" si="174"/>
        <v>0.5</v>
      </c>
      <c r="P1918" s="1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29" x14ac:dyDescent="0.3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8285</v>
      </c>
      <c r="O1919">
        <f t="shared" si="174"/>
        <v>52.6</v>
      </c>
      <c r="P1919" s="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3.5" x14ac:dyDescent="0.3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8285</v>
      </c>
      <c r="O1920">
        <f t="shared" si="174"/>
        <v>1</v>
      </c>
      <c r="P1920" s="1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58" x14ac:dyDescent="0.3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8285</v>
      </c>
      <c r="O1921">
        <f t="shared" si="174"/>
        <v>47.4</v>
      </c>
      <c r="P1921" s="1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3.5" x14ac:dyDescent="0.3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8285</v>
      </c>
      <c r="O1922">
        <f t="shared" si="174"/>
        <v>43</v>
      </c>
      <c r="P1922" s="1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29" x14ac:dyDescent="0.3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8270</v>
      </c>
      <c r="O1923">
        <f t="shared" ref="O1923:O1986" si="180">ROUND((E1923 / D1923 * 100), 1)</f>
        <v>136.80000000000001</v>
      </c>
      <c r="P1923" s="19">
        <f t="shared" ref="P1923:P1986" si="181">IF(L1923=0,0,E1923/L1923)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5">
        <f t="shared" ref="S1923:S1986" si="184">(((J1923/60)/60)/24)+DATE(1970,1,1)</f>
        <v>41074.221562500003</v>
      </c>
      <c r="T1923" s="5">
        <f t="shared" si="179"/>
        <v>41104.221562500003</v>
      </c>
    </row>
    <row r="1924" spans="1:20" ht="43.5" x14ac:dyDescent="0.3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8270</v>
      </c>
      <c r="O1924">
        <f t="shared" si="180"/>
        <v>115.6</v>
      </c>
      <c r="P1924" s="1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ref="T1924:T1987" si="185">(((I1924/60)/60)/24)+DATE(1970,1,1)</f>
        <v>41620.255868055552</v>
      </c>
    </row>
    <row r="1925" spans="1:20" ht="43.5" x14ac:dyDescent="0.3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8270</v>
      </c>
      <c r="O1925">
        <f t="shared" si="180"/>
        <v>240.8</v>
      </c>
      <c r="P1925" s="1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58" x14ac:dyDescent="0.3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8270</v>
      </c>
      <c r="O1926">
        <f t="shared" si="180"/>
        <v>114.4</v>
      </c>
      <c r="P1926" s="1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3.5" x14ac:dyDescent="0.3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8270</v>
      </c>
      <c r="O1927">
        <f t="shared" si="180"/>
        <v>110.3</v>
      </c>
      <c r="P1927" s="1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58" x14ac:dyDescent="0.3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8270</v>
      </c>
      <c r="O1928">
        <f t="shared" si="180"/>
        <v>195.4</v>
      </c>
      <c r="P1928" s="1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3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8270</v>
      </c>
      <c r="O1929">
        <f t="shared" si="180"/>
        <v>103.3</v>
      </c>
      <c r="P1929" s="1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29" x14ac:dyDescent="0.3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8270</v>
      </c>
      <c r="O1930">
        <f t="shared" si="180"/>
        <v>103.1</v>
      </c>
      <c r="P1930" s="1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3.5" x14ac:dyDescent="0.3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8270</v>
      </c>
      <c r="O1931">
        <f t="shared" si="180"/>
        <v>100.3</v>
      </c>
      <c r="P1931" s="1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29" x14ac:dyDescent="0.3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8270</v>
      </c>
      <c r="O1932">
        <f t="shared" si="180"/>
        <v>127</v>
      </c>
      <c r="P1932" s="1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3.5" x14ac:dyDescent="0.3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8270</v>
      </c>
      <c r="O1933">
        <f t="shared" si="180"/>
        <v>120.6</v>
      </c>
      <c r="P1933" s="1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58" x14ac:dyDescent="0.3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8270</v>
      </c>
      <c r="O1934">
        <f t="shared" si="180"/>
        <v>107</v>
      </c>
      <c r="P1934" s="1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3.5" x14ac:dyDescent="0.3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8270</v>
      </c>
      <c r="O1935">
        <f t="shared" si="180"/>
        <v>172.4</v>
      </c>
      <c r="P1935" s="1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3.5" x14ac:dyDescent="0.3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8270</v>
      </c>
      <c r="O1936">
        <f t="shared" si="180"/>
        <v>123.6</v>
      </c>
      <c r="P1936" s="1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58" x14ac:dyDescent="0.3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8270</v>
      </c>
      <c r="O1937">
        <f t="shared" si="180"/>
        <v>108.4</v>
      </c>
      <c r="P1937" s="1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3.5" x14ac:dyDescent="0.3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8270</v>
      </c>
      <c r="O1938">
        <f t="shared" si="180"/>
        <v>116.5</v>
      </c>
      <c r="P1938" s="1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3.5" x14ac:dyDescent="0.3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8270</v>
      </c>
      <c r="O1939">
        <f t="shared" si="180"/>
        <v>187.2</v>
      </c>
      <c r="P1939" s="1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3.5" x14ac:dyDescent="0.3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8270</v>
      </c>
      <c r="O1940">
        <f t="shared" si="180"/>
        <v>115.9</v>
      </c>
      <c r="P1940" s="1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58" x14ac:dyDescent="0.3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8270</v>
      </c>
      <c r="O1941">
        <f t="shared" si="180"/>
        <v>110.7</v>
      </c>
      <c r="P1941" s="1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3.5" x14ac:dyDescent="0.3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8270</v>
      </c>
      <c r="O1942">
        <f t="shared" si="180"/>
        <v>170.9</v>
      </c>
      <c r="P1942" s="1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3.5" x14ac:dyDescent="0.3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8286</v>
      </c>
      <c r="O1943">
        <f t="shared" si="180"/>
        <v>126.1</v>
      </c>
      <c r="P1943" s="1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3.5" x14ac:dyDescent="0.3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8286</v>
      </c>
      <c r="O1944">
        <f t="shared" si="180"/>
        <v>138.4</v>
      </c>
      <c r="P1944" s="1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3.5" x14ac:dyDescent="0.3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8286</v>
      </c>
      <c r="O1945">
        <f t="shared" si="180"/>
        <v>1705.3</v>
      </c>
      <c r="P1945" s="1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58" x14ac:dyDescent="0.3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8286</v>
      </c>
      <c r="O1946">
        <f t="shared" si="180"/>
        <v>788.1</v>
      </c>
      <c r="P1946" s="1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3.5" x14ac:dyDescent="0.3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8286</v>
      </c>
      <c r="O1947">
        <f t="shared" si="180"/>
        <v>348</v>
      </c>
      <c r="P1947" s="1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58" x14ac:dyDescent="0.3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8286</v>
      </c>
      <c r="O1948">
        <f t="shared" si="180"/>
        <v>149.69999999999999</v>
      </c>
      <c r="P1948" s="1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58" x14ac:dyDescent="0.3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8286</v>
      </c>
      <c r="O1949">
        <f t="shared" si="180"/>
        <v>100.6</v>
      </c>
      <c r="P1949" s="1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29" x14ac:dyDescent="0.3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8286</v>
      </c>
      <c r="O1950">
        <f t="shared" si="180"/>
        <v>800.2</v>
      </c>
      <c r="P1950" s="1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3.5" x14ac:dyDescent="0.3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8286</v>
      </c>
      <c r="O1951">
        <f t="shared" si="180"/>
        <v>106</v>
      </c>
      <c r="P1951" s="1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3.5" x14ac:dyDescent="0.3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8286</v>
      </c>
      <c r="O1952">
        <f t="shared" si="180"/>
        <v>200.5</v>
      </c>
      <c r="P1952" s="1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3.5" x14ac:dyDescent="0.3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8286</v>
      </c>
      <c r="O1953">
        <f t="shared" si="180"/>
        <v>212.4</v>
      </c>
      <c r="P1953" s="1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3.5" x14ac:dyDescent="0.3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8286</v>
      </c>
      <c r="O1954">
        <f t="shared" si="180"/>
        <v>198.5</v>
      </c>
      <c r="P1954" s="1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3.5" x14ac:dyDescent="0.3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8286</v>
      </c>
      <c r="O1955">
        <f t="shared" si="180"/>
        <v>225.9</v>
      </c>
      <c r="P1955" s="1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29" x14ac:dyDescent="0.3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8286</v>
      </c>
      <c r="O1956">
        <f t="shared" si="180"/>
        <v>698.9</v>
      </c>
      <c r="P1956" s="1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58" x14ac:dyDescent="0.3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8286</v>
      </c>
      <c r="O1957">
        <f t="shared" si="180"/>
        <v>398.6</v>
      </c>
      <c r="P1957" s="1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3.5" x14ac:dyDescent="0.3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8286</v>
      </c>
      <c r="O1958">
        <f t="shared" si="180"/>
        <v>294</v>
      </c>
      <c r="P1958" s="1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29" x14ac:dyDescent="0.3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8286</v>
      </c>
      <c r="O1959">
        <f t="shared" si="180"/>
        <v>167.5</v>
      </c>
      <c r="P1959" s="1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3.5" x14ac:dyDescent="0.3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8286</v>
      </c>
      <c r="O1960">
        <f t="shared" si="180"/>
        <v>1435.6</v>
      </c>
      <c r="P1960" s="1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58" x14ac:dyDescent="0.3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8286</v>
      </c>
      <c r="O1961">
        <f t="shared" si="180"/>
        <v>156.69999999999999</v>
      </c>
      <c r="P1961" s="1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3.5" x14ac:dyDescent="0.3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8286</v>
      </c>
      <c r="O1962">
        <f t="shared" si="180"/>
        <v>117.9</v>
      </c>
      <c r="P1962" s="1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3.5" x14ac:dyDescent="0.3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8286</v>
      </c>
      <c r="O1963">
        <f t="shared" si="180"/>
        <v>1105.4000000000001</v>
      </c>
      <c r="P1963" s="1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3.5" x14ac:dyDescent="0.3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8286</v>
      </c>
      <c r="O1964">
        <f t="shared" si="180"/>
        <v>192.9</v>
      </c>
      <c r="P1964" s="1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58" x14ac:dyDescent="0.3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8286</v>
      </c>
      <c r="O1965">
        <f t="shared" si="180"/>
        <v>126.9</v>
      </c>
      <c r="P1965" s="1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3.5" x14ac:dyDescent="0.3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8286</v>
      </c>
      <c r="O1966">
        <f t="shared" si="180"/>
        <v>259.60000000000002</v>
      </c>
      <c r="P1966" s="1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3.5" x14ac:dyDescent="0.3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8286</v>
      </c>
      <c r="O1967">
        <f t="shared" si="180"/>
        <v>262.3</v>
      </c>
      <c r="P1967" s="1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58" x14ac:dyDescent="0.3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8286</v>
      </c>
      <c r="O1968">
        <f t="shared" si="180"/>
        <v>206.7</v>
      </c>
      <c r="P1968" s="1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3.5" x14ac:dyDescent="0.3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8286</v>
      </c>
      <c r="O1969">
        <f t="shared" si="180"/>
        <v>370.1</v>
      </c>
      <c r="P1969" s="1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29" x14ac:dyDescent="0.3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8286</v>
      </c>
      <c r="O1970">
        <f t="shared" si="180"/>
        <v>285</v>
      </c>
      <c r="P1970" s="1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3.5" x14ac:dyDescent="0.3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8286</v>
      </c>
      <c r="O1971">
        <f t="shared" si="180"/>
        <v>579.1</v>
      </c>
      <c r="P1971" s="1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3.5" x14ac:dyDescent="0.3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8286</v>
      </c>
      <c r="O1972">
        <f t="shared" si="180"/>
        <v>1131.8</v>
      </c>
      <c r="P1972" s="1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3.5" x14ac:dyDescent="0.3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8286</v>
      </c>
      <c r="O1973">
        <f t="shared" si="180"/>
        <v>263</v>
      </c>
      <c r="P1973" s="1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3.5" x14ac:dyDescent="0.3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8286</v>
      </c>
      <c r="O1974">
        <f t="shared" si="180"/>
        <v>674.5</v>
      </c>
      <c r="P1974" s="1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3.5" x14ac:dyDescent="0.3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8286</v>
      </c>
      <c r="O1975">
        <f t="shared" si="180"/>
        <v>256.8</v>
      </c>
      <c r="P1975" s="1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3.5" x14ac:dyDescent="0.3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8286</v>
      </c>
      <c r="O1976">
        <f t="shared" si="180"/>
        <v>375.5</v>
      </c>
      <c r="P1976" s="1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29" x14ac:dyDescent="0.3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8286</v>
      </c>
      <c r="O1977">
        <f t="shared" si="180"/>
        <v>208.7</v>
      </c>
      <c r="P1977" s="1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29" x14ac:dyDescent="0.3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8286</v>
      </c>
      <c r="O1978">
        <f t="shared" si="180"/>
        <v>346.6</v>
      </c>
      <c r="P1978" s="1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3.5" x14ac:dyDescent="0.3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8286</v>
      </c>
      <c r="O1979">
        <f t="shared" si="180"/>
        <v>402.3</v>
      </c>
      <c r="P1979" s="1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3.5" x14ac:dyDescent="0.3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8286</v>
      </c>
      <c r="O1980">
        <f t="shared" si="180"/>
        <v>1026.8</v>
      </c>
      <c r="P1980" s="1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3.5" x14ac:dyDescent="0.3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8286</v>
      </c>
      <c r="O1981">
        <f t="shared" si="180"/>
        <v>114.9</v>
      </c>
      <c r="P1981" s="1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29" x14ac:dyDescent="0.3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8286</v>
      </c>
      <c r="O1982">
        <f t="shared" si="180"/>
        <v>354.8</v>
      </c>
      <c r="P1982" s="1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3.5" x14ac:dyDescent="0.3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8287</v>
      </c>
      <c r="O1983">
        <f t="shared" si="180"/>
        <v>5.0999999999999996</v>
      </c>
      <c r="P1983" s="1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3.5" x14ac:dyDescent="0.3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8287</v>
      </c>
      <c r="O1984">
        <f t="shared" si="180"/>
        <v>0</v>
      </c>
      <c r="P1984" s="1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3.5" x14ac:dyDescent="0.3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8287</v>
      </c>
      <c r="O1985">
        <f t="shared" si="180"/>
        <v>4.3</v>
      </c>
      <c r="P1985" s="1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58" x14ac:dyDescent="0.3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8287</v>
      </c>
      <c r="O1986">
        <f t="shared" si="180"/>
        <v>21.1</v>
      </c>
      <c r="P1986" s="1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3.5" x14ac:dyDescent="0.3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8287</v>
      </c>
      <c r="O1987">
        <f t="shared" ref="O1987:O2050" si="186">ROUND((E1987 / D1987 * 100), 1)</f>
        <v>3.2</v>
      </c>
      <c r="P1987" s="19">
        <f t="shared" ref="P1987:P2050" si="187">IF(L1987=0,0,E1987/L1987)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5">
        <f t="shared" ref="S1987:S2050" si="190">(((J1987/60)/60)/24)+DATE(1970,1,1)</f>
        <v>42555.698738425926</v>
      </c>
      <c r="T1987" s="5">
        <f t="shared" si="185"/>
        <v>42584.958333333328</v>
      </c>
    </row>
    <row r="1988" spans="1:20" ht="43.5" x14ac:dyDescent="0.3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8287</v>
      </c>
      <c r="O1988">
        <f t="shared" si="186"/>
        <v>0.1</v>
      </c>
      <c r="P1988" s="1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ref="T1988:T2051" si="191">(((I1988/60)/60)/24)+DATE(1970,1,1)</f>
        <v>42443.392164351855</v>
      </c>
    </row>
    <row r="1989" spans="1:20" ht="29" x14ac:dyDescent="0.3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8287</v>
      </c>
      <c r="O1989">
        <f t="shared" si="186"/>
        <v>42.5</v>
      </c>
      <c r="P1989" s="1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3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8287</v>
      </c>
      <c r="O1990">
        <f t="shared" si="186"/>
        <v>0.4</v>
      </c>
      <c r="P1990" s="1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3.5" x14ac:dyDescent="0.3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8287</v>
      </c>
      <c r="O1991">
        <f t="shared" si="186"/>
        <v>1</v>
      </c>
      <c r="P1991" s="1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3.5" x14ac:dyDescent="0.3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8287</v>
      </c>
      <c r="O1992">
        <f t="shared" si="186"/>
        <v>17</v>
      </c>
      <c r="P1992" s="1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29" x14ac:dyDescent="0.3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8287</v>
      </c>
      <c r="O1993">
        <f t="shared" si="186"/>
        <v>7</v>
      </c>
      <c r="P1993" s="1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29" x14ac:dyDescent="0.3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8287</v>
      </c>
      <c r="O1994">
        <f t="shared" si="186"/>
        <v>0.1</v>
      </c>
      <c r="P1994" s="1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3.5" x14ac:dyDescent="0.3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8287</v>
      </c>
      <c r="O1995">
        <f t="shared" si="186"/>
        <v>0</v>
      </c>
      <c r="P1995" s="1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58" x14ac:dyDescent="0.3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8287</v>
      </c>
      <c r="O1996">
        <f t="shared" si="186"/>
        <v>0</v>
      </c>
      <c r="P1996" s="1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3.5" x14ac:dyDescent="0.3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8287</v>
      </c>
      <c r="O1997">
        <f t="shared" si="186"/>
        <v>7.8</v>
      </c>
      <c r="P1997" s="1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58" x14ac:dyDescent="0.3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8287</v>
      </c>
      <c r="O1998">
        <f t="shared" si="186"/>
        <v>0</v>
      </c>
      <c r="P1998" s="1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3.5" x14ac:dyDescent="0.3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8287</v>
      </c>
      <c r="O1999">
        <f t="shared" si="186"/>
        <v>0</v>
      </c>
      <c r="P1999" s="1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58" x14ac:dyDescent="0.3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8287</v>
      </c>
      <c r="O2000">
        <f t="shared" si="186"/>
        <v>26.2</v>
      </c>
      <c r="P2000" s="1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3.5" x14ac:dyDescent="0.3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8287</v>
      </c>
      <c r="O2001">
        <f t="shared" si="186"/>
        <v>0.8</v>
      </c>
      <c r="P2001" s="1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3.5" x14ac:dyDescent="0.3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8287</v>
      </c>
      <c r="O2002">
        <f t="shared" si="186"/>
        <v>12.5</v>
      </c>
      <c r="P2002" s="1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3.5" x14ac:dyDescent="0.3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8286</v>
      </c>
      <c r="O2003">
        <f t="shared" si="186"/>
        <v>382.1</v>
      </c>
      <c r="P2003" s="1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3.5" x14ac:dyDescent="0.3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8286</v>
      </c>
      <c r="O2004">
        <f t="shared" si="186"/>
        <v>216.8</v>
      </c>
      <c r="P2004" s="1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58" x14ac:dyDescent="0.3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8286</v>
      </c>
      <c r="O2005">
        <f t="shared" si="186"/>
        <v>312</v>
      </c>
      <c r="P2005" s="1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3.5" x14ac:dyDescent="0.3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8286</v>
      </c>
      <c r="O2006">
        <f t="shared" si="186"/>
        <v>234.4</v>
      </c>
      <c r="P2006" s="1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3.5" x14ac:dyDescent="0.3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8286</v>
      </c>
      <c r="O2007">
        <f t="shared" si="186"/>
        <v>123.7</v>
      </c>
      <c r="P2007" s="1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58" x14ac:dyDescent="0.3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8286</v>
      </c>
      <c r="O2008">
        <f t="shared" si="186"/>
        <v>247.8</v>
      </c>
      <c r="P2008" s="1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58" x14ac:dyDescent="0.3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8286</v>
      </c>
      <c r="O2009">
        <f t="shared" si="186"/>
        <v>115.7</v>
      </c>
      <c r="P2009" s="1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58" x14ac:dyDescent="0.3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8286</v>
      </c>
      <c r="O2010">
        <f t="shared" si="186"/>
        <v>117.1</v>
      </c>
      <c r="P2010" s="1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3.5" x14ac:dyDescent="0.3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8286</v>
      </c>
      <c r="O2011">
        <f t="shared" si="186"/>
        <v>305.2</v>
      </c>
      <c r="P2011" s="1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29" x14ac:dyDescent="0.3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8286</v>
      </c>
      <c r="O2012">
        <f t="shared" si="186"/>
        <v>320.10000000000002</v>
      </c>
      <c r="P2012" s="1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3.5" x14ac:dyDescent="0.3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8286</v>
      </c>
      <c r="O2013">
        <f t="shared" si="186"/>
        <v>819.6</v>
      </c>
      <c r="P2013" s="1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3.5" x14ac:dyDescent="0.3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8286</v>
      </c>
      <c r="O2014">
        <f t="shared" si="186"/>
        <v>234.9</v>
      </c>
      <c r="P2014" s="1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58" x14ac:dyDescent="0.3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8286</v>
      </c>
      <c r="O2015">
        <f t="shared" si="186"/>
        <v>494.9</v>
      </c>
      <c r="P2015" s="1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3.5" x14ac:dyDescent="0.3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8286</v>
      </c>
      <c r="O2016">
        <f t="shared" si="186"/>
        <v>7813.8</v>
      </c>
      <c r="P2016" s="1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3.5" x14ac:dyDescent="0.3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8286</v>
      </c>
      <c r="O2017">
        <f t="shared" si="186"/>
        <v>113</v>
      </c>
      <c r="P2017" s="1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29" x14ac:dyDescent="0.3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8286</v>
      </c>
      <c r="O2018">
        <f t="shared" si="186"/>
        <v>921.5</v>
      </c>
      <c r="P2018" s="1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3.5" x14ac:dyDescent="0.3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8286</v>
      </c>
      <c r="O2019">
        <f t="shared" si="186"/>
        <v>125.1</v>
      </c>
      <c r="P2019" s="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3.5" x14ac:dyDescent="0.3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8286</v>
      </c>
      <c r="O2020">
        <f t="shared" si="186"/>
        <v>102.2</v>
      </c>
      <c r="P2020" s="1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58" x14ac:dyDescent="0.3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8286</v>
      </c>
      <c r="O2021">
        <f t="shared" si="186"/>
        <v>484.9</v>
      </c>
      <c r="P2021" s="1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3.5" x14ac:dyDescent="0.3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8286</v>
      </c>
      <c r="O2022">
        <f t="shared" si="186"/>
        <v>192.3</v>
      </c>
      <c r="P2022" s="1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3.5" x14ac:dyDescent="0.3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8286</v>
      </c>
      <c r="O2023">
        <f t="shared" si="186"/>
        <v>281.10000000000002</v>
      </c>
      <c r="P2023" s="1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3.5" x14ac:dyDescent="0.3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8286</v>
      </c>
      <c r="O2024">
        <f t="shared" si="186"/>
        <v>125.1</v>
      </c>
      <c r="P2024" s="1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58" x14ac:dyDescent="0.3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8286</v>
      </c>
      <c r="O2025">
        <f t="shared" si="186"/>
        <v>161.5</v>
      </c>
      <c r="P2025" s="1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3.5" x14ac:dyDescent="0.3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8286</v>
      </c>
      <c r="O2026">
        <f t="shared" si="186"/>
        <v>585.4</v>
      </c>
      <c r="P2026" s="1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3.5" x14ac:dyDescent="0.3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8286</v>
      </c>
      <c r="O2027">
        <f t="shared" si="186"/>
        <v>201.2</v>
      </c>
      <c r="P2027" s="1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29" x14ac:dyDescent="0.3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8286</v>
      </c>
      <c r="O2028">
        <f t="shared" si="186"/>
        <v>133.5</v>
      </c>
      <c r="P2028" s="1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3.5" x14ac:dyDescent="0.3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8286</v>
      </c>
      <c r="O2029">
        <f t="shared" si="186"/>
        <v>120.2</v>
      </c>
      <c r="P2029" s="1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29" x14ac:dyDescent="0.3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8286</v>
      </c>
      <c r="O2030">
        <f t="shared" si="186"/>
        <v>126.2</v>
      </c>
      <c r="P2030" s="1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3.5" x14ac:dyDescent="0.3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8286</v>
      </c>
      <c r="O2031">
        <f t="shared" si="186"/>
        <v>361.2</v>
      </c>
      <c r="P2031" s="1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3.5" x14ac:dyDescent="0.3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8286</v>
      </c>
      <c r="O2032">
        <f t="shared" si="186"/>
        <v>226.2</v>
      </c>
      <c r="P2032" s="1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3.5" x14ac:dyDescent="0.3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8286</v>
      </c>
      <c r="O2033">
        <f t="shared" si="186"/>
        <v>120.4</v>
      </c>
      <c r="P2033" s="1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3.5" x14ac:dyDescent="0.3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8286</v>
      </c>
      <c r="O2034">
        <f t="shared" si="186"/>
        <v>304.2</v>
      </c>
      <c r="P2034" s="1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58" x14ac:dyDescent="0.3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8286</v>
      </c>
      <c r="O2035">
        <f t="shared" si="186"/>
        <v>178.7</v>
      </c>
      <c r="P2035" s="1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58" x14ac:dyDescent="0.3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8286</v>
      </c>
      <c r="O2036">
        <f t="shared" si="186"/>
        <v>386.8</v>
      </c>
      <c r="P2036" s="1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58" x14ac:dyDescent="0.3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8286</v>
      </c>
      <c r="O2037">
        <f t="shared" si="186"/>
        <v>211</v>
      </c>
      <c r="P2037" s="1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3.5" x14ac:dyDescent="0.3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8286</v>
      </c>
      <c r="O2038">
        <f t="shared" si="186"/>
        <v>131.69999999999999</v>
      </c>
      <c r="P2038" s="1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3.5" x14ac:dyDescent="0.3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8286</v>
      </c>
      <c r="O2039">
        <f t="shared" si="186"/>
        <v>300.5</v>
      </c>
      <c r="P2039" s="1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3.5" x14ac:dyDescent="0.3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8286</v>
      </c>
      <c r="O2040">
        <f t="shared" si="186"/>
        <v>420.5</v>
      </c>
      <c r="P2040" s="1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3.5" x14ac:dyDescent="0.3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8286</v>
      </c>
      <c r="O2041">
        <f t="shared" si="186"/>
        <v>136.19999999999999</v>
      </c>
      <c r="P2041" s="1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29" x14ac:dyDescent="0.3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8286</v>
      </c>
      <c r="O2042">
        <f t="shared" si="186"/>
        <v>248.2</v>
      </c>
      <c r="P2042" s="1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3.5" x14ac:dyDescent="0.3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8286</v>
      </c>
      <c r="O2043">
        <f t="shared" si="186"/>
        <v>181.9</v>
      </c>
      <c r="P2043" s="1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3.5" x14ac:dyDescent="0.3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8286</v>
      </c>
      <c r="O2044">
        <f t="shared" si="186"/>
        <v>123.5</v>
      </c>
      <c r="P2044" s="1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58" x14ac:dyDescent="0.3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8286</v>
      </c>
      <c r="O2045">
        <f t="shared" si="186"/>
        <v>506.2</v>
      </c>
      <c r="P2045" s="1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3.5" x14ac:dyDescent="0.3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8286</v>
      </c>
      <c r="O2046">
        <f t="shared" si="186"/>
        <v>108.2</v>
      </c>
      <c r="P2046" s="1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58" x14ac:dyDescent="0.3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8286</v>
      </c>
      <c r="O2047">
        <f t="shared" si="186"/>
        <v>819.2</v>
      </c>
      <c r="P2047" s="1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3.5" x14ac:dyDescent="0.3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8286</v>
      </c>
      <c r="O2048">
        <f t="shared" si="186"/>
        <v>121.1</v>
      </c>
      <c r="P2048" s="1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3.5" x14ac:dyDescent="0.3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8286</v>
      </c>
      <c r="O2049">
        <f t="shared" si="186"/>
        <v>103</v>
      </c>
      <c r="P2049" s="1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3.5" x14ac:dyDescent="0.3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8286</v>
      </c>
      <c r="O2050">
        <f t="shared" si="186"/>
        <v>148.30000000000001</v>
      </c>
      <c r="P2050" s="1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x14ac:dyDescent="0.3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8286</v>
      </c>
      <c r="O2051">
        <f t="shared" ref="O2051:O2114" si="192">ROUND((E2051 / D2051 * 100), 1)</f>
        <v>120.2</v>
      </c>
      <c r="P2051" s="19">
        <f t="shared" ref="P2051:P2114" si="193">IF(L2051=0,0,E2051/L2051)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5">
        <f t="shared" ref="S2051:S2114" si="196">(((J2051/60)/60)/24)+DATE(1970,1,1)</f>
        <v>41575.527349537035</v>
      </c>
      <c r="T2051" s="5">
        <f t="shared" si="191"/>
        <v>41610.957638888889</v>
      </c>
    </row>
    <row r="2052" spans="1:20" ht="43.5" x14ac:dyDescent="0.3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8286</v>
      </c>
      <c r="O2052">
        <f t="shared" si="192"/>
        <v>473.3</v>
      </c>
      <c r="P2052" s="1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ref="T2052:T2115" si="197">(((I2052/60)/60)/24)+DATE(1970,1,1)</f>
        <v>42155.071504629625</v>
      </c>
    </row>
    <row r="2053" spans="1:20" ht="58" x14ac:dyDescent="0.3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8286</v>
      </c>
      <c r="O2053">
        <f t="shared" si="192"/>
        <v>130.4</v>
      </c>
      <c r="P2053" s="1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3.5" x14ac:dyDescent="0.3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8286</v>
      </c>
      <c r="O2054">
        <f t="shared" si="192"/>
        <v>353</v>
      </c>
      <c r="P2054" s="1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3.5" x14ac:dyDescent="0.3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8286</v>
      </c>
      <c r="O2055">
        <f t="shared" si="192"/>
        <v>101</v>
      </c>
      <c r="P2055" s="1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3.5" x14ac:dyDescent="0.3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8286</v>
      </c>
      <c r="O2056">
        <f t="shared" si="192"/>
        <v>113.6</v>
      </c>
      <c r="P2056" s="1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3.5" x14ac:dyDescent="0.3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8286</v>
      </c>
      <c r="O2057">
        <f t="shared" si="192"/>
        <v>167.4</v>
      </c>
      <c r="P2057" s="1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3.5" x14ac:dyDescent="0.3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8286</v>
      </c>
      <c r="O2058">
        <f t="shared" si="192"/>
        <v>153.5</v>
      </c>
      <c r="P2058" s="1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58" x14ac:dyDescent="0.3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8286</v>
      </c>
      <c r="O2059">
        <f t="shared" si="192"/>
        <v>202.2</v>
      </c>
      <c r="P2059" s="1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29" x14ac:dyDescent="0.3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8286</v>
      </c>
      <c r="O2060">
        <f t="shared" si="192"/>
        <v>168.3</v>
      </c>
      <c r="P2060" s="1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3.5" x14ac:dyDescent="0.3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8286</v>
      </c>
      <c r="O2061">
        <f t="shared" si="192"/>
        <v>143.5</v>
      </c>
      <c r="P2061" s="1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3.5" x14ac:dyDescent="0.3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8286</v>
      </c>
      <c r="O2062">
        <f t="shared" si="192"/>
        <v>196.4</v>
      </c>
      <c r="P2062" s="1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3.5" x14ac:dyDescent="0.3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8286</v>
      </c>
      <c r="O2063">
        <f t="shared" si="192"/>
        <v>107.9</v>
      </c>
      <c r="P2063" s="1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58" x14ac:dyDescent="0.3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8286</v>
      </c>
      <c r="O2064">
        <f t="shared" si="192"/>
        <v>115</v>
      </c>
      <c r="P2064" s="1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29" x14ac:dyDescent="0.3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8286</v>
      </c>
      <c r="O2065">
        <f t="shared" si="192"/>
        <v>148.1</v>
      </c>
      <c r="P2065" s="1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3.5" x14ac:dyDescent="0.3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8286</v>
      </c>
      <c r="O2066">
        <f t="shared" si="192"/>
        <v>191.2</v>
      </c>
      <c r="P2066" s="1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3.5" x14ac:dyDescent="0.3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8286</v>
      </c>
      <c r="O2067">
        <f t="shared" si="192"/>
        <v>199.2</v>
      </c>
      <c r="P2067" s="1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3.5" x14ac:dyDescent="0.3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8286</v>
      </c>
      <c r="O2068">
        <f t="shared" si="192"/>
        <v>218.6</v>
      </c>
      <c r="P2068" s="1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3.5" x14ac:dyDescent="0.3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8286</v>
      </c>
      <c r="O2069">
        <f t="shared" si="192"/>
        <v>126.9</v>
      </c>
      <c r="P2069" s="1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3.5" x14ac:dyDescent="0.3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8286</v>
      </c>
      <c r="O2070">
        <f t="shared" si="192"/>
        <v>105.2</v>
      </c>
      <c r="P2070" s="1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58" x14ac:dyDescent="0.3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8286</v>
      </c>
      <c r="O2071">
        <f t="shared" si="192"/>
        <v>128.4</v>
      </c>
      <c r="P2071" s="1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3.5" x14ac:dyDescent="0.3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8286</v>
      </c>
      <c r="O2072">
        <f t="shared" si="192"/>
        <v>317.3</v>
      </c>
      <c r="P2072" s="1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3.5" x14ac:dyDescent="0.3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8286</v>
      </c>
      <c r="O2073">
        <f t="shared" si="192"/>
        <v>280.7</v>
      </c>
      <c r="P2073" s="1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58" x14ac:dyDescent="0.3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8286</v>
      </c>
      <c r="O2074">
        <f t="shared" si="192"/>
        <v>110.7</v>
      </c>
      <c r="P2074" s="1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3.5" x14ac:dyDescent="0.3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8286</v>
      </c>
      <c r="O2075">
        <f t="shared" si="192"/>
        <v>152.6</v>
      </c>
      <c r="P2075" s="1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29" x14ac:dyDescent="0.3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8286</v>
      </c>
      <c r="O2076">
        <f t="shared" si="192"/>
        <v>102.5</v>
      </c>
      <c r="P2076" s="1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3.5" x14ac:dyDescent="0.3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8286</v>
      </c>
      <c r="O2077">
        <f t="shared" si="192"/>
        <v>1678.4</v>
      </c>
      <c r="P2077" s="1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29" x14ac:dyDescent="0.3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8286</v>
      </c>
      <c r="O2078">
        <f t="shared" si="192"/>
        <v>543.29999999999995</v>
      </c>
      <c r="P2078" s="1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3.5" x14ac:dyDescent="0.3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8286</v>
      </c>
      <c r="O2079">
        <f t="shared" si="192"/>
        <v>115.5</v>
      </c>
      <c r="P2079" s="1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3.5" x14ac:dyDescent="0.3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8286</v>
      </c>
      <c r="O2080">
        <f t="shared" si="192"/>
        <v>131.19999999999999</v>
      </c>
      <c r="P2080" s="1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58" x14ac:dyDescent="0.3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8286</v>
      </c>
      <c r="O2081">
        <f t="shared" si="192"/>
        <v>288.2</v>
      </c>
      <c r="P2081" s="1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3.5" x14ac:dyDescent="0.3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8286</v>
      </c>
      <c r="O2082">
        <f t="shared" si="192"/>
        <v>507.8</v>
      </c>
      <c r="P2082" s="1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3.5" x14ac:dyDescent="0.3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8270</v>
      </c>
      <c r="O2083">
        <f t="shared" si="192"/>
        <v>114.6</v>
      </c>
      <c r="P2083" s="1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58" x14ac:dyDescent="0.3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8270</v>
      </c>
      <c r="O2084">
        <f t="shared" si="192"/>
        <v>110.7</v>
      </c>
      <c r="P2084" s="1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3.5" x14ac:dyDescent="0.3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8270</v>
      </c>
      <c r="O2085">
        <f t="shared" si="192"/>
        <v>113.3</v>
      </c>
      <c r="P2085" s="19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3.5" x14ac:dyDescent="0.3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8270</v>
      </c>
      <c r="O2086">
        <f t="shared" si="192"/>
        <v>108.3</v>
      </c>
      <c r="P2086" s="1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58" x14ac:dyDescent="0.3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8270</v>
      </c>
      <c r="O2087">
        <f t="shared" si="192"/>
        <v>123.5</v>
      </c>
      <c r="P2087" s="1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3.5" x14ac:dyDescent="0.3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8270</v>
      </c>
      <c r="O2088">
        <f t="shared" si="192"/>
        <v>100.7</v>
      </c>
      <c r="P2088" s="1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58" x14ac:dyDescent="0.3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8270</v>
      </c>
      <c r="O2089">
        <f t="shared" si="192"/>
        <v>103.5</v>
      </c>
      <c r="P2089" s="1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3.5" x14ac:dyDescent="0.3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8270</v>
      </c>
      <c r="O2090">
        <f t="shared" si="192"/>
        <v>115.5</v>
      </c>
      <c r="P2090" s="1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29" x14ac:dyDescent="0.3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8270</v>
      </c>
      <c r="O2091">
        <f t="shared" si="192"/>
        <v>120.4</v>
      </c>
      <c r="P2091" s="1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3.5" x14ac:dyDescent="0.3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8270</v>
      </c>
      <c r="O2092">
        <f t="shared" si="192"/>
        <v>115</v>
      </c>
      <c r="P2092" s="1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58" x14ac:dyDescent="0.3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8270</v>
      </c>
      <c r="O2093">
        <f t="shared" si="192"/>
        <v>120.5</v>
      </c>
      <c r="P2093" s="1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3.5" x14ac:dyDescent="0.3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8270</v>
      </c>
      <c r="O2094">
        <f t="shared" si="192"/>
        <v>101.3</v>
      </c>
      <c r="P2094" s="1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3.5" x14ac:dyDescent="0.3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8270</v>
      </c>
      <c r="O2095">
        <f t="shared" si="192"/>
        <v>102.5</v>
      </c>
      <c r="P2095" s="1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58" x14ac:dyDescent="0.3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8270</v>
      </c>
      <c r="O2096">
        <f t="shared" si="192"/>
        <v>120.5</v>
      </c>
      <c r="P2096" s="1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3.5" x14ac:dyDescent="0.3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8270</v>
      </c>
      <c r="O2097">
        <f t="shared" si="192"/>
        <v>100</v>
      </c>
      <c r="P2097" s="1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3.5" x14ac:dyDescent="0.3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8270</v>
      </c>
      <c r="O2098">
        <f t="shared" si="192"/>
        <v>101.7</v>
      </c>
      <c r="P2098" s="1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3.5" x14ac:dyDescent="0.3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8270</v>
      </c>
      <c r="O2099">
        <f t="shared" si="192"/>
        <v>100</v>
      </c>
      <c r="P2099" s="1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3.5" x14ac:dyDescent="0.3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8270</v>
      </c>
      <c r="O2100">
        <f t="shared" si="192"/>
        <v>100.3</v>
      </c>
      <c r="P2100" s="1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3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8270</v>
      </c>
      <c r="O2101">
        <f t="shared" si="192"/>
        <v>132.4</v>
      </c>
      <c r="P2101" s="1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58" x14ac:dyDescent="0.3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8270</v>
      </c>
      <c r="O2102">
        <f t="shared" si="192"/>
        <v>136.69999999999999</v>
      </c>
      <c r="P2102" s="1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3.5" x14ac:dyDescent="0.3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8270</v>
      </c>
      <c r="O2103">
        <f t="shared" si="192"/>
        <v>113.3</v>
      </c>
      <c r="P2103" s="1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3.5" x14ac:dyDescent="0.3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8270</v>
      </c>
      <c r="O2104">
        <f t="shared" si="192"/>
        <v>136</v>
      </c>
      <c r="P2104" s="1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29" x14ac:dyDescent="0.3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8270</v>
      </c>
      <c r="O2105">
        <f t="shared" si="192"/>
        <v>146.1</v>
      </c>
      <c r="P2105" s="1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3.5" x14ac:dyDescent="0.3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8270</v>
      </c>
      <c r="O2106">
        <f t="shared" si="192"/>
        <v>129.5</v>
      </c>
      <c r="P2106" s="19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3.5" x14ac:dyDescent="0.3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8270</v>
      </c>
      <c r="O2107">
        <f t="shared" si="192"/>
        <v>254</v>
      </c>
      <c r="P2107" s="1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3.5" x14ac:dyDescent="0.3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8270</v>
      </c>
      <c r="O2108">
        <f t="shared" si="192"/>
        <v>107</v>
      </c>
      <c r="P2108" s="1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3.5" x14ac:dyDescent="0.3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8270</v>
      </c>
      <c r="O2109">
        <f t="shared" si="192"/>
        <v>107.7</v>
      </c>
      <c r="P2109" s="1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58" x14ac:dyDescent="0.3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8270</v>
      </c>
      <c r="O2110">
        <f t="shared" si="192"/>
        <v>107.3</v>
      </c>
      <c r="P2110" s="1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3.5" x14ac:dyDescent="0.3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8270</v>
      </c>
      <c r="O2111">
        <f t="shared" si="192"/>
        <v>106.5</v>
      </c>
      <c r="P2111" s="1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29" x14ac:dyDescent="0.3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8270</v>
      </c>
      <c r="O2112">
        <f t="shared" si="192"/>
        <v>100.4</v>
      </c>
      <c r="P2112" s="1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3.5" x14ac:dyDescent="0.3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8270</v>
      </c>
      <c r="O2113">
        <f t="shared" si="192"/>
        <v>106.5</v>
      </c>
      <c r="P2113" s="1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3.5" x14ac:dyDescent="0.3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8270</v>
      </c>
      <c r="O2114">
        <f t="shared" si="192"/>
        <v>100</v>
      </c>
      <c r="P2114" s="1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29" x14ac:dyDescent="0.3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8270</v>
      </c>
      <c r="O2115">
        <f t="shared" ref="O2115:O2178" si="198">ROUND((E2115 / D2115 * 100), 1)</f>
        <v>104.9</v>
      </c>
      <c r="P2115" s="19">
        <f t="shared" ref="P2115:P2178" si="199">IF(L2115=0,0,E2115/L2115)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5">
        <f t="shared" ref="S2115:S2178" si="202">(((J2115/60)/60)/24)+DATE(1970,1,1)</f>
        <v>41870.86546296296</v>
      </c>
      <c r="T2115" s="5">
        <f t="shared" si="197"/>
        <v>41905.86546296296</v>
      </c>
    </row>
    <row r="2116" spans="1:20" ht="43.5" x14ac:dyDescent="0.3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8270</v>
      </c>
      <c r="O2116">
        <f t="shared" si="198"/>
        <v>104.7</v>
      </c>
      <c r="P2116" s="1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ref="T2116:T2179" si="203">(((I2116/60)/60)/24)+DATE(1970,1,1)</f>
        <v>40521.207638888889</v>
      </c>
    </row>
    <row r="2117" spans="1:20" ht="43.5" x14ac:dyDescent="0.3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8270</v>
      </c>
      <c r="O2117">
        <f t="shared" si="198"/>
        <v>225.7</v>
      </c>
      <c r="P2117" s="1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3.5" x14ac:dyDescent="0.3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8270</v>
      </c>
      <c r="O2118">
        <f t="shared" si="198"/>
        <v>100.9</v>
      </c>
      <c r="P2118" s="1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58" x14ac:dyDescent="0.3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8270</v>
      </c>
      <c r="O2119">
        <f t="shared" si="198"/>
        <v>147.80000000000001</v>
      </c>
      <c r="P2119" s="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29" x14ac:dyDescent="0.3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8270</v>
      </c>
      <c r="O2120">
        <f t="shared" si="198"/>
        <v>134.6</v>
      </c>
      <c r="P2120" s="1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3.5" x14ac:dyDescent="0.3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8270</v>
      </c>
      <c r="O2121">
        <f t="shared" si="198"/>
        <v>100.8</v>
      </c>
      <c r="P2121" s="1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3.5" x14ac:dyDescent="0.3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8270</v>
      </c>
      <c r="O2122">
        <f t="shared" si="198"/>
        <v>100.9</v>
      </c>
      <c r="P2122" s="1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3.5" x14ac:dyDescent="0.3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8273</v>
      </c>
      <c r="O2123">
        <f t="shared" si="198"/>
        <v>0.6</v>
      </c>
      <c r="P2123" s="1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3.5" x14ac:dyDescent="0.3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8273</v>
      </c>
      <c r="O2124">
        <f t="shared" si="198"/>
        <v>0.4</v>
      </c>
      <c r="P2124" s="1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58" x14ac:dyDescent="0.3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8273</v>
      </c>
      <c r="O2125">
        <f t="shared" si="198"/>
        <v>10</v>
      </c>
      <c r="P2125" s="1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58" x14ac:dyDescent="0.3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8273</v>
      </c>
      <c r="O2126">
        <f t="shared" si="198"/>
        <v>10.5</v>
      </c>
      <c r="P2126" s="1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3.5" x14ac:dyDescent="0.3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8273</v>
      </c>
      <c r="O2127">
        <f t="shared" si="198"/>
        <v>1.4</v>
      </c>
      <c r="P2127" s="1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3.5" x14ac:dyDescent="0.3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8273</v>
      </c>
      <c r="O2128">
        <f t="shared" si="198"/>
        <v>0.1</v>
      </c>
      <c r="P2128" s="19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29" x14ac:dyDescent="0.3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8273</v>
      </c>
      <c r="O2129">
        <f t="shared" si="198"/>
        <v>28.8</v>
      </c>
      <c r="P2129" s="1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3.5" x14ac:dyDescent="0.3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8273</v>
      </c>
      <c r="O2130">
        <f t="shared" si="198"/>
        <v>0.2</v>
      </c>
      <c r="P2130" s="1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3.5" x14ac:dyDescent="0.3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8273</v>
      </c>
      <c r="O2131">
        <f t="shared" si="198"/>
        <v>11.8</v>
      </c>
      <c r="P2131" s="1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29" x14ac:dyDescent="0.3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8273</v>
      </c>
      <c r="O2132">
        <f t="shared" si="198"/>
        <v>0.2</v>
      </c>
      <c r="P2132" s="1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3.5" x14ac:dyDescent="0.3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8273</v>
      </c>
      <c r="O2133">
        <f t="shared" si="198"/>
        <v>5</v>
      </c>
      <c r="P2133" s="1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3.5" x14ac:dyDescent="0.3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8273</v>
      </c>
      <c r="O2134">
        <f t="shared" si="198"/>
        <v>2.1</v>
      </c>
      <c r="P2134" s="1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58" x14ac:dyDescent="0.3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8273</v>
      </c>
      <c r="O2135">
        <f t="shared" si="198"/>
        <v>1.6</v>
      </c>
      <c r="P2135" s="1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3.5" x14ac:dyDescent="0.3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8273</v>
      </c>
      <c r="O2136">
        <f t="shared" si="198"/>
        <v>1.7</v>
      </c>
      <c r="P2136" s="1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3.5" x14ac:dyDescent="0.3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8273</v>
      </c>
      <c r="O2137">
        <f t="shared" si="198"/>
        <v>9.6</v>
      </c>
      <c r="P2137" s="1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3.5" x14ac:dyDescent="0.3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8273</v>
      </c>
      <c r="O2138">
        <f t="shared" si="198"/>
        <v>0.1</v>
      </c>
      <c r="P2138" s="1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3.5" x14ac:dyDescent="0.3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8273</v>
      </c>
      <c r="O2139">
        <f t="shared" si="198"/>
        <v>28.4</v>
      </c>
      <c r="P2139" s="1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29" x14ac:dyDescent="0.3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8273</v>
      </c>
      <c r="O2140">
        <f t="shared" si="198"/>
        <v>12.8</v>
      </c>
      <c r="P2140" s="1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58" x14ac:dyDescent="0.3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8273</v>
      </c>
      <c r="O2141">
        <f t="shared" si="198"/>
        <v>5.4</v>
      </c>
      <c r="P2141" s="1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3.5" x14ac:dyDescent="0.3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8273</v>
      </c>
      <c r="O2142">
        <f t="shared" si="198"/>
        <v>0.1</v>
      </c>
      <c r="P2142" s="1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58" x14ac:dyDescent="0.3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8273</v>
      </c>
      <c r="O2143">
        <f t="shared" si="198"/>
        <v>0</v>
      </c>
      <c r="P2143" s="19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3.5" x14ac:dyDescent="0.3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8273</v>
      </c>
      <c r="O2144">
        <f t="shared" si="198"/>
        <v>5.7</v>
      </c>
      <c r="P2144" s="1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3.5" x14ac:dyDescent="0.3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8273</v>
      </c>
      <c r="O2145">
        <f t="shared" si="198"/>
        <v>11.3</v>
      </c>
      <c r="P2145" s="1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3.5" x14ac:dyDescent="0.3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8273</v>
      </c>
      <c r="O2146">
        <f t="shared" si="198"/>
        <v>1.7</v>
      </c>
      <c r="P2146" s="1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3.5" x14ac:dyDescent="0.3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8273</v>
      </c>
      <c r="O2147">
        <f t="shared" si="198"/>
        <v>30.4</v>
      </c>
      <c r="P2147" s="1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58" x14ac:dyDescent="0.3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8273</v>
      </c>
      <c r="O2148">
        <f t="shared" si="198"/>
        <v>0</v>
      </c>
      <c r="P2148" s="19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3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8273</v>
      </c>
      <c r="O2149">
        <f t="shared" si="198"/>
        <v>0.7</v>
      </c>
      <c r="P2149" s="1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3.5" x14ac:dyDescent="0.3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8273</v>
      </c>
      <c r="O2150">
        <f t="shared" si="198"/>
        <v>2</v>
      </c>
      <c r="P2150" s="19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58" x14ac:dyDescent="0.3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8273</v>
      </c>
      <c r="O2151">
        <f t="shared" si="198"/>
        <v>0</v>
      </c>
      <c r="P2151" s="19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3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8273</v>
      </c>
      <c r="O2152">
        <f t="shared" si="198"/>
        <v>0.8</v>
      </c>
      <c r="P2152" s="1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3.5" x14ac:dyDescent="0.3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8273</v>
      </c>
      <c r="O2153">
        <f t="shared" si="198"/>
        <v>0.3</v>
      </c>
      <c r="P2153" s="1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3.5" x14ac:dyDescent="0.3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8273</v>
      </c>
      <c r="O2154">
        <f t="shared" si="198"/>
        <v>0.2</v>
      </c>
      <c r="P2154" s="1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3.5" x14ac:dyDescent="0.3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8273</v>
      </c>
      <c r="O2155">
        <f t="shared" si="198"/>
        <v>0</v>
      </c>
      <c r="P2155" s="1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29" x14ac:dyDescent="0.3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8273</v>
      </c>
      <c r="O2156">
        <f t="shared" si="198"/>
        <v>0.8</v>
      </c>
      <c r="P2156" s="19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3.5" x14ac:dyDescent="0.3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8273</v>
      </c>
      <c r="O2157">
        <f t="shared" si="198"/>
        <v>2.2999999999999998</v>
      </c>
      <c r="P2157" s="1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3.5" x14ac:dyDescent="0.3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8273</v>
      </c>
      <c r="O2158">
        <f t="shared" si="198"/>
        <v>2.7</v>
      </c>
      <c r="P2158" s="1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29" x14ac:dyDescent="0.3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8273</v>
      </c>
      <c r="O2159">
        <f t="shared" si="198"/>
        <v>28.2</v>
      </c>
      <c r="P2159" s="1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3.5" x14ac:dyDescent="0.3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8273</v>
      </c>
      <c r="O2160">
        <f t="shared" si="198"/>
        <v>6.6</v>
      </c>
      <c r="P2160" s="1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58" x14ac:dyDescent="0.3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8273</v>
      </c>
      <c r="O2161">
        <f t="shared" si="198"/>
        <v>0.7</v>
      </c>
      <c r="P2161" s="1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3.5" x14ac:dyDescent="0.3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8273</v>
      </c>
      <c r="O2162">
        <f t="shared" si="198"/>
        <v>0.9</v>
      </c>
      <c r="P2162" s="1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29" x14ac:dyDescent="0.3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8267</v>
      </c>
      <c r="O2163">
        <f t="shared" si="198"/>
        <v>115.8</v>
      </c>
      <c r="P2163" s="1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3.5" x14ac:dyDescent="0.3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8267</v>
      </c>
      <c r="O2164">
        <f t="shared" si="198"/>
        <v>112.3</v>
      </c>
      <c r="P2164" s="1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3.5" x14ac:dyDescent="0.3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8267</v>
      </c>
      <c r="O2165">
        <f t="shared" si="198"/>
        <v>132.19999999999999</v>
      </c>
      <c r="P2165" s="1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29" x14ac:dyDescent="0.3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8267</v>
      </c>
      <c r="O2166">
        <f t="shared" si="198"/>
        <v>102.6</v>
      </c>
      <c r="P2166" s="1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3.5" x14ac:dyDescent="0.3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8267</v>
      </c>
      <c r="O2167">
        <f t="shared" si="198"/>
        <v>138.6</v>
      </c>
      <c r="P2167" s="1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58" x14ac:dyDescent="0.3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8267</v>
      </c>
      <c r="O2168">
        <f t="shared" si="198"/>
        <v>146.6</v>
      </c>
      <c r="P2168" s="19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29" x14ac:dyDescent="0.3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8267</v>
      </c>
      <c r="O2169">
        <f t="shared" si="198"/>
        <v>120</v>
      </c>
      <c r="P2169" s="19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3.5" x14ac:dyDescent="0.3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8267</v>
      </c>
      <c r="O2170">
        <f t="shared" si="198"/>
        <v>121.6</v>
      </c>
      <c r="P2170" s="1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58" x14ac:dyDescent="0.3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8267</v>
      </c>
      <c r="O2171">
        <f t="shared" si="198"/>
        <v>100</v>
      </c>
      <c r="P2171" s="1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3.5" x14ac:dyDescent="0.3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8267</v>
      </c>
      <c r="O2172">
        <f t="shared" si="198"/>
        <v>180.9</v>
      </c>
      <c r="P2172" s="1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3.5" x14ac:dyDescent="0.3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8267</v>
      </c>
      <c r="O2173">
        <f t="shared" si="198"/>
        <v>106.1</v>
      </c>
      <c r="P2173" s="1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3.5" x14ac:dyDescent="0.3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8267</v>
      </c>
      <c r="O2174">
        <f t="shared" si="198"/>
        <v>100</v>
      </c>
      <c r="P2174" s="1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3.5" x14ac:dyDescent="0.3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8267</v>
      </c>
      <c r="O2175">
        <f t="shared" si="198"/>
        <v>126.9</v>
      </c>
      <c r="P2175" s="1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58" x14ac:dyDescent="0.3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8267</v>
      </c>
      <c r="O2176">
        <f t="shared" si="198"/>
        <v>103</v>
      </c>
      <c r="P2176" s="1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3.5" x14ac:dyDescent="0.3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8267</v>
      </c>
      <c r="O2177">
        <f t="shared" si="198"/>
        <v>250</v>
      </c>
      <c r="P2177" s="1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3.5" x14ac:dyDescent="0.3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8267</v>
      </c>
      <c r="O2178">
        <f t="shared" si="198"/>
        <v>126</v>
      </c>
      <c r="P2178" s="1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2.5" x14ac:dyDescent="0.3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8267</v>
      </c>
      <c r="O2179">
        <f t="shared" ref="O2179:O2242" si="204">ROUND((E2179 / D2179 * 100), 1)</f>
        <v>100.1</v>
      </c>
      <c r="P2179" s="19">
        <f t="shared" ref="P2179:P2242" si="205">IF(L2179=0,0,E2179/L2179)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5">
        <f t="shared" ref="S2179:S2242" si="208">(((J2179/60)/60)/24)+DATE(1970,1,1)</f>
        <v>42502.250775462962</v>
      </c>
      <c r="T2179" s="5">
        <f t="shared" si="203"/>
        <v>42527.250775462962</v>
      </c>
    </row>
    <row r="2180" spans="1:20" ht="43.5" x14ac:dyDescent="0.3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8267</v>
      </c>
      <c r="O2180">
        <f t="shared" si="204"/>
        <v>138.6</v>
      </c>
      <c r="P2180" s="1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ref="T2180:T2243" si="209">(((I2180/60)/60)/24)+DATE(1970,1,1)</f>
        <v>42753.63653935185</v>
      </c>
    </row>
    <row r="2181" spans="1:20" ht="43.5" x14ac:dyDescent="0.3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8267</v>
      </c>
      <c r="O2181">
        <f t="shared" si="204"/>
        <v>161.4</v>
      </c>
      <c r="P2181" s="1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29" x14ac:dyDescent="0.3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8267</v>
      </c>
      <c r="O2182">
        <f t="shared" si="204"/>
        <v>107.2</v>
      </c>
      <c r="P2182" s="1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58" x14ac:dyDescent="0.3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8288</v>
      </c>
      <c r="O2183">
        <f t="shared" si="204"/>
        <v>153.1</v>
      </c>
      <c r="P2183" s="1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3.5" x14ac:dyDescent="0.3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8288</v>
      </c>
      <c r="O2184">
        <f t="shared" si="204"/>
        <v>524.20000000000005</v>
      </c>
      <c r="P2184" s="1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3.5" x14ac:dyDescent="0.3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8288</v>
      </c>
      <c r="O2185">
        <f t="shared" si="204"/>
        <v>489.3</v>
      </c>
      <c r="P2185" s="1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58" x14ac:dyDescent="0.3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8288</v>
      </c>
      <c r="O2186">
        <f t="shared" si="204"/>
        <v>284.7</v>
      </c>
      <c r="P2186" s="1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3.5" x14ac:dyDescent="0.3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8288</v>
      </c>
      <c r="O2187">
        <f t="shared" si="204"/>
        <v>1857</v>
      </c>
      <c r="P2187" s="1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3.5" x14ac:dyDescent="0.3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8288</v>
      </c>
      <c r="O2188">
        <f t="shared" si="204"/>
        <v>109.7</v>
      </c>
      <c r="P2188" s="1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3.5" x14ac:dyDescent="0.3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8288</v>
      </c>
      <c r="O2189">
        <f t="shared" si="204"/>
        <v>1014.6</v>
      </c>
      <c r="P2189" s="1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3.5" x14ac:dyDescent="0.3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8288</v>
      </c>
      <c r="O2190">
        <f t="shared" si="204"/>
        <v>412.2</v>
      </c>
      <c r="P2190" s="1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3.5" x14ac:dyDescent="0.3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8288</v>
      </c>
      <c r="O2191">
        <f t="shared" si="204"/>
        <v>503.3</v>
      </c>
      <c r="P2191" s="1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3.5" x14ac:dyDescent="0.3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8288</v>
      </c>
      <c r="O2192">
        <f t="shared" si="204"/>
        <v>184.6</v>
      </c>
      <c r="P2192" s="1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58" x14ac:dyDescent="0.3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8288</v>
      </c>
      <c r="O2193">
        <f t="shared" si="204"/>
        <v>119.7</v>
      </c>
      <c r="P2193" s="1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58" x14ac:dyDescent="0.3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8288</v>
      </c>
      <c r="O2194">
        <f t="shared" si="204"/>
        <v>1081.2</v>
      </c>
      <c r="P2194" s="1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58" x14ac:dyDescent="0.3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8288</v>
      </c>
      <c r="O2195">
        <f t="shared" si="204"/>
        <v>452.4</v>
      </c>
      <c r="P2195" s="1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58" x14ac:dyDescent="0.3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8288</v>
      </c>
      <c r="O2196">
        <f t="shared" si="204"/>
        <v>537.4</v>
      </c>
      <c r="P2196" s="1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29" x14ac:dyDescent="0.3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8288</v>
      </c>
      <c r="O2197">
        <f t="shared" si="204"/>
        <v>120.3</v>
      </c>
      <c r="P2197" s="1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29" x14ac:dyDescent="0.3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8288</v>
      </c>
      <c r="O2198">
        <f t="shared" si="204"/>
        <v>113.8</v>
      </c>
      <c r="P2198" s="1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3.5" x14ac:dyDescent="0.3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8288</v>
      </c>
      <c r="O2199">
        <f t="shared" si="204"/>
        <v>951</v>
      </c>
      <c r="P2199" s="1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3.5" x14ac:dyDescent="0.3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8288</v>
      </c>
      <c r="O2200">
        <f t="shared" si="204"/>
        <v>132.9</v>
      </c>
      <c r="P2200" s="1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29" x14ac:dyDescent="0.3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8288</v>
      </c>
      <c r="O2201">
        <f t="shared" si="204"/>
        <v>147</v>
      </c>
      <c r="P2201" s="1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3.5" x14ac:dyDescent="0.3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8288</v>
      </c>
      <c r="O2202">
        <f t="shared" si="204"/>
        <v>542.20000000000005</v>
      </c>
      <c r="P2202" s="1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3.5" x14ac:dyDescent="0.3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8271</v>
      </c>
      <c r="O2203">
        <f t="shared" si="204"/>
        <v>382.7</v>
      </c>
      <c r="P2203" s="1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29" x14ac:dyDescent="0.3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8271</v>
      </c>
      <c r="O2204">
        <f t="shared" si="204"/>
        <v>704.2</v>
      </c>
      <c r="P2204" s="1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3.5" x14ac:dyDescent="0.3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8271</v>
      </c>
      <c r="O2205">
        <f t="shared" si="204"/>
        <v>109.6</v>
      </c>
      <c r="P2205" s="1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3.5" x14ac:dyDescent="0.3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8271</v>
      </c>
      <c r="O2206">
        <f t="shared" si="204"/>
        <v>132.9</v>
      </c>
      <c r="P2206" s="1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3.5" x14ac:dyDescent="0.3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8271</v>
      </c>
      <c r="O2207">
        <f t="shared" si="204"/>
        <v>152</v>
      </c>
      <c r="P2207" s="1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3.5" x14ac:dyDescent="0.3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8271</v>
      </c>
      <c r="O2208">
        <f t="shared" si="204"/>
        <v>102.7</v>
      </c>
      <c r="P2208" s="1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3.5" x14ac:dyDescent="0.3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8271</v>
      </c>
      <c r="O2209">
        <f t="shared" si="204"/>
        <v>100</v>
      </c>
      <c r="P2209" s="1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3.5" x14ac:dyDescent="0.3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8271</v>
      </c>
      <c r="O2210">
        <f t="shared" si="204"/>
        <v>101.6</v>
      </c>
      <c r="P2210" s="1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29" x14ac:dyDescent="0.3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8271</v>
      </c>
      <c r="O2211">
        <f t="shared" si="204"/>
        <v>150.80000000000001</v>
      </c>
      <c r="P2211" s="1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58" x14ac:dyDescent="0.3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8271</v>
      </c>
      <c r="O2212">
        <f t="shared" si="204"/>
        <v>111.4</v>
      </c>
      <c r="P2212" s="1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58" x14ac:dyDescent="0.3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8271</v>
      </c>
      <c r="O2213">
        <f t="shared" si="204"/>
        <v>195.6</v>
      </c>
      <c r="P2213" s="1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58" x14ac:dyDescent="0.3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8271</v>
      </c>
      <c r="O2214">
        <f t="shared" si="204"/>
        <v>114.4</v>
      </c>
      <c r="P2214" s="1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2.5" x14ac:dyDescent="0.3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8271</v>
      </c>
      <c r="O2215">
        <f t="shared" si="204"/>
        <v>200</v>
      </c>
      <c r="P2215" s="1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3.5" x14ac:dyDescent="0.3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8271</v>
      </c>
      <c r="O2216">
        <f t="shared" si="204"/>
        <v>292.5</v>
      </c>
      <c r="P2216" s="1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29" x14ac:dyDescent="0.3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8271</v>
      </c>
      <c r="O2217">
        <f t="shared" si="204"/>
        <v>156.4</v>
      </c>
      <c r="P2217" s="1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3.5" x14ac:dyDescent="0.3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8271</v>
      </c>
      <c r="O2218">
        <f t="shared" si="204"/>
        <v>105.7</v>
      </c>
      <c r="P2218" s="1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3.5" x14ac:dyDescent="0.3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8271</v>
      </c>
      <c r="O2219">
        <f t="shared" si="204"/>
        <v>101.2</v>
      </c>
      <c r="P2219" s="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3.5" x14ac:dyDescent="0.3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8271</v>
      </c>
      <c r="O2220">
        <f t="shared" si="204"/>
        <v>122.8</v>
      </c>
      <c r="P2220" s="1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3.5" x14ac:dyDescent="0.3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8271</v>
      </c>
      <c r="O2221">
        <f t="shared" si="204"/>
        <v>101.5</v>
      </c>
      <c r="P2221" s="1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3.5" x14ac:dyDescent="0.3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8271</v>
      </c>
      <c r="O2222">
        <f t="shared" si="204"/>
        <v>101.1</v>
      </c>
      <c r="P2222" s="1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3.5" x14ac:dyDescent="0.3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8288</v>
      </c>
      <c r="O2223">
        <f t="shared" si="204"/>
        <v>108.1</v>
      </c>
      <c r="P2223" s="1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3.5" x14ac:dyDescent="0.3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8288</v>
      </c>
      <c r="O2224">
        <f t="shared" si="204"/>
        <v>162.6</v>
      </c>
      <c r="P2224" s="1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58" x14ac:dyDescent="0.3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8288</v>
      </c>
      <c r="O2225">
        <f t="shared" si="204"/>
        <v>105.8</v>
      </c>
      <c r="P2225" s="1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3.5" x14ac:dyDescent="0.3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8288</v>
      </c>
      <c r="O2226">
        <f t="shared" si="204"/>
        <v>243.2</v>
      </c>
      <c r="P2226" s="1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3.5" x14ac:dyDescent="0.3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8288</v>
      </c>
      <c r="O2227">
        <f t="shared" si="204"/>
        <v>944.8</v>
      </c>
      <c r="P2227" s="1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3.5" x14ac:dyDescent="0.3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8288</v>
      </c>
      <c r="O2228">
        <f t="shared" si="204"/>
        <v>108.5</v>
      </c>
      <c r="P2228" s="1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3.5" x14ac:dyDescent="0.3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8288</v>
      </c>
      <c r="O2229">
        <f t="shared" si="204"/>
        <v>157.4</v>
      </c>
      <c r="P2229" s="1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58" x14ac:dyDescent="0.3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8288</v>
      </c>
      <c r="O2230">
        <f t="shared" si="204"/>
        <v>1174.5</v>
      </c>
      <c r="P2230" s="1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58" x14ac:dyDescent="0.3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8288</v>
      </c>
      <c r="O2231">
        <f t="shared" si="204"/>
        <v>171</v>
      </c>
      <c r="P2231" s="1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3.5" x14ac:dyDescent="0.3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8288</v>
      </c>
      <c r="O2232">
        <f t="shared" si="204"/>
        <v>126</v>
      </c>
      <c r="P2232" s="1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3.5" x14ac:dyDescent="0.3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8288</v>
      </c>
      <c r="O2233">
        <f t="shared" si="204"/>
        <v>1212.0999999999999</v>
      </c>
      <c r="P2233" s="1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3.5" x14ac:dyDescent="0.3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8288</v>
      </c>
      <c r="O2234">
        <f t="shared" si="204"/>
        <v>495.8</v>
      </c>
      <c r="P2234" s="1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3.5" x14ac:dyDescent="0.3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8288</v>
      </c>
      <c r="O2235">
        <f t="shared" si="204"/>
        <v>332</v>
      </c>
      <c r="P2235" s="1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3.5" x14ac:dyDescent="0.3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8288</v>
      </c>
      <c r="O2236">
        <f t="shared" si="204"/>
        <v>1165</v>
      </c>
      <c r="P2236" s="1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29" x14ac:dyDescent="0.3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8288</v>
      </c>
      <c r="O2237">
        <f t="shared" si="204"/>
        <v>153.30000000000001</v>
      </c>
      <c r="P2237" s="1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3.5" x14ac:dyDescent="0.3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8288</v>
      </c>
      <c r="O2238">
        <f t="shared" si="204"/>
        <v>537.1</v>
      </c>
      <c r="P2238" s="1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3.5" x14ac:dyDescent="0.3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8288</v>
      </c>
      <c r="O2239">
        <f t="shared" si="204"/>
        <v>352.9</v>
      </c>
      <c r="P2239" s="1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29" x14ac:dyDescent="0.3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8288</v>
      </c>
      <c r="O2240">
        <f t="shared" si="204"/>
        <v>137.4</v>
      </c>
      <c r="P2240" s="1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29" x14ac:dyDescent="0.3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8288</v>
      </c>
      <c r="O2241">
        <f t="shared" si="204"/>
        <v>128</v>
      </c>
      <c r="P2241" s="1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3.5" x14ac:dyDescent="0.3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8288</v>
      </c>
      <c r="O2242">
        <f t="shared" si="204"/>
        <v>270.7</v>
      </c>
      <c r="P2242" s="1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3.5" x14ac:dyDescent="0.3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8288</v>
      </c>
      <c r="O2243">
        <f t="shared" ref="O2243:O2306" si="210">ROUND((E2243 / D2243 * 100), 1)</f>
        <v>806.4</v>
      </c>
      <c r="P2243" s="19">
        <f t="shared" ref="P2243:P2306" si="211">IF(L2243=0,0,E2243/L2243)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5">
        <f t="shared" ref="S2243:S2306" si="214">(((J2243/60)/60)/24)+DATE(1970,1,1)</f>
        <v>42766.827546296292</v>
      </c>
      <c r="T2243" s="5">
        <f t="shared" si="209"/>
        <v>42796.827546296292</v>
      </c>
    </row>
    <row r="2244" spans="1:20" ht="29" x14ac:dyDescent="0.3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8288</v>
      </c>
      <c r="O2244">
        <f t="shared" si="210"/>
        <v>1360.1</v>
      </c>
      <c r="P2244" s="1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ref="T2244:T2307" si="215">(((I2244/60)/60)/24)+DATE(1970,1,1)</f>
        <v>41605.126388888886</v>
      </c>
    </row>
    <row r="2245" spans="1:20" ht="43.5" x14ac:dyDescent="0.3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8288</v>
      </c>
      <c r="O2245">
        <f t="shared" si="210"/>
        <v>930250</v>
      </c>
      <c r="P2245" s="1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3.5" x14ac:dyDescent="0.3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8288</v>
      </c>
      <c r="O2246">
        <f t="shared" si="210"/>
        <v>377</v>
      </c>
      <c r="P2246" s="1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3.5" x14ac:dyDescent="0.3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8288</v>
      </c>
      <c r="O2247">
        <f t="shared" si="210"/>
        <v>2647</v>
      </c>
      <c r="P2247" s="1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3.5" x14ac:dyDescent="0.3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8288</v>
      </c>
      <c r="O2248">
        <f t="shared" si="210"/>
        <v>100.1</v>
      </c>
      <c r="P2248" s="1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29" x14ac:dyDescent="0.3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8288</v>
      </c>
      <c r="O2249">
        <f t="shared" si="210"/>
        <v>104.5</v>
      </c>
      <c r="P2249" s="1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3.5" x14ac:dyDescent="0.3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8288</v>
      </c>
      <c r="O2250">
        <f t="shared" si="210"/>
        <v>107.2</v>
      </c>
      <c r="P2250" s="1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3.5" x14ac:dyDescent="0.3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8288</v>
      </c>
      <c r="O2251">
        <f t="shared" si="210"/>
        <v>168.8</v>
      </c>
      <c r="P2251" s="1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3.5" x14ac:dyDescent="0.3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8288</v>
      </c>
      <c r="O2252">
        <f t="shared" si="210"/>
        <v>975.1</v>
      </c>
      <c r="P2252" s="1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3.5" x14ac:dyDescent="0.3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8288</v>
      </c>
      <c r="O2253">
        <f t="shared" si="210"/>
        <v>134.4</v>
      </c>
      <c r="P2253" s="1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3.5" x14ac:dyDescent="0.3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8288</v>
      </c>
      <c r="O2254">
        <f t="shared" si="210"/>
        <v>272.3</v>
      </c>
      <c r="P2254" s="1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58" x14ac:dyDescent="0.3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8288</v>
      </c>
      <c r="O2255">
        <f t="shared" si="210"/>
        <v>112.7</v>
      </c>
      <c r="P2255" s="1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3.5" x14ac:dyDescent="0.3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8288</v>
      </c>
      <c r="O2256">
        <f t="shared" si="210"/>
        <v>459.8</v>
      </c>
      <c r="P2256" s="1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29" x14ac:dyDescent="0.3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8288</v>
      </c>
      <c r="O2257">
        <f t="shared" si="210"/>
        <v>286.7</v>
      </c>
      <c r="P2257" s="1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3.5" x14ac:dyDescent="0.3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8288</v>
      </c>
      <c r="O2258">
        <f t="shared" si="210"/>
        <v>222.7</v>
      </c>
      <c r="P2258" s="1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58" x14ac:dyDescent="0.3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8288</v>
      </c>
      <c r="O2259">
        <f t="shared" si="210"/>
        <v>636.1</v>
      </c>
      <c r="P2259" s="1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29" x14ac:dyDescent="0.3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8288</v>
      </c>
      <c r="O2260">
        <f t="shared" si="210"/>
        <v>146.5</v>
      </c>
      <c r="P2260" s="1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3.5" x14ac:dyDescent="0.3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8288</v>
      </c>
      <c r="O2261">
        <f t="shared" si="210"/>
        <v>1867.1</v>
      </c>
      <c r="P2261" s="1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3.5" x14ac:dyDescent="0.3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8288</v>
      </c>
      <c r="O2262">
        <f t="shared" si="210"/>
        <v>326.89999999999998</v>
      </c>
      <c r="P2262" s="1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3.5" x14ac:dyDescent="0.3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8288</v>
      </c>
      <c r="O2263">
        <f t="shared" si="210"/>
        <v>779.5</v>
      </c>
      <c r="P2263" s="1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3.5" x14ac:dyDescent="0.3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8288</v>
      </c>
      <c r="O2264">
        <f t="shared" si="210"/>
        <v>154.19999999999999</v>
      </c>
      <c r="P2264" s="1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3.5" x14ac:dyDescent="0.3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8288</v>
      </c>
      <c r="O2265">
        <f t="shared" si="210"/>
        <v>115.5</v>
      </c>
      <c r="P2265" s="1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58" x14ac:dyDescent="0.3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8288</v>
      </c>
      <c r="O2266">
        <f t="shared" si="210"/>
        <v>180</v>
      </c>
      <c r="P2266" s="1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3.5" x14ac:dyDescent="0.3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8288</v>
      </c>
      <c r="O2267">
        <f t="shared" si="210"/>
        <v>298.5</v>
      </c>
      <c r="P2267" s="1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3.5" x14ac:dyDescent="0.3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8288</v>
      </c>
      <c r="O2268">
        <f t="shared" si="210"/>
        <v>320.3</v>
      </c>
      <c r="P2268" s="1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58" x14ac:dyDescent="0.3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8288</v>
      </c>
      <c r="O2269">
        <f t="shared" si="210"/>
        <v>380.5</v>
      </c>
      <c r="P2269" s="1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3.5" x14ac:dyDescent="0.3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8288</v>
      </c>
      <c r="O2270">
        <f t="shared" si="210"/>
        <v>102.6</v>
      </c>
      <c r="P2270" s="1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3.5" x14ac:dyDescent="0.3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8288</v>
      </c>
      <c r="O2271">
        <f t="shared" si="210"/>
        <v>1801.6</v>
      </c>
      <c r="P2271" s="1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3.5" x14ac:dyDescent="0.3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8288</v>
      </c>
      <c r="O2272">
        <f t="shared" si="210"/>
        <v>720.2</v>
      </c>
      <c r="P2272" s="1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3.5" x14ac:dyDescent="0.3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8288</v>
      </c>
      <c r="O2273">
        <f t="shared" si="210"/>
        <v>283.10000000000002</v>
      </c>
      <c r="P2273" s="1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3.5" x14ac:dyDescent="0.3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8288</v>
      </c>
      <c r="O2274">
        <f t="shared" si="210"/>
        <v>1356.6</v>
      </c>
      <c r="P2274" s="1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3.5" x14ac:dyDescent="0.3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8288</v>
      </c>
      <c r="O2275">
        <f t="shared" si="210"/>
        <v>220.4</v>
      </c>
      <c r="P2275" s="1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58" x14ac:dyDescent="0.3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8288</v>
      </c>
      <c r="O2276">
        <f t="shared" si="210"/>
        <v>119.6</v>
      </c>
      <c r="P2276" s="1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3.5" x14ac:dyDescent="0.3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8288</v>
      </c>
      <c r="O2277">
        <f t="shared" si="210"/>
        <v>407.8</v>
      </c>
      <c r="P2277" s="1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58" x14ac:dyDescent="0.3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8288</v>
      </c>
      <c r="O2278">
        <f t="shared" si="210"/>
        <v>105.8</v>
      </c>
      <c r="P2278" s="1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3.5" x14ac:dyDescent="0.3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8288</v>
      </c>
      <c r="O2279">
        <f t="shared" si="210"/>
        <v>141.1</v>
      </c>
      <c r="P2279" s="1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29" x14ac:dyDescent="0.3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8288</v>
      </c>
      <c r="O2280">
        <f t="shared" si="210"/>
        <v>270.7</v>
      </c>
      <c r="P2280" s="1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58" x14ac:dyDescent="0.3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8288</v>
      </c>
      <c r="O2281">
        <f t="shared" si="210"/>
        <v>153.80000000000001</v>
      </c>
      <c r="P2281" s="1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58" x14ac:dyDescent="0.3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8288</v>
      </c>
      <c r="O2282">
        <f t="shared" si="210"/>
        <v>403.6</v>
      </c>
      <c r="P2282" s="1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3.5" x14ac:dyDescent="0.3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8267</v>
      </c>
      <c r="O2283">
        <f t="shared" si="210"/>
        <v>185</v>
      </c>
      <c r="P2283" s="1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29" x14ac:dyDescent="0.3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8267</v>
      </c>
      <c r="O2284">
        <f t="shared" si="210"/>
        <v>185.3</v>
      </c>
      <c r="P2284" s="1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3.5" x14ac:dyDescent="0.3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8267</v>
      </c>
      <c r="O2285">
        <f t="shared" si="210"/>
        <v>100.9</v>
      </c>
      <c r="P2285" s="1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29" x14ac:dyDescent="0.3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8267</v>
      </c>
      <c r="O2286">
        <f t="shared" si="210"/>
        <v>106.2</v>
      </c>
      <c r="P2286" s="1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3.5" x14ac:dyDescent="0.3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8267</v>
      </c>
      <c r="O2287">
        <f t="shared" si="210"/>
        <v>121.4</v>
      </c>
      <c r="P2287" s="1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3.5" x14ac:dyDescent="0.3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8267</v>
      </c>
      <c r="O2288">
        <f t="shared" si="210"/>
        <v>100.1</v>
      </c>
      <c r="P2288" s="1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3.5" x14ac:dyDescent="0.3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8267</v>
      </c>
      <c r="O2289">
        <f t="shared" si="210"/>
        <v>120</v>
      </c>
      <c r="P2289" s="1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3.5" x14ac:dyDescent="0.3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8267</v>
      </c>
      <c r="O2290">
        <f t="shared" si="210"/>
        <v>100.1</v>
      </c>
      <c r="P2290" s="19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3.5" x14ac:dyDescent="0.3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8267</v>
      </c>
      <c r="O2291">
        <f t="shared" si="210"/>
        <v>107.4</v>
      </c>
      <c r="P2291" s="19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3.5" x14ac:dyDescent="0.3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8267</v>
      </c>
      <c r="O2292">
        <f t="shared" si="210"/>
        <v>104.1</v>
      </c>
      <c r="P2292" s="1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3.5" x14ac:dyDescent="0.3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8267</v>
      </c>
      <c r="O2293">
        <f t="shared" si="210"/>
        <v>172.8</v>
      </c>
      <c r="P2293" s="1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3.5" x14ac:dyDescent="0.3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8267</v>
      </c>
      <c r="O2294">
        <f t="shared" si="210"/>
        <v>107.3</v>
      </c>
      <c r="P2294" s="1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29" x14ac:dyDescent="0.3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8267</v>
      </c>
      <c r="O2295">
        <f t="shared" si="210"/>
        <v>108.2</v>
      </c>
      <c r="P2295" s="1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58" x14ac:dyDescent="0.3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8267</v>
      </c>
      <c r="O2296">
        <f t="shared" si="210"/>
        <v>146.1</v>
      </c>
      <c r="P2296" s="1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58" x14ac:dyDescent="0.3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8267</v>
      </c>
      <c r="O2297">
        <f t="shared" si="210"/>
        <v>125.3</v>
      </c>
      <c r="P2297" s="1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3.5" x14ac:dyDescent="0.3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8267</v>
      </c>
      <c r="O2298">
        <f t="shared" si="210"/>
        <v>149.1</v>
      </c>
      <c r="P2298" s="1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29" x14ac:dyDescent="0.3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8267</v>
      </c>
      <c r="O2299">
        <f t="shared" si="210"/>
        <v>100.6</v>
      </c>
      <c r="P2299" s="1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3.5" x14ac:dyDescent="0.3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8267</v>
      </c>
      <c r="O2300">
        <f t="shared" si="210"/>
        <v>105.1</v>
      </c>
      <c r="P2300" s="1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3.5" x14ac:dyDescent="0.3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8267</v>
      </c>
      <c r="O2301">
        <f t="shared" si="210"/>
        <v>350.2</v>
      </c>
      <c r="P2301" s="1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3.5" x14ac:dyDescent="0.3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8267</v>
      </c>
      <c r="O2302">
        <f t="shared" si="210"/>
        <v>101.3</v>
      </c>
      <c r="P2302" s="1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29" x14ac:dyDescent="0.3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8270</v>
      </c>
      <c r="O2303">
        <f t="shared" si="210"/>
        <v>133.6</v>
      </c>
      <c r="P2303" s="1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3.5" x14ac:dyDescent="0.3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8270</v>
      </c>
      <c r="O2304">
        <f t="shared" si="210"/>
        <v>170.7</v>
      </c>
      <c r="P2304" s="1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58" x14ac:dyDescent="0.3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8270</v>
      </c>
      <c r="O2305">
        <f t="shared" si="210"/>
        <v>109.4</v>
      </c>
      <c r="P2305" s="1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3.5" x14ac:dyDescent="0.3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8270</v>
      </c>
      <c r="O2306">
        <f t="shared" si="210"/>
        <v>100.7</v>
      </c>
      <c r="P2306" s="1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3.5" x14ac:dyDescent="0.3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8270</v>
      </c>
      <c r="O2307">
        <f t="shared" ref="O2307:O2370" si="216">ROUND((E2307 / D2307 * 100), 1)</f>
        <v>101.2</v>
      </c>
      <c r="P2307" s="19">
        <f t="shared" ref="P2307:P2370" si="217">IF(L2307=0,0,E2307/L2307)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5">
        <f t="shared" ref="S2307:S2370" si="220">(((J2307/60)/60)/24)+DATE(1970,1,1)</f>
        <v>41834.695277777777</v>
      </c>
      <c r="T2307" s="5">
        <f t="shared" si="215"/>
        <v>41859.75</v>
      </c>
    </row>
    <row r="2308" spans="1:20" ht="43.5" x14ac:dyDescent="0.3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8270</v>
      </c>
      <c r="O2308">
        <f t="shared" si="216"/>
        <v>106.8</v>
      </c>
      <c r="P2308" s="1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ref="T2308:T2371" si="221">(((I2308/60)/60)/24)+DATE(1970,1,1)</f>
        <v>40978.16815972222</v>
      </c>
    </row>
    <row r="2309" spans="1:20" ht="43.5" x14ac:dyDescent="0.3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8270</v>
      </c>
      <c r="O2309">
        <f t="shared" si="216"/>
        <v>106.7</v>
      </c>
      <c r="P2309" s="1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3.5" x14ac:dyDescent="0.3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8270</v>
      </c>
      <c r="O2310">
        <f t="shared" si="216"/>
        <v>101.3</v>
      </c>
      <c r="P2310" s="1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3.5" x14ac:dyDescent="0.3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8270</v>
      </c>
      <c r="O2311">
        <f t="shared" si="216"/>
        <v>106.7</v>
      </c>
      <c r="P2311" s="1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58" x14ac:dyDescent="0.3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8270</v>
      </c>
      <c r="O2312">
        <f t="shared" si="216"/>
        <v>428.8</v>
      </c>
      <c r="P2312" s="1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3.5" x14ac:dyDescent="0.3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8270</v>
      </c>
      <c r="O2313">
        <f t="shared" si="216"/>
        <v>104.1</v>
      </c>
      <c r="P2313" s="1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3.5" x14ac:dyDescent="0.3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8270</v>
      </c>
      <c r="O2314">
        <f t="shared" si="216"/>
        <v>107.9</v>
      </c>
      <c r="P2314" s="1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29" x14ac:dyDescent="0.3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8270</v>
      </c>
      <c r="O2315">
        <f t="shared" si="216"/>
        <v>175.8</v>
      </c>
      <c r="P2315" s="1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3.5" x14ac:dyDescent="0.3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8270</v>
      </c>
      <c r="O2316">
        <f t="shared" si="216"/>
        <v>157</v>
      </c>
      <c r="P2316" s="1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3.5" x14ac:dyDescent="0.3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8270</v>
      </c>
      <c r="O2317">
        <f t="shared" si="216"/>
        <v>102.6</v>
      </c>
      <c r="P2317" s="1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58" x14ac:dyDescent="0.3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8270</v>
      </c>
      <c r="O2318">
        <f t="shared" si="216"/>
        <v>104</v>
      </c>
      <c r="P2318" s="1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3.5" x14ac:dyDescent="0.3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8270</v>
      </c>
      <c r="O2319">
        <f t="shared" si="216"/>
        <v>104</v>
      </c>
      <c r="P2319" s="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58" x14ac:dyDescent="0.3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8270</v>
      </c>
      <c r="O2320">
        <f t="shared" si="216"/>
        <v>121.1</v>
      </c>
      <c r="P2320" s="1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3.5" x14ac:dyDescent="0.3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8270</v>
      </c>
      <c r="O2321">
        <f t="shared" si="216"/>
        <v>107.7</v>
      </c>
      <c r="P2321" s="1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58" x14ac:dyDescent="0.3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8270</v>
      </c>
      <c r="O2322">
        <f t="shared" si="216"/>
        <v>108.7</v>
      </c>
      <c r="P2322" s="1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3.5" x14ac:dyDescent="0.3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8289</v>
      </c>
      <c r="O2323">
        <f t="shared" si="216"/>
        <v>39.1</v>
      </c>
      <c r="P2323" s="1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3.5" x14ac:dyDescent="0.3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8289</v>
      </c>
      <c r="O2324">
        <f t="shared" si="216"/>
        <v>3.1</v>
      </c>
      <c r="P2324" s="1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3.5" x14ac:dyDescent="0.3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8289</v>
      </c>
      <c r="O2325">
        <f t="shared" si="216"/>
        <v>48</v>
      </c>
      <c r="P2325" s="19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3.5" x14ac:dyDescent="0.3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8289</v>
      </c>
      <c r="O2326">
        <f t="shared" si="216"/>
        <v>20.7</v>
      </c>
      <c r="P2326" s="1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3.5" x14ac:dyDescent="0.3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8289</v>
      </c>
      <c r="O2327">
        <f t="shared" si="216"/>
        <v>8</v>
      </c>
      <c r="P2327" s="1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3.5" x14ac:dyDescent="0.3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8289</v>
      </c>
      <c r="O2328">
        <f t="shared" si="216"/>
        <v>0.7</v>
      </c>
      <c r="P2328" s="1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29" x14ac:dyDescent="0.3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8289</v>
      </c>
      <c r="O2329">
        <f t="shared" si="216"/>
        <v>526.1</v>
      </c>
      <c r="P2329" s="1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58" x14ac:dyDescent="0.3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8289</v>
      </c>
      <c r="O2330">
        <f t="shared" si="216"/>
        <v>254.5</v>
      </c>
      <c r="P2330" s="1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3.5" x14ac:dyDescent="0.3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8289</v>
      </c>
      <c r="O2331">
        <f t="shared" si="216"/>
        <v>105.9</v>
      </c>
      <c r="P2331" s="1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58" x14ac:dyDescent="0.3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8289</v>
      </c>
      <c r="O2332">
        <f t="shared" si="216"/>
        <v>102.4</v>
      </c>
      <c r="P2332" s="1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3.5" x14ac:dyDescent="0.3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8289</v>
      </c>
      <c r="O2333">
        <f t="shared" si="216"/>
        <v>144.30000000000001</v>
      </c>
      <c r="P2333" s="1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58" x14ac:dyDescent="0.3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8289</v>
      </c>
      <c r="O2334">
        <f t="shared" si="216"/>
        <v>106.3</v>
      </c>
      <c r="P2334" s="1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3.5" x14ac:dyDescent="0.3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8289</v>
      </c>
      <c r="O2335">
        <f t="shared" si="216"/>
        <v>212.2</v>
      </c>
      <c r="P2335" s="1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3.5" x14ac:dyDescent="0.3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8289</v>
      </c>
      <c r="O2336">
        <f t="shared" si="216"/>
        <v>102</v>
      </c>
      <c r="P2336" s="1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3.5" x14ac:dyDescent="0.3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8289</v>
      </c>
      <c r="O2337">
        <f t="shared" si="216"/>
        <v>102.3</v>
      </c>
      <c r="P2337" s="1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3.5" x14ac:dyDescent="0.3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8289</v>
      </c>
      <c r="O2338">
        <f t="shared" si="216"/>
        <v>520.70000000000005</v>
      </c>
      <c r="P2338" s="1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29" x14ac:dyDescent="0.3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8289</v>
      </c>
      <c r="O2339">
        <f t="shared" si="216"/>
        <v>110.7</v>
      </c>
      <c r="P2339" s="1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3.5" x14ac:dyDescent="0.3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8289</v>
      </c>
      <c r="O2340">
        <f t="shared" si="216"/>
        <v>101.1</v>
      </c>
      <c r="P2340" s="1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3.5" x14ac:dyDescent="0.3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8289</v>
      </c>
      <c r="O2341">
        <f t="shared" si="216"/>
        <v>294.2</v>
      </c>
      <c r="P2341" s="1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3.5" x14ac:dyDescent="0.3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8289</v>
      </c>
      <c r="O2342">
        <f t="shared" si="216"/>
        <v>105.8</v>
      </c>
      <c r="P2342" s="1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3.5" x14ac:dyDescent="0.3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8263</v>
      </c>
      <c r="O2343">
        <f t="shared" si="216"/>
        <v>0</v>
      </c>
      <c r="P2343" s="19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58" x14ac:dyDescent="0.3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8263</v>
      </c>
      <c r="O2344">
        <f t="shared" si="216"/>
        <v>0</v>
      </c>
      <c r="P2344" s="19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58" x14ac:dyDescent="0.3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8263</v>
      </c>
      <c r="O2345">
        <f t="shared" si="216"/>
        <v>3</v>
      </c>
      <c r="P2345" s="19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58" x14ac:dyDescent="0.3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8263</v>
      </c>
      <c r="O2346">
        <f t="shared" si="216"/>
        <v>0.1</v>
      </c>
      <c r="P2346" s="19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3.5" x14ac:dyDescent="0.3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8263</v>
      </c>
      <c r="O2347">
        <f t="shared" si="216"/>
        <v>0</v>
      </c>
      <c r="P2347" s="19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3.5" x14ac:dyDescent="0.3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8263</v>
      </c>
      <c r="O2348">
        <f t="shared" si="216"/>
        <v>0.1</v>
      </c>
      <c r="P2348" s="19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3.5" x14ac:dyDescent="0.3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8263</v>
      </c>
      <c r="O2349">
        <f t="shared" si="216"/>
        <v>1.5</v>
      </c>
      <c r="P2349" s="19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3.5" x14ac:dyDescent="0.3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8263</v>
      </c>
      <c r="O2350">
        <f t="shared" si="216"/>
        <v>0.4</v>
      </c>
      <c r="P2350" s="19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3.5" x14ac:dyDescent="0.3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8263</v>
      </c>
      <c r="O2351">
        <f t="shared" si="216"/>
        <v>0</v>
      </c>
      <c r="P2351" s="19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3.5" x14ac:dyDescent="0.3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8263</v>
      </c>
      <c r="O2352">
        <f t="shared" si="216"/>
        <v>0</v>
      </c>
      <c r="P2352" s="19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29" x14ac:dyDescent="0.3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8263</v>
      </c>
      <c r="O2353">
        <f t="shared" si="216"/>
        <v>0.6</v>
      </c>
      <c r="P2353" s="1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3.5" x14ac:dyDescent="0.3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8263</v>
      </c>
      <c r="O2354">
        <f t="shared" si="216"/>
        <v>0</v>
      </c>
      <c r="P2354" s="19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3.5" x14ac:dyDescent="0.3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8263</v>
      </c>
      <c r="O2355">
        <f t="shared" si="216"/>
        <v>0</v>
      </c>
      <c r="P2355" s="19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3.5" x14ac:dyDescent="0.3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8263</v>
      </c>
      <c r="O2356">
        <f t="shared" si="216"/>
        <v>0.1</v>
      </c>
      <c r="P2356" s="19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3.5" x14ac:dyDescent="0.3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8263</v>
      </c>
      <c r="O2357">
        <f t="shared" si="216"/>
        <v>0.7</v>
      </c>
      <c r="P2357" s="19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29" x14ac:dyDescent="0.3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8263</v>
      </c>
      <c r="O2358">
        <f t="shared" si="216"/>
        <v>0</v>
      </c>
      <c r="P2358" s="19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3.5" x14ac:dyDescent="0.3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8263</v>
      </c>
      <c r="O2359">
        <f t="shared" si="216"/>
        <v>0</v>
      </c>
      <c r="P2359" s="19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3.5" x14ac:dyDescent="0.3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8263</v>
      </c>
      <c r="O2360">
        <f t="shared" si="216"/>
        <v>0</v>
      </c>
      <c r="P2360" s="19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3.5" x14ac:dyDescent="0.3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8263</v>
      </c>
      <c r="O2361">
        <f t="shared" si="216"/>
        <v>14.7</v>
      </c>
      <c r="P2361" s="19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3.5" x14ac:dyDescent="0.3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8263</v>
      </c>
      <c r="O2362">
        <f t="shared" si="216"/>
        <v>0</v>
      </c>
      <c r="P2362" s="19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58" x14ac:dyDescent="0.3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8263</v>
      </c>
      <c r="O2363">
        <f t="shared" si="216"/>
        <v>0</v>
      </c>
      <c r="P2363" s="19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3.5" x14ac:dyDescent="0.3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8263</v>
      </c>
      <c r="O2364">
        <f t="shared" si="216"/>
        <v>28.6</v>
      </c>
      <c r="P2364" s="19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58" x14ac:dyDescent="0.3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8263</v>
      </c>
      <c r="O2365">
        <f t="shared" si="216"/>
        <v>0</v>
      </c>
      <c r="P2365" s="19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29" x14ac:dyDescent="0.3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8263</v>
      </c>
      <c r="O2366">
        <f t="shared" si="216"/>
        <v>0</v>
      </c>
      <c r="P2366" s="19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3.5" x14ac:dyDescent="0.3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8263</v>
      </c>
      <c r="O2367">
        <f t="shared" si="216"/>
        <v>0</v>
      </c>
      <c r="P2367" s="19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3.5" x14ac:dyDescent="0.3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8263</v>
      </c>
      <c r="O2368">
        <f t="shared" si="216"/>
        <v>10.5</v>
      </c>
      <c r="P2368" s="1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3.5" x14ac:dyDescent="0.3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8263</v>
      </c>
      <c r="O2369">
        <f t="shared" si="216"/>
        <v>1.3</v>
      </c>
      <c r="P2369" s="1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3.5" x14ac:dyDescent="0.3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8263</v>
      </c>
      <c r="O2370">
        <f t="shared" si="216"/>
        <v>0.3</v>
      </c>
      <c r="P2370" s="19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3.5" x14ac:dyDescent="0.3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8263</v>
      </c>
      <c r="O2371">
        <f t="shared" ref="O2371:O2434" si="222">ROUND((E2371 / D2371 * 100), 1)</f>
        <v>0</v>
      </c>
      <c r="P2371" s="19">
        <f t="shared" ref="P2371:P2434" si="223">IF(L2371=0,0,E2371/L2371)</f>
        <v>0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5">
        <f t="shared" ref="S2371:S2434" si="226">(((J2371/60)/60)/24)+DATE(1970,1,1)</f>
        <v>42380.812627314815</v>
      </c>
      <c r="T2371" s="5">
        <f t="shared" si="221"/>
        <v>42410.812627314815</v>
      </c>
    </row>
    <row r="2372" spans="1:20" ht="43.5" x14ac:dyDescent="0.3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8263</v>
      </c>
      <c r="O2372">
        <f t="shared" si="222"/>
        <v>0.3</v>
      </c>
      <c r="P2372" s="19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ref="T2372:T2435" si="227">(((I2372/60)/60)/24)+DATE(1970,1,1)</f>
        <v>41991.18913194444</v>
      </c>
    </row>
    <row r="2373" spans="1:20" ht="43.5" x14ac:dyDescent="0.3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8263</v>
      </c>
      <c r="O2373">
        <f t="shared" si="222"/>
        <v>0</v>
      </c>
      <c r="P2373" s="19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3.5" x14ac:dyDescent="0.3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8263</v>
      </c>
      <c r="O2374">
        <f t="shared" si="222"/>
        <v>3.3</v>
      </c>
      <c r="P2374" s="19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29" x14ac:dyDescent="0.3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8263</v>
      </c>
      <c r="O2375">
        <f t="shared" si="222"/>
        <v>0</v>
      </c>
      <c r="P2375" s="19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58" x14ac:dyDescent="0.3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8263</v>
      </c>
      <c r="O2376">
        <f t="shared" si="222"/>
        <v>0</v>
      </c>
      <c r="P2376" s="19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3.5" x14ac:dyDescent="0.3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8263</v>
      </c>
      <c r="O2377">
        <f t="shared" si="222"/>
        <v>0</v>
      </c>
      <c r="P2377" s="19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3.5" x14ac:dyDescent="0.3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8263</v>
      </c>
      <c r="O2378">
        <f t="shared" si="222"/>
        <v>10.9</v>
      </c>
      <c r="P2378" s="1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3.5" x14ac:dyDescent="0.3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8263</v>
      </c>
      <c r="O2379">
        <f t="shared" si="222"/>
        <v>0</v>
      </c>
      <c r="P2379" s="19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3.5" x14ac:dyDescent="0.3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8263</v>
      </c>
      <c r="O2380">
        <f t="shared" si="222"/>
        <v>0</v>
      </c>
      <c r="P2380" s="19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29" x14ac:dyDescent="0.3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8263</v>
      </c>
      <c r="O2381">
        <f t="shared" si="222"/>
        <v>0</v>
      </c>
      <c r="P2381" s="19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3.5" x14ac:dyDescent="0.3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8263</v>
      </c>
      <c r="O2382">
        <f t="shared" si="222"/>
        <v>0.4</v>
      </c>
      <c r="P2382" s="1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3.5" x14ac:dyDescent="0.3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8263</v>
      </c>
      <c r="O2383">
        <f t="shared" si="222"/>
        <v>1.8</v>
      </c>
      <c r="P2383" s="1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58" x14ac:dyDescent="0.3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8263</v>
      </c>
      <c r="O2384">
        <f t="shared" si="222"/>
        <v>2.5</v>
      </c>
      <c r="P2384" s="19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3.5" x14ac:dyDescent="0.3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8263</v>
      </c>
      <c r="O2385">
        <f t="shared" si="222"/>
        <v>4.4000000000000004</v>
      </c>
      <c r="P2385" s="19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58" x14ac:dyDescent="0.3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8263</v>
      </c>
      <c r="O2386">
        <f t="shared" si="222"/>
        <v>0.8</v>
      </c>
      <c r="P2386" s="19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3.5" x14ac:dyDescent="0.3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8263</v>
      </c>
      <c r="O2387">
        <f t="shared" si="222"/>
        <v>1.2</v>
      </c>
      <c r="P2387" s="1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3.5" x14ac:dyDescent="0.3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8263</v>
      </c>
      <c r="O2388">
        <f t="shared" si="222"/>
        <v>0</v>
      </c>
      <c r="P2388" s="19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58" x14ac:dyDescent="0.3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8263</v>
      </c>
      <c r="O2389">
        <f t="shared" si="222"/>
        <v>0.7</v>
      </c>
      <c r="P2389" s="19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3.5" x14ac:dyDescent="0.3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8263</v>
      </c>
      <c r="O2390">
        <f t="shared" si="222"/>
        <v>1.3</v>
      </c>
      <c r="P2390" s="1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58" x14ac:dyDescent="0.3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8263</v>
      </c>
      <c r="O2391">
        <f t="shared" si="222"/>
        <v>0.2</v>
      </c>
      <c r="P2391" s="19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3.5" x14ac:dyDescent="0.3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8263</v>
      </c>
      <c r="O2392">
        <f t="shared" si="222"/>
        <v>0</v>
      </c>
      <c r="P2392" s="19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29" x14ac:dyDescent="0.3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8263</v>
      </c>
      <c r="O2393">
        <f t="shared" si="222"/>
        <v>0.1</v>
      </c>
      <c r="P2393" s="19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58" x14ac:dyDescent="0.3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8263</v>
      </c>
      <c r="O2394">
        <f t="shared" si="222"/>
        <v>0</v>
      </c>
      <c r="P2394" s="19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3.5" x14ac:dyDescent="0.3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8263</v>
      </c>
      <c r="O2395">
        <f t="shared" si="222"/>
        <v>0.1</v>
      </c>
      <c r="P2395" s="19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3.5" x14ac:dyDescent="0.3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8263</v>
      </c>
      <c r="O2396">
        <f t="shared" si="222"/>
        <v>0.1</v>
      </c>
      <c r="P2396" s="19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3.5" x14ac:dyDescent="0.3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8263</v>
      </c>
      <c r="O2397">
        <f t="shared" si="222"/>
        <v>0</v>
      </c>
      <c r="P2397" s="19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3.5" x14ac:dyDescent="0.3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8263</v>
      </c>
      <c r="O2398">
        <f t="shared" si="222"/>
        <v>0.2</v>
      </c>
      <c r="P2398" s="19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3.5" x14ac:dyDescent="0.3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8263</v>
      </c>
      <c r="O2399">
        <f t="shared" si="222"/>
        <v>0</v>
      </c>
      <c r="P2399" s="19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3.5" x14ac:dyDescent="0.3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8263</v>
      </c>
      <c r="O2400">
        <f t="shared" si="222"/>
        <v>0</v>
      </c>
      <c r="P2400" s="19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3.5" x14ac:dyDescent="0.3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8263</v>
      </c>
      <c r="O2401">
        <f t="shared" si="222"/>
        <v>0</v>
      </c>
      <c r="P2401" s="19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3.5" x14ac:dyDescent="0.3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8263</v>
      </c>
      <c r="O2402">
        <f t="shared" si="222"/>
        <v>0</v>
      </c>
      <c r="P2402" s="19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3.5" x14ac:dyDescent="0.3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8275</v>
      </c>
      <c r="O2403">
        <f t="shared" si="222"/>
        <v>0.7</v>
      </c>
      <c r="P2403" s="1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29" x14ac:dyDescent="0.3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8275</v>
      </c>
      <c r="O2404">
        <f t="shared" si="222"/>
        <v>0.4</v>
      </c>
      <c r="P2404" s="19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3.5" x14ac:dyDescent="0.3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8275</v>
      </c>
      <c r="O2405">
        <f t="shared" si="222"/>
        <v>16.8</v>
      </c>
      <c r="P2405" s="1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3.5" x14ac:dyDescent="0.3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8275</v>
      </c>
      <c r="O2406">
        <f t="shared" si="222"/>
        <v>0</v>
      </c>
      <c r="P2406" s="19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3.5" x14ac:dyDescent="0.3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8275</v>
      </c>
      <c r="O2407">
        <f t="shared" si="222"/>
        <v>22.5</v>
      </c>
      <c r="P2407" s="1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3.5" x14ac:dyDescent="0.3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8275</v>
      </c>
      <c r="O2408">
        <f t="shared" si="222"/>
        <v>41.4</v>
      </c>
      <c r="P2408" s="1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58" x14ac:dyDescent="0.3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8275</v>
      </c>
      <c r="O2409">
        <f t="shared" si="222"/>
        <v>25.3</v>
      </c>
      <c r="P2409" s="1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3.5" x14ac:dyDescent="0.3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8275</v>
      </c>
      <c r="O2410">
        <f t="shared" si="222"/>
        <v>0.2</v>
      </c>
      <c r="P2410" s="19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3.5" x14ac:dyDescent="0.3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8275</v>
      </c>
      <c r="O2411">
        <f t="shared" si="222"/>
        <v>1.8</v>
      </c>
      <c r="P2411" s="1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58" x14ac:dyDescent="0.3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8275</v>
      </c>
      <c r="O2412">
        <f t="shared" si="222"/>
        <v>0</v>
      </c>
      <c r="P2412" s="19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58" x14ac:dyDescent="0.3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8275</v>
      </c>
      <c r="O2413">
        <f t="shared" si="222"/>
        <v>0.6</v>
      </c>
      <c r="P2413" s="1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58" x14ac:dyDescent="0.3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8275</v>
      </c>
      <c r="O2414">
        <f t="shared" si="222"/>
        <v>0</v>
      </c>
      <c r="P2414" s="19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3.5" x14ac:dyDescent="0.3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8275</v>
      </c>
      <c r="O2415">
        <f t="shared" si="222"/>
        <v>0.8</v>
      </c>
      <c r="P2415" s="1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3.5" x14ac:dyDescent="0.3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8275</v>
      </c>
      <c r="O2416">
        <f t="shared" si="222"/>
        <v>3.1</v>
      </c>
      <c r="P2416" s="1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3.5" x14ac:dyDescent="0.3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8275</v>
      </c>
      <c r="O2417">
        <f t="shared" si="222"/>
        <v>0.6</v>
      </c>
      <c r="P2417" s="1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3.5" x14ac:dyDescent="0.3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8275</v>
      </c>
      <c r="O2418">
        <f t="shared" si="222"/>
        <v>0</v>
      </c>
      <c r="P2418" s="19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3.5" x14ac:dyDescent="0.3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8275</v>
      </c>
      <c r="O2419">
        <f t="shared" si="222"/>
        <v>0</v>
      </c>
      <c r="P2419" s="19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3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8275</v>
      </c>
      <c r="O2420">
        <f t="shared" si="222"/>
        <v>0</v>
      </c>
      <c r="P2420" s="19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58" x14ac:dyDescent="0.3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8275</v>
      </c>
      <c r="O2421">
        <f t="shared" si="222"/>
        <v>0</v>
      </c>
      <c r="P2421" s="19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3.5" x14ac:dyDescent="0.3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8275</v>
      </c>
      <c r="O2422">
        <f t="shared" si="222"/>
        <v>14.8</v>
      </c>
      <c r="P2422" s="1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29" x14ac:dyDescent="0.3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8275</v>
      </c>
      <c r="O2423">
        <f t="shared" si="222"/>
        <v>0</v>
      </c>
      <c r="P2423" s="19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29" x14ac:dyDescent="0.3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8275</v>
      </c>
      <c r="O2424">
        <f t="shared" si="222"/>
        <v>0.2</v>
      </c>
      <c r="P2424" s="19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3.5" x14ac:dyDescent="0.3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8275</v>
      </c>
      <c r="O2425">
        <f t="shared" si="222"/>
        <v>0</v>
      </c>
      <c r="P2425" s="19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29" x14ac:dyDescent="0.3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8275</v>
      </c>
      <c r="O2426">
        <f t="shared" si="222"/>
        <v>1.2</v>
      </c>
      <c r="P2426" s="1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58" x14ac:dyDescent="0.3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8275</v>
      </c>
      <c r="O2427">
        <f t="shared" si="222"/>
        <v>0</v>
      </c>
      <c r="P2427" s="19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3.5" x14ac:dyDescent="0.3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8275</v>
      </c>
      <c r="O2428">
        <f t="shared" si="222"/>
        <v>0</v>
      </c>
      <c r="P2428" s="19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29" x14ac:dyDescent="0.3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8275</v>
      </c>
      <c r="O2429">
        <f t="shared" si="222"/>
        <v>0</v>
      </c>
      <c r="P2429" s="19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29" x14ac:dyDescent="0.3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8275</v>
      </c>
      <c r="O2430">
        <f t="shared" si="222"/>
        <v>0</v>
      </c>
      <c r="P2430" s="19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3.5" x14ac:dyDescent="0.3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8275</v>
      </c>
      <c r="O2431">
        <f t="shared" si="222"/>
        <v>1.4</v>
      </c>
      <c r="P2431" s="1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58" x14ac:dyDescent="0.3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8275</v>
      </c>
      <c r="O2432">
        <f t="shared" si="222"/>
        <v>0.7</v>
      </c>
      <c r="P2432" s="1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29" x14ac:dyDescent="0.3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8275</v>
      </c>
      <c r="O2433">
        <f t="shared" si="222"/>
        <v>0</v>
      </c>
      <c r="P2433" s="19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3.5" x14ac:dyDescent="0.3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8275</v>
      </c>
      <c r="O2434">
        <f t="shared" si="222"/>
        <v>0</v>
      </c>
      <c r="P2434" s="19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58" x14ac:dyDescent="0.3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8275</v>
      </c>
      <c r="O2435">
        <f t="shared" ref="O2435:O2498" si="228">ROUND((E2435 / D2435 * 100), 1)</f>
        <v>0</v>
      </c>
      <c r="P2435" s="19">
        <f t="shared" ref="P2435:P2498" si="229">IF(L2435=0,0,E2435/L2435)</f>
        <v>0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5">
        <f t="shared" ref="S2435:S2498" si="232">(((J2435/60)/60)/24)+DATE(1970,1,1)</f>
        <v>42397.89980324074</v>
      </c>
      <c r="T2435" s="5">
        <f t="shared" si="227"/>
        <v>42427.89980324074</v>
      </c>
    </row>
    <row r="2436" spans="1:20" ht="43.5" x14ac:dyDescent="0.3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8275</v>
      </c>
      <c r="O2436">
        <f t="shared" si="228"/>
        <v>0.1</v>
      </c>
      <c r="P2436" s="19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ref="T2436:T2499" si="233">(((I2436/60)/60)/24)+DATE(1970,1,1)</f>
        <v>42220.18604166666</v>
      </c>
    </row>
    <row r="2437" spans="1:20" ht="43.5" x14ac:dyDescent="0.3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8275</v>
      </c>
      <c r="O2437">
        <f t="shared" si="228"/>
        <v>0.5</v>
      </c>
      <c r="P2437" s="1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58" x14ac:dyDescent="0.3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8275</v>
      </c>
      <c r="O2438">
        <f t="shared" si="228"/>
        <v>0</v>
      </c>
      <c r="P2438" s="1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3.5" x14ac:dyDescent="0.3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8275</v>
      </c>
      <c r="O2439">
        <f t="shared" si="228"/>
        <v>0</v>
      </c>
      <c r="P2439" s="19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3.5" x14ac:dyDescent="0.3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8275</v>
      </c>
      <c r="O2440">
        <f t="shared" si="228"/>
        <v>0.3</v>
      </c>
      <c r="P2440" s="19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58" x14ac:dyDescent="0.3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8275</v>
      </c>
      <c r="O2441">
        <f t="shared" si="228"/>
        <v>0</v>
      </c>
      <c r="P2441" s="19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29" x14ac:dyDescent="0.3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8275</v>
      </c>
      <c r="O2442">
        <f t="shared" si="228"/>
        <v>0.2</v>
      </c>
      <c r="P2442" s="19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29" x14ac:dyDescent="0.3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8289</v>
      </c>
      <c r="O2443">
        <f t="shared" si="228"/>
        <v>107.9</v>
      </c>
      <c r="P2443" s="1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29" x14ac:dyDescent="0.3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8289</v>
      </c>
      <c r="O2444">
        <f t="shared" si="228"/>
        <v>125.9</v>
      </c>
      <c r="P2444" s="1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58" x14ac:dyDescent="0.3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8289</v>
      </c>
      <c r="O2445">
        <f t="shared" si="228"/>
        <v>202.5</v>
      </c>
      <c r="P2445" s="1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3.5" x14ac:dyDescent="0.3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8289</v>
      </c>
      <c r="O2446">
        <f t="shared" si="228"/>
        <v>108.6</v>
      </c>
      <c r="P2446" s="1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58" x14ac:dyDescent="0.3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8289</v>
      </c>
      <c r="O2447">
        <f t="shared" si="228"/>
        <v>172.8</v>
      </c>
      <c r="P2447" s="1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58" x14ac:dyDescent="0.3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8289</v>
      </c>
      <c r="O2448">
        <f t="shared" si="228"/>
        <v>168</v>
      </c>
      <c r="P2448" s="1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58" x14ac:dyDescent="0.3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8289</v>
      </c>
      <c r="O2449">
        <f t="shared" si="228"/>
        <v>427.2</v>
      </c>
      <c r="P2449" s="1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58" x14ac:dyDescent="0.3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8289</v>
      </c>
      <c r="O2450">
        <f t="shared" si="228"/>
        <v>107.5</v>
      </c>
      <c r="P2450" s="1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3.5" x14ac:dyDescent="0.3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8289</v>
      </c>
      <c r="O2451">
        <f t="shared" si="228"/>
        <v>108</v>
      </c>
      <c r="P2451" s="19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3.5" x14ac:dyDescent="0.3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8289</v>
      </c>
      <c r="O2452">
        <f t="shared" si="228"/>
        <v>101.5</v>
      </c>
      <c r="P2452" s="1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3.5" x14ac:dyDescent="0.3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8289</v>
      </c>
      <c r="O2453">
        <f t="shared" si="228"/>
        <v>115.5</v>
      </c>
      <c r="P2453" s="1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3.5" x14ac:dyDescent="0.3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8289</v>
      </c>
      <c r="O2454">
        <f t="shared" si="228"/>
        <v>133.5</v>
      </c>
      <c r="P2454" s="1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3.5" x14ac:dyDescent="0.3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8289</v>
      </c>
      <c r="O2455">
        <f t="shared" si="228"/>
        <v>154.69999999999999</v>
      </c>
      <c r="P2455" s="1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3.5" x14ac:dyDescent="0.3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8289</v>
      </c>
      <c r="O2456">
        <f t="shared" si="228"/>
        <v>100.8</v>
      </c>
      <c r="P2456" s="1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3.5" x14ac:dyDescent="0.3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8289</v>
      </c>
      <c r="O2457">
        <f t="shared" si="228"/>
        <v>182</v>
      </c>
      <c r="P2457" s="1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3.5" x14ac:dyDescent="0.3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8289</v>
      </c>
      <c r="O2458">
        <f t="shared" si="228"/>
        <v>180.9</v>
      </c>
      <c r="P2458" s="1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3.5" x14ac:dyDescent="0.3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8289</v>
      </c>
      <c r="O2459">
        <f t="shared" si="228"/>
        <v>102.3</v>
      </c>
      <c r="P2459" s="1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58" x14ac:dyDescent="0.3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8289</v>
      </c>
      <c r="O2460">
        <f t="shared" si="228"/>
        <v>110.2</v>
      </c>
      <c r="P2460" s="1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58" x14ac:dyDescent="0.3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8289</v>
      </c>
      <c r="O2461">
        <f t="shared" si="228"/>
        <v>102.3</v>
      </c>
      <c r="P2461" s="1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3.5" x14ac:dyDescent="0.3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8289</v>
      </c>
      <c r="O2462">
        <f t="shared" si="228"/>
        <v>100.8</v>
      </c>
      <c r="P2462" s="1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3.5" x14ac:dyDescent="0.3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8270</v>
      </c>
      <c r="O2463">
        <f t="shared" si="228"/>
        <v>103.8</v>
      </c>
      <c r="P2463" s="1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3.5" x14ac:dyDescent="0.3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8270</v>
      </c>
      <c r="O2464">
        <f t="shared" si="228"/>
        <v>110.7</v>
      </c>
      <c r="P2464" s="1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x14ac:dyDescent="0.3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8270</v>
      </c>
      <c r="O2465">
        <f t="shared" si="228"/>
        <v>116.3</v>
      </c>
      <c r="P2465" s="19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3.5" x14ac:dyDescent="0.3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8270</v>
      </c>
      <c r="O2466">
        <f t="shared" si="228"/>
        <v>111.1</v>
      </c>
      <c r="P2466" s="1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3.5" x14ac:dyDescent="0.3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8270</v>
      </c>
      <c r="O2467">
        <f t="shared" si="228"/>
        <v>180.1</v>
      </c>
      <c r="P2467" s="1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3.5" x14ac:dyDescent="0.3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8270</v>
      </c>
      <c r="O2468">
        <f t="shared" si="228"/>
        <v>100</v>
      </c>
      <c r="P2468" s="1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3.5" x14ac:dyDescent="0.3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8270</v>
      </c>
      <c r="O2469">
        <f t="shared" si="228"/>
        <v>118.5</v>
      </c>
      <c r="P2469" s="1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3.5" x14ac:dyDescent="0.3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8270</v>
      </c>
      <c r="O2470">
        <f t="shared" si="228"/>
        <v>107.2</v>
      </c>
      <c r="P2470" s="1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3.5" x14ac:dyDescent="0.3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8270</v>
      </c>
      <c r="O2471">
        <f t="shared" si="228"/>
        <v>113.7</v>
      </c>
      <c r="P2471" s="1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3.5" x14ac:dyDescent="0.3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8270</v>
      </c>
      <c r="O2472">
        <f t="shared" si="228"/>
        <v>103.2</v>
      </c>
      <c r="P2472" s="1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58" x14ac:dyDescent="0.3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8270</v>
      </c>
      <c r="O2473">
        <f t="shared" si="228"/>
        <v>128</v>
      </c>
      <c r="P2473" s="1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58" x14ac:dyDescent="0.3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8270</v>
      </c>
      <c r="O2474">
        <f t="shared" si="228"/>
        <v>135.80000000000001</v>
      </c>
      <c r="P2474" s="1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3.5" x14ac:dyDescent="0.3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8270</v>
      </c>
      <c r="O2475">
        <f t="shared" si="228"/>
        <v>100</v>
      </c>
      <c r="P2475" s="1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58" x14ac:dyDescent="0.3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8270</v>
      </c>
      <c r="O2476">
        <f t="shared" si="228"/>
        <v>100</v>
      </c>
      <c r="P2476" s="1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29" x14ac:dyDescent="0.3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8270</v>
      </c>
      <c r="O2477">
        <f t="shared" si="228"/>
        <v>104.7</v>
      </c>
      <c r="P2477" s="1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3.5" x14ac:dyDescent="0.3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8270</v>
      </c>
      <c r="O2478">
        <f t="shared" si="228"/>
        <v>105</v>
      </c>
      <c r="P2478" s="1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29" x14ac:dyDescent="0.3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8270</v>
      </c>
      <c r="O2479">
        <f t="shared" si="228"/>
        <v>171.3</v>
      </c>
      <c r="P2479" s="1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3.5" x14ac:dyDescent="0.3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8270</v>
      </c>
      <c r="O2480">
        <f t="shared" si="228"/>
        <v>127.5</v>
      </c>
      <c r="P2480" s="1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29" x14ac:dyDescent="0.3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8270</v>
      </c>
      <c r="O2481">
        <f t="shared" si="228"/>
        <v>133.4</v>
      </c>
      <c r="P2481" s="1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3.5" x14ac:dyDescent="0.3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8270</v>
      </c>
      <c r="O2482">
        <f t="shared" si="228"/>
        <v>100</v>
      </c>
      <c r="P2482" s="1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3.5" x14ac:dyDescent="0.3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8270</v>
      </c>
      <c r="O2483">
        <f t="shared" si="228"/>
        <v>112.9</v>
      </c>
      <c r="P2483" s="1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58" x14ac:dyDescent="0.3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8270</v>
      </c>
      <c r="O2484">
        <f t="shared" si="228"/>
        <v>100.1</v>
      </c>
      <c r="P2484" s="1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3.5" x14ac:dyDescent="0.3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8270</v>
      </c>
      <c r="O2485">
        <f t="shared" si="228"/>
        <v>113.7</v>
      </c>
      <c r="P2485" s="1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58" x14ac:dyDescent="0.3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8270</v>
      </c>
      <c r="O2486">
        <f t="shared" si="228"/>
        <v>119.3</v>
      </c>
      <c r="P2486" s="1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58" x14ac:dyDescent="0.3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8270</v>
      </c>
      <c r="O2487">
        <f t="shared" si="228"/>
        <v>103.3</v>
      </c>
      <c r="P2487" s="1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3.5" x14ac:dyDescent="0.3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8270</v>
      </c>
      <c r="O2488">
        <f t="shared" si="228"/>
        <v>265.7</v>
      </c>
      <c r="P2488" s="1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3.5" x14ac:dyDescent="0.3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8270</v>
      </c>
      <c r="O2489">
        <f t="shared" si="228"/>
        <v>100.1</v>
      </c>
      <c r="P2489" s="1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58" x14ac:dyDescent="0.3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8270</v>
      </c>
      <c r="O2490">
        <f t="shared" si="228"/>
        <v>106.7</v>
      </c>
      <c r="P2490" s="1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3.5" x14ac:dyDescent="0.3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8270</v>
      </c>
      <c r="O2491">
        <f t="shared" si="228"/>
        <v>133.69999999999999</v>
      </c>
      <c r="P2491" s="1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3.5" x14ac:dyDescent="0.3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8270</v>
      </c>
      <c r="O2492">
        <f t="shared" si="228"/>
        <v>121.4</v>
      </c>
      <c r="P2492" s="1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3.5" x14ac:dyDescent="0.3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8270</v>
      </c>
      <c r="O2493">
        <f t="shared" si="228"/>
        <v>103.2</v>
      </c>
      <c r="P2493" s="1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29" x14ac:dyDescent="0.3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8270</v>
      </c>
      <c r="O2494">
        <f t="shared" si="228"/>
        <v>125</v>
      </c>
      <c r="P2494" s="1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3.5" x14ac:dyDescent="0.3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8270</v>
      </c>
      <c r="O2495">
        <f t="shared" si="228"/>
        <v>128.69999999999999</v>
      </c>
      <c r="P2495" s="1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3.5" x14ac:dyDescent="0.3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8270</v>
      </c>
      <c r="O2496">
        <f t="shared" si="228"/>
        <v>101</v>
      </c>
      <c r="P2496" s="1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3.5" x14ac:dyDescent="0.3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8270</v>
      </c>
      <c r="O2497">
        <f t="shared" si="228"/>
        <v>127.5</v>
      </c>
      <c r="P2497" s="1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29" x14ac:dyDescent="0.3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8270</v>
      </c>
      <c r="O2498">
        <f t="shared" si="228"/>
        <v>100</v>
      </c>
      <c r="P2498" s="1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3.5" x14ac:dyDescent="0.3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8270</v>
      </c>
      <c r="O2499">
        <f t="shared" ref="O2499:O2562" si="234">ROUND((E2499 / D2499 * 100), 1)</f>
        <v>112.8</v>
      </c>
      <c r="P2499" s="19">
        <f t="shared" ref="P2499:P2562" si="235">IF(L2499=0,0,E2499/L2499)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5">
        <f t="shared" ref="S2499:S2562" si="238">(((J2499/60)/60)/24)+DATE(1970,1,1)</f>
        <v>40730.878912037035</v>
      </c>
      <c r="T2499" s="5">
        <f t="shared" si="233"/>
        <v>40760.878912037035</v>
      </c>
    </row>
    <row r="2500" spans="1:20" ht="43.5" x14ac:dyDescent="0.3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8270</v>
      </c>
      <c r="O2500">
        <f t="shared" si="234"/>
        <v>105.6</v>
      </c>
      <c r="P2500" s="1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ref="T2500:T2563" si="239">(((I2500/60)/60)/24)+DATE(1970,1,1)</f>
        <v>42031.967442129629</v>
      </c>
    </row>
    <row r="2501" spans="1:20" ht="43.5" x14ac:dyDescent="0.3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8270</v>
      </c>
      <c r="O2501">
        <f t="shared" si="234"/>
        <v>202.6</v>
      </c>
      <c r="P2501" s="1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3.5" x14ac:dyDescent="0.3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8270</v>
      </c>
      <c r="O2502">
        <f t="shared" si="234"/>
        <v>113.3</v>
      </c>
      <c r="P2502" s="1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3.5" x14ac:dyDescent="0.3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>
        <f t="shared" si="234"/>
        <v>2.6</v>
      </c>
      <c r="P2503" s="1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58" x14ac:dyDescent="0.3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>
        <f t="shared" si="234"/>
        <v>0.1</v>
      </c>
      <c r="P2504" s="1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58" x14ac:dyDescent="0.3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>
        <f t="shared" si="234"/>
        <v>0</v>
      </c>
      <c r="P2505" s="19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29" x14ac:dyDescent="0.3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>
        <f t="shared" si="234"/>
        <v>0</v>
      </c>
      <c r="P2506" s="19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58" x14ac:dyDescent="0.3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>
        <f t="shared" si="234"/>
        <v>0</v>
      </c>
      <c r="P2507" s="19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3.5" x14ac:dyDescent="0.3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>
        <f t="shared" si="234"/>
        <v>0.6</v>
      </c>
      <c r="P2508" s="19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3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>
        <f t="shared" si="234"/>
        <v>0</v>
      </c>
      <c r="P2509" s="19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3.5" x14ac:dyDescent="0.3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>
        <f t="shared" si="234"/>
        <v>0</v>
      </c>
      <c r="P2510" s="19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3.5" x14ac:dyDescent="0.3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>
        <f t="shared" si="234"/>
        <v>1.1000000000000001</v>
      </c>
      <c r="P2511" s="1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3.5" x14ac:dyDescent="0.3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>
        <f t="shared" si="234"/>
        <v>0.2</v>
      </c>
      <c r="P2512" s="1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3.5" x14ac:dyDescent="0.3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>
        <f t="shared" si="234"/>
        <v>0</v>
      </c>
      <c r="P2513" s="19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3.5" x14ac:dyDescent="0.3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>
        <f t="shared" si="234"/>
        <v>0</v>
      </c>
      <c r="P2514" s="19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58" x14ac:dyDescent="0.3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>
        <f t="shared" si="234"/>
        <v>0</v>
      </c>
      <c r="P2515" s="19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3.5" x14ac:dyDescent="0.3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>
        <f t="shared" si="234"/>
        <v>1.8</v>
      </c>
      <c r="P2516" s="1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58" x14ac:dyDescent="0.3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>
        <f t="shared" si="234"/>
        <v>18.600000000000001</v>
      </c>
      <c r="P2517" s="1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3.5" x14ac:dyDescent="0.3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>
        <f t="shared" si="234"/>
        <v>0</v>
      </c>
      <c r="P2518" s="19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3.5" x14ac:dyDescent="0.3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>
        <f t="shared" si="234"/>
        <v>9.8000000000000007</v>
      </c>
      <c r="P2519" s="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3.5" x14ac:dyDescent="0.3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>
        <f t="shared" si="234"/>
        <v>0</v>
      </c>
      <c r="P2520" s="19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29" x14ac:dyDescent="0.3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>
        <f t="shared" si="234"/>
        <v>0</v>
      </c>
      <c r="P2521" s="1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3.5" x14ac:dyDescent="0.3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>
        <f t="shared" si="234"/>
        <v>0</v>
      </c>
      <c r="P2522" s="19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58" x14ac:dyDescent="0.3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8291</v>
      </c>
      <c r="O2523">
        <f t="shared" si="234"/>
        <v>109.5</v>
      </c>
      <c r="P2523" s="1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3.5" x14ac:dyDescent="0.3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8291</v>
      </c>
      <c r="O2524">
        <f t="shared" si="234"/>
        <v>100</v>
      </c>
      <c r="P2524" s="1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3.5" x14ac:dyDescent="0.3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8291</v>
      </c>
      <c r="O2525">
        <f t="shared" si="234"/>
        <v>156.4</v>
      </c>
      <c r="P2525" s="1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3.5" x14ac:dyDescent="0.3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8291</v>
      </c>
      <c r="O2526">
        <f t="shared" si="234"/>
        <v>101.6</v>
      </c>
      <c r="P2526" s="1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3.5" x14ac:dyDescent="0.3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8291</v>
      </c>
      <c r="O2527">
        <f t="shared" si="234"/>
        <v>100.3</v>
      </c>
      <c r="P2527" s="1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3.5" x14ac:dyDescent="0.3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8291</v>
      </c>
      <c r="O2528">
        <f t="shared" si="234"/>
        <v>113</v>
      </c>
      <c r="P2528" s="1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3.5" x14ac:dyDescent="0.3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8291</v>
      </c>
      <c r="O2529">
        <f t="shared" si="234"/>
        <v>102.1</v>
      </c>
      <c r="P2529" s="1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3.5" x14ac:dyDescent="0.3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8291</v>
      </c>
      <c r="O2530">
        <f t="shared" si="234"/>
        <v>107.2</v>
      </c>
      <c r="P2530" s="1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29" x14ac:dyDescent="0.3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8291</v>
      </c>
      <c r="O2531">
        <f t="shared" si="234"/>
        <v>104.3</v>
      </c>
      <c r="P2531" s="1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3.5" x14ac:dyDescent="0.3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8291</v>
      </c>
      <c r="O2532">
        <f t="shared" si="234"/>
        <v>100</v>
      </c>
      <c r="P2532" s="1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58" x14ac:dyDescent="0.3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8291</v>
      </c>
      <c r="O2533">
        <f t="shared" si="234"/>
        <v>100.4</v>
      </c>
      <c r="P2533" s="1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3.5" x14ac:dyDescent="0.3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8291</v>
      </c>
      <c r="O2534">
        <f t="shared" si="234"/>
        <v>126.1</v>
      </c>
      <c r="P2534" s="1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3.5" x14ac:dyDescent="0.3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8291</v>
      </c>
      <c r="O2535">
        <f t="shared" si="234"/>
        <v>110.7</v>
      </c>
      <c r="P2535" s="1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58" x14ac:dyDescent="0.3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8291</v>
      </c>
      <c r="O2536">
        <f t="shared" si="234"/>
        <v>105</v>
      </c>
      <c r="P2536" s="1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3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8291</v>
      </c>
      <c r="O2537">
        <f t="shared" si="234"/>
        <v>103.8</v>
      </c>
      <c r="P2537" s="1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3.5" x14ac:dyDescent="0.3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8291</v>
      </c>
      <c r="O2538">
        <f t="shared" si="234"/>
        <v>116</v>
      </c>
      <c r="P2538" s="1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3.5" x14ac:dyDescent="0.3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8291</v>
      </c>
      <c r="O2539">
        <f t="shared" si="234"/>
        <v>110</v>
      </c>
      <c r="P2539" s="1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29" x14ac:dyDescent="0.3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8291</v>
      </c>
      <c r="O2540">
        <f t="shared" si="234"/>
        <v>113</v>
      </c>
      <c r="P2540" s="1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3.5" x14ac:dyDescent="0.3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8291</v>
      </c>
      <c r="O2541">
        <f t="shared" si="234"/>
        <v>100.3</v>
      </c>
      <c r="P2541" s="1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58" x14ac:dyDescent="0.3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8291</v>
      </c>
      <c r="O2542">
        <f t="shared" si="234"/>
        <v>103.4</v>
      </c>
      <c r="P2542" s="1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58" x14ac:dyDescent="0.3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8291</v>
      </c>
      <c r="O2543">
        <f t="shared" si="234"/>
        <v>107</v>
      </c>
      <c r="P2543" s="1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3.5" x14ac:dyDescent="0.3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8291</v>
      </c>
      <c r="O2544">
        <f t="shared" si="234"/>
        <v>103.6</v>
      </c>
      <c r="P2544" s="1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3.5" x14ac:dyDescent="0.3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8291</v>
      </c>
      <c r="O2545">
        <f t="shared" si="234"/>
        <v>156.4</v>
      </c>
      <c r="P2545" s="1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3.5" x14ac:dyDescent="0.3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8291</v>
      </c>
      <c r="O2546">
        <f t="shared" si="234"/>
        <v>100.8</v>
      </c>
      <c r="P2546" s="1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3.5" x14ac:dyDescent="0.3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8291</v>
      </c>
      <c r="O2547">
        <f t="shared" si="234"/>
        <v>195.3</v>
      </c>
      <c r="P2547" s="1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3.5" x14ac:dyDescent="0.3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8291</v>
      </c>
      <c r="O2548">
        <f t="shared" si="234"/>
        <v>111.7</v>
      </c>
      <c r="P2548" s="1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3.5" x14ac:dyDescent="0.3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8291</v>
      </c>
      <c r="O2549">
        <f t="shared" si="234"/>
        <v>119.9</v>
      </c>
      <c r="P2549" s="1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3.5" x14ac:dyDescent="0.3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8291</v>
      </c>
      <c r="O2550">
        <f t="shared" si="234"/>
        <v>101.9</v>
      </c>
      <c r="P2550" s="1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3.5" x14ac:dyDescent="0.3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8291</v>
      </c>
      <c r="O2551">
        <f t="shared" si="234"/>
        <v>102.8</v>
      </c>
      <c r="P2551" s="1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58" x14ac:dyDescent="0.3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8291</v>
      </c>
      <c r="O2552">
        <f t="shared" si="234"/>
        <v>100.8</v>
      </c>
      <c r="P2552" s="1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3.5" x14ac:dyDescent="0.3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8291</v>
      </c>
      <c r="O2553">
        <f t="shared" si="234"/>
        <v>102.7</v>
      </c>
      <c r="P2553" s="1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3.5" x14ac:dyDescent="0.3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8291</v>
      </c>
      <c r="O2554">
        <f t="shared" si="234"/>
        <v>106.5</v>
      </c>
      <c r="P2554" s="1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3.5" x14ac:dyDescent="0.3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8291</v>
      </c>
      <c r="O2555">
        <f t="shared" si="234"/>
        <v>155.5</v>
      </c>
      <c r="P2555" s="1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58" x14ac:dyDescent="0.3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8291</v>
      </c>
      <c r="O2556">
        <f t="shared" si="234"/>
        <v>122.8</v>
      </c>
      <c r="P2556" s="1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58" x14ac:dyDescent="0.3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8291</v>
      </c>
      <c r="O2557">
        <f t="shared" si="234"/>
        <v>107.4</v>
      </c>
      <c r="P2557" s="1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3.5" x14ac:dyDescent="0.3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8291</v>
      </c>
      <c r="O2558">
        <f t="shared" si="234"/>
        <v>105.5</v>
      </c>
      <c r="P2558" s="1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29" x14ac:dyDescent="0.3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8291</v>
      </c>
      <c r="O2559">
        <f t="shared" si="234"/>
        <v>118.4</v>
      </c>
      <c r="P2559" s="1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3.5" x14ac:dyDescent="0.3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8291</v>
      </c>
      <c r="O2560">
        <f t="shared" si="234"/>
        <v>108.9</v>
      </c>
      <c r="P2560" s="1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3.5" x14ac:dyDescent="0.3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8291</v>
      </c>
      <c r="O2561">
        <f t="shared" si="234"/>
        <v>111.3</v>
      </c>
      <c r="P2561" s="1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3.5" x14ac:dyDescent="0.3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8291</v>
      </c>
      <c r="O2562">
        <f t="shared" si="234"/>
        <v>100.1</v>
      </c>
      <c r="P2562" s="1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3.5" x14ac:dyDescent="0.3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8275</v>
      </c>
      <c r="O2563">
        <f t="shared" ref="O2563:O2626" si="240">ROUND((E2563 / D2563 * 100), 1)</f>
        <v>0</v>
      </c>
      <c r="P2563" s="19">
        <f t="shared" ref="P2563:P2626" si="241">IF(L2563=0,0,E2563/L2563)</f>
        <v>0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5">
        <f t="shared" ref="S2563:S2626" si="244">(((J2563/60)/60)/24)+DATE(1970,1,1)</f>
        <v>42260.528807870374</v>
      </c>
      <c r="T2563" s="5">
        <f t="shared" si="239"/>
        <v>42290.528807870374</v>
      </c>
    </row>
    <row r="2564" spans="1:20" ht="58" x14ac:dyDescent="0.3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8275</v>
      </c>
      <c r="O2564">
        <f t="shared" si="240"/>
        <v>0.8</v>
      </c>
      <c r="P2564" s="19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ref="T2564:T2627" si="245">(((I2564/60)/60)/24)+DATE(1970,1,1)</f>
        <v>42654.524756944447</v>
      </c>
    </row>
    <row r="2565" spans="1:20" ht="29" x14ac:dyDescent="0.3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8275</v>
      </c>
      <c r="O2565">
        <f t="shared" si="240"/>
        <v>0</v>
      </c>
      <c r="P2565" s="19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3.5" x14ac:dyDescent="0.3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8275</v>
      </c>
      <c r="O2566">
        <f t="shared" si="240"/>
        <v>0</v>
      </c>
      <c r="P2566" s="19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3.5" x14ac:dyDescent="0.3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8275</v>
      </c>
      <c r="O2567">
        <f t="shared" si="240"/>
        <v>1</v>
      </c>
      <c r="P2567" s="1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3.5" x14ac:dyDescent="0.3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8275</v>
      </c>
      <c r="O2568">
        <f t="shared" si="240"/>
        <v>0</v>
      </c>
      <c r="P2568" s="19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3.5" x14ac:dyDescent="0.3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8275</v>
      </c>
      <c r="O2569">
        <f t="shared" si="240"/>
        <v>0.3</v>
      </c>
      <c r="P2569" s="19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3.5" x14ac:dyDescent="0.3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8275</v>
      </c>
      <c r="O2570">
        <f t="shared" si="240"/>
        <v>0.5</v>
      </c>
      <c r="P2570" s="19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3.5" x14ac:dyDescent="0.3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8275</v>
      </c>
      <c r="O2571">
        <f t="shared" si="240"/>
        <v>2.2000000000000002</v>
      </c>
      <c r="P2571" s="1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3.5" x14ac:dyDescent="0.3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8275</v>
      </c>
      <c r="O2572">
        <f t="shared" si="240"/>
        <v>0.8</v>
      </c>
      <c r="P2572" s="1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3.5" x14ac:dyDescent="0.3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8275</v>
      </c>
      <c r="O2573">
        <f t="shared" si="240"/>
        <v>0.3</v>
      </c>
      <c r="P2573" s="1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3.5" x14ac:dyDescent="0.3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8275</v>
      </c>
      <c r="O2574">
        <f t="shared" si="240"/>
        <v>0</v>
      </c>
      <c r="P2574" s="19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58" x14ac:dyDescent="0.3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8275</v>
      </c>
      <c r="O2575">
        <f t="shared" si="240"/>
        <v>0</v>
      </c>
      <c r="P2575" s="19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58" x14ac:dyDescent="0.3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8275</v>
      </c>
      <c r="O2576">
        <f t="shared" si="240"/>
        <v>0</v>
      </c>
      <c r="P2576" s="19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3.5" x14ac:dyDescent="0.3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8275</v>
      </c>
      <c r="O2577">
        <f t="shared" si="240"/>
        <v>0</v>
      </c>
      <c r="P2577" s="19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29" x14ac:dyDescent="0.3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8275</v>
      </c>
      <c r="O2578">
        <f t="shared" si="240"/>
        <v>0</v>
      </c>
      <c r="P2578" s="19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3.5" x14ac:dyDescent="0.3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8275</v>
      </c>
      <c r="O2579">
        <f t="shared" si="240"/>
        <v>0</v>
      </c>
      <c r="P2579" s="19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58" x14ac:dyDescent="0.3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8275</v>
      </c>
      <c r="O2580">
        <f t="shared" si="240"/>
        <v>0</v>
      </c>
      <c r="P2580" s="19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3.5" x14ac:dyDescent="0.3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8275</v>
      </c>
      <c r="O2581">
        <f t="shared" si="240"/>
        <v>0.1</v>
      </c>
      <c r="P2581" s="1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3.5" x14ac:dyDescent="0.3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8275</v>
      </c>
      <c r="O2582">
        <f t="shared" si="240"/>
        <v>0.6</v>
      </c>
      <c r="P2582" s="1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3.5" x14ac:dyDescent="0.3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8275</v>
      </c>
      <c r="O2583">
        <f t="shared" si="240"/>
        <v>10.6</v>
      </c>
      <c r="P2583" s="1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29" x14ac:dyDescent="0.3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8275</v>
      </c>
      <c r="O2584">
        <f t="shared" si="240"/>
        <v>0</v>
      </c>
      <c r="P2584" s="19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3.5" x14ac:dyDescent="0.3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8275</v>
      </c>
      <c r="O2585">
        <f t="shared" si="240"/>
        <v>0.5</v>
      </c>
      <c r="P2585" s="19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29" x14ac:dyDescent="0.3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8275</v>
      </c>
      <c r="O2586">
        <f t="shared" si="240"/>
        <v>0</v>
      </c>
      <c r="P2586" s="19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3.5" x14ac:dyDescent="0.3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8275</v>
      </c>
      <c r="O2587">
        <f t="shared" si="240"/>
        <v>0.2</v>
      </c>
      <c r="P2587" s="19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29" x14ac:dyDescent="0.3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8275</v>
      </c>
      <c r="O2588">
        <f t="shared" si="240"/>
        <v>0.2</v>
      </c>
      <c r="P2588" s="19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3.5" x14ac:dyDescent="0.3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8275</v>
      </c>
      <c r="O2589">
        <f t="shared" si="240"/>
        <v>2.4</v>
      </c>
      <c r="P2589" s="1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58" x14ac:dyDescent="0.3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8275</v>
      </c>
      <c r="O2590">
        <f t="shared" si="240"/>
        <v>3.9</v>
      </c>
      <c r="P2590" s="1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3.5" x14ac:dyDescent="0.3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8275</v>
      </c>
      <c r="O2591">
        <f t="shared" si="240"/>
        <v>0</v>
      </c>
      <c r="P2591" s="19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3.5" x14ac:dyDescent="0.3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8275</v>
      </c>
      <c r="O2592">
        <f t="shared" si="240"/>
        <v>0</v>
      </c>
      <c r="P2592" s="19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3.5" x14ac:dyDescent="0.3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8275</v>
      </c>
      <c r="O2593">
        <f t="shared" si="240"/>
        <v>1.7</v>
      </c>
      <c r="P2593" s="19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58" x14ac:dyDescent="0.3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8275</v>
      </c>
      <c r="O2594">
        <f t="shared" si="240"/>
        <v>0.2</v>
      </c>
      <c r="P2594" s="19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3.5" x14ac:dyDescent="0.3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8275</v>
      </c>
      <c r="O2595">
        <f t="shared" si="240"/>
        <v>0</v>
      </c>
      <c r="P2595" s="19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3.5" x14ac:dyDescent="0.3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8275</v>
      </c>
      <c r="O2596">
        <f t="shared" si="240"/>
        <v>0</v>
      </c>
      <c r="P2596" s="19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29" x14ac:dyDescent="0.3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8275</v>
      </c>
      <c r="O2597">
        <f t="shared" si="240"/>
        <v>12.2</v>
      </c>
      <c r="P2597" s="1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58" x14ac:dyDescent="0.3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8275</v>
      </c>
      <c r="O2598">
        <f t="shared" si="240"/>
        <v>23.6</v>
      </c>
      <c r="P2598" s="1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3.5" x14ac:dyDescent="0.3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8275</v>
      </c>
      <c r="O2599">
        <f t="shared" si="240"/>
        <v>5.7</v>
      </c>
      <c r="P2599" s="1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3.5" x14ac:dyDescent="0.3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8275</v>
      </c>
      <c r="O2600">
        <f t="shared" si="240"/>
        <v>39</v>
      </c>
      <c r="P2600" s="1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29" x14ac:dyDescent="0.3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8275</v>
      </c>
      <c r="O2601">
        <f t="shared" si="240"/>
        <v>1</v>
      </c>
      <c r="P2601" s="19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3.5" x14ac:dyDescent="0.3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8275</v>
      </c>
      <c r="O2602">
        <f t="shared" si="240"/>
        <v>6.9</v>
      </c>
      <c r="P2602" s="1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58" x14ac:dyDescent="0.3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8292</v>
      </c>
      <c r="O2603">
        <f t="shared" si="240"/>
        <v>661.4</v>
      </c>
      <c r="P2603" s="1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3.5" x14ac:dyDescent="0.3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8292</v>
      </c>
      <c r="O2604">
        <f t="shared" si="240"/>
        <v>326.10000000000002</v>
      </c>
      <c r="P2604" s="1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29" x14ac:dyDescent="0.3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8292</v>
      </c>
      <c r="O2605">
        <f t="shared" si="240"/>
        <v>101.5</v>
      </c>
      <c r="P2605" s="1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3.5" x14ac:dyDescent="0.3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8292</v>
      </c>
      <c r="O2606">
        <f t="shared" si="240"/>
        <v>104.2</v>
      </c>
      <c r="P2606" s="1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3.5" x14ac:dyDescent="0.3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8292</v>
      </c>
      <c r="O2607">
        <f t="shared" si="240"/>
        <v>107.4</v>
      </c>
      <c r="P2607" s="1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58" x14ac:dyDescent="0.3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8292</v>
      </c>
      <c r="O2608">
        <f t="shared" si="240"/>
        <v>110.1</v>
      </c>
      <c r="P2608" s="1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3.5" x14ac:dyDescent="0.3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8292</v>
      </c>
      <c r="O2609">
        <f t="shared" si="240"/>
        <v>407.7</v>
      </c>
      <c r="P2609" s="1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3.5" x14ac:dyDescent="0.3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8292</v>
      </c>
      <c r="O2610">
        <f t="shared" si="240"/>
        <v>223.9</v>
      </c>
      <c r="P2610" s="1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58" x14ac:dyDescent="0.3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8292</v>
      </c>
      <c r="O2611">
        <f t="shared" si="240"/>
        <v>303.8</v>
      </c>
      <c r="P2611" s="1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3.5" x14ac:dyDescent="0.3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8292</v>
      </c>
      <c r="O2612">
        <f t="shared" si="240"/>
        <v>141.30000000000001</v>
      </c>
      <c r="P2612" s="1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58" x14ac:dyDescent="0.3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8292</v>
      </c>
      <c r="O2613">
        <f t="shared" si="240"/>
        <v>2790.6</v>
      </c>
      <c r="P2613" s="1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3.5" x14ac:dyDescent="0.3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8292</v>
      </c>
      <c r="O2614">
        <f t="shared" si="240"/>
        <v>171.8</v>
      </c>
      <c r="P2614" s="1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3.5" x14ac:dyDescent="0.3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8292</v>
      </c>
      <c r="O2615">
        <f t="shared" si="240"/>
        <v>101</v>
      </c>
      <c r="P2615" s="1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3.5" x14ac:dyDescent="0.3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8292</v>
      </c>
      <c r="O2616">
        <f t="shared" si="240"/>
        <v>102</v>
      </c>
      <c r="P2616" s="1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3.5" x14ac:dyDescent="0.3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8292</v>
      </c>
      <c r="O2617">
        <f t="shared" si="240"/>
        <v>169.8</v>
      </c>
      <c r="P2617" s="1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3.5" x14ac:dyDescent="0.3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8292</v>
      </c>
      <c r="O2618">
        <f t="shared" si="240"/>
        <v>114.5</v>
      </c>
      <c r="P2618" s="1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3.5" x14ac:dyDescent="0.3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8292</v>
      </c>
      <c r="O2619">
        <f t="shared" si="240"/>
        <v>877.6</v>
      </c>
      <c r="P2619" s="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29" x14ac:dyDescent="0.3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8292</v>
      </c>
      <c r="O2620">
        <f t="shared" si="240"/>
        <v>105.4</v>
      </c>
      <c r="P2620" s="1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3.5" x14ac:dyDescent="0.3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8292</v>
      </c>
      <c r="O2621">
        <f t="shared" si="240"/>
        <v>188.4</v>
      </c>
      <c r="P2621" s="1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3.5" x14ac:dyDescent="0.3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8292</v>
      </c>
      <c r="O2622">
        <f t="shared" si="240"/>
        <v>143.69999999999999</v>
      </c>
      <c r="P2622" s="1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3.5" x14ac:dyDescent="0.3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8292</v>
      </c>
      <c r="O2623">
        <f t="shared" si="240"/>
        <v>145.9</v>
      </c>
      <c r="P2623" s="1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3.5" x14ac:dyDescent="0.3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8292</v>
      </c>
      <c r="O2624">
        <f t="shared" si="240"/>
        <v>131.19999999999999</v>
      </c>
      <c r="P2624" s="1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3.5" x14ac:dyDescent="0.3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8292</v>
      </c>
      <c r="O2625">
        <f t="shared" si="240"/>
        <v>114</v>
      </c>
      <c r="P2625" s="1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3.5" x14ac:dyDescent="0.3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8292</v>
      </c>
      <c r="O2626">
        <f t="shared" si="240"/>
        <v>1379.4</v>
      </c>
      <c r="P2626" s="1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58" x14ac:dyDescent="0.3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8292</v>
      </c>
      <c r="O2627">
        <f t="shared" ref="O2627:O2690" si="246">ROUND((E2627 / D2627 * 100), 1)</f>
        <v>956</v>
      </c>
      <c r="P2627" s="19">
        <f t="shared" ref="P2627:P2690" si="247">IF(L2627=0,0,E2627/L2627)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5">
        <f t="shared" ref="S2627:S2690" si="250">(((J2627/60)/60)/24)+DATE(1970,1,1)</f>
        <v>42658.810277777782</v>
      </c>
      <c r="T2627" s="5">
        <f t="shared" si="245"/>
        <v>42683.851944444439</v>
      </c>
    </row>
    <row r="2628" spans="1:20" ht="43.5" x14ac:dyDescent="0.3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8292</v>
      </c>
      <c r="O2628">
        <f t="shared" si="246"/>
        <v>112</v>
      </c>
      <c r="P2628" s="1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ref="T2628:T2691" si="251">(((I2628/60)/60)/24)+DATE(1970,1,1)</f>
        <v>42158.628113425926</v>
      </c>
    </row>
    <row r="2629" spans="1:20" ht="43.5" x14ac:dyDescent="0.3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8292</v>
      </c>
      <c r="O2629">
        <f t="shared" si="246"/>
        <v>646.70000000000005</v>
      </c>
      <c r="P2629" s="1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3.5" x14ac:dyDescent="0.3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8292</v>
      </c>
      <c r="O2630">
        <f t="shared" si="246"/>
        <v>110.4</v>
      </c>
      <c r="P2630" s="1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29" x14ac:dyDescent="0.3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8292</v>
      </c>
      <c r="O2631">
        <f t="shared" si="246"/>
        <v>127.7</v>
      </c>
      <c r="P2631" s="1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3.5" x14ac:dyDescent="0.3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8292</v>
      </c>
      <c r="O2632">
        <f t="shared" si="246"/>
        <v>157.9</v>
      </c>
      <c r="P2632" s="1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3.5" x14ac:dyDescent="0.3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8292</v>
      </c>
      <c r="O2633">
        <f t="shared" si="246"/>
        <v>114.7</v>
      </c>
      <c r="P2633" s="1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3.5" x14ac:dyDescent="0.3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8292</v>
      </c>
      <c r="O2634">
        <f t="shared" si="246"/>
        <v>137</v>
      </c>
      <c r="P2634" s="1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3.5" x14ac:dyDescent="0.3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8292</v>
      </c>
      <c r="O2635">
        <f t="shared" si="246"/>
        <v>354.6</v>
      </c>
      <c r="P2635" s="1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3.5" x14ac:dyDescent="0.3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8292</v>
      </c>
      <c r="O2636">
        <f t="shared" si="246"/>
        <v>106</v>
      </c>
      <c r="P2636" s="1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3.5" x14ac:dyDescent="0.3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8292</v>
      </c>
      <c r="O2637">
        <f t="shared" si="246"/>
        <v>100</v>
      </c>
      <c r="P2637" s="1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58" x14ac:dyDescent="0.3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8292</v>
      </c>
      <c r="O2638">
        <f t="shared" si="246"/>
        <v>187.3</v>
      </c>
      <c r="P2638" s="1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29" x14ac:dyDescent="0.3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8292</v>
      </c>
      <c r="O2639">
        <f t="shared" si="246"/>
        <v>166.2</v>
      </c>
      <c r="P2639" s="1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3.5" x14ac:dyDescent="0.3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8292</v>
      </c>
      <c r="O2640">
        <f t="shared" si="246"/>
        <v>101.7</v>
      </c>
      <c r="P2640" s="1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3.5" x14ac:dyDescent="0.3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8292</v>
      </c>
      <c r="O2641">
        <f t="shared" si="246"/>
        <v>164</v>
      </c>
      <c r="P2641" s="1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58" x14ac:dyDescent="0.3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8292</v>
      </c>
      <c r="O2642">
        <f t="shared" si="246"/>
        <v>105.7</v>
      </c>
      <c r="P2642" s="1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29" x14ac:dyDescent="0.3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8292</v>
      </c>
      <c r="O2643">
        <f t="shared" si="246"/>
        <v>1</v>
      </c>
      <c r="P2643" s="1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58" x14ac:dyDescent="0.3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8292</v>
      </c>
      <c r="O2644">
        <f t="shared" si="246"/>
        <v>0</v>
      </c>
      <c r="P2644" s="1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58" x14ac:dyDescent="0.3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8292</v>
      </c>
      <c r="O2645">
        <f t="shared" si="246"/>
        <v>33.6</v>
      </c>
      <c r="P2645" s="1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3.5" x14ac:dyDescent="0.3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8292</v>
      </c>
      <c r="O2646">
        <f t="shared" si="246"/>
        <v>2.1</v>
      </c>
      <c r="P2646" s="1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3.5" x14ac:dyDescent="0.3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8292</v>
      </c>
      <c r="O2647">
        <f t="shared" si="246"/>
        <v>10.5</v>
      </c>
      <c r="P2647" s="1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3.5" x14ac:dyDescent="0.3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8292</v>
      </c>
      <c r="O2648">
        <f t="shared" si="246"/>
        <v>8.4</v>
      </c>
      <c r="P2648" s="1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3.5" x14ac:dyDescent="0.3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8292</v>
      </c>
      <c r="O2649">
        <f t="shared" si="246"/>
        <v>1.4</v>
      </c>
      <c r="P2649" s="1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58" x14ac:dyDescent="0.3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8292</v>
      </c>
      <c r="O2650">
        <f t="shared" si="246"/>
        <v>0.9</v>
      </c>
      <c r="P2650" s="1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29" x14ac:dyDescent="0.3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8292</v>
      </c>
      <c r="O2651">
        <f t="shared" si="246"/>
        <v>0.1</v>
      </c>
      <c r="P2651" s="1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58" x14ac:dyDescent="0.3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8292</v>
      </c>
      <c r="O2652">
        <f t="shared" si="246"/>
        <v>0.6</v>
      </c>
      <c r="P2652" s="1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3.5" x14ac:dyDescent="0.3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8292</v>
      </c>
      <c r="O2653">
        <f t="shared" si="246"/>
        <v>1.9</v>
      </c>
      <c r="P2653" s="1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3.5" x14ac:dyDescent="0.3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8292</v>
      </c>
      <c r="O2654">
        <f t="shared" si="246"/>
        <v>0.9</v>
      </c>
      <c r="P2654" s="1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3.5" x14ac:dyDescent="0.3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8292</v>
      </c>
      <c r="O2655">
        <f t="shared" si="246"/>
        <v>11.5</v>
      </c>
      <c r="P2655" s="1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3.5" x14ac:dyDescent="0.3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8292</v>
      </c>
      <c r="O2656">
        <f t="shared" si="246"/>
        <v>0.1</v>
      </c>
      <c r="P2656" s="1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3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8292</v>
      </c>
      <c r="O2657">
        <f t="shared" si="246"/>
        <v>21</v>
      </c>
      <c r="P2657" s="1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29" x14ac:dyDescent="0.3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8292</v>
      </c>
      <c r="O2658">
        <f t="shared" si="246"/>
        <v>11.4</v>
      </c>
      <c r="P2658" s="1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3.5" x14ac:dyDescent="0.3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8292</v>
      </c>
      <c r="O2659">
        <f t="shared" si="246"/>
        <v>18.7</v>
      </c>
      <c r="P2659" s="1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3.5" x14ac:dyDescent="0.3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8292</v>
      </c>
      <c r="O2660">
        <f t="shared" si="246"/>
        <v>0.1</v>
      </c>
      <c r="P2660" s="1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3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8292</v>
      </c>
      <c r="O2661">
        <f t="shared" si="246"/>
        <v>2.7</v>
      </c>
      <c r="P2661" s="1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58" x14ac:dyDescent="0.3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8292</v>
      </c>
      <c r="O2662">
        <f t="shared" si="246"/>
        <v>0.1</v>
      </c>
      <c r="P2662" s="1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3.5" x14ac:dyDescent="0.3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8293</v>
      </c>
      <c r="O2663">
        <f t="shared" si="246"/>
        <v>102.9</v>
      </c>
      <c r="P2663" s="1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3.5" x14ac:dyDescent="0.3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8293</v>
      </c>
      <c r="O2664">
        <f t="shared" si="246"/>
        <v>106.8</v>
      </c>
      <c r="P2664" s="1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3.5" x14ac:dyDescent="0.3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8293</v>
      </c>
      <c r="O2665">
        <f t="shared" si="246"/>
        <v>104.6</v>
      </c>
      <c r="P2665" s="1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3.5" x14ac:dyDescent="0.3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8293</v>
      </c>
      <c r="O2666">
        <f t="shared" si="246"/>
        <v>103.4</v>
      </c>
      <c r="P2666" s="1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58" x14ac:dyDescent="0.3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8293</v>
      </c>
      <c r="O2667">
        <f t="shared" si="246"/>
        <v>123.1</v>
      </c>
      <c r="P2667" s="1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3.5" x14ac:dyDescent="0.3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8293</v>
      </c>
      <c r="O2668">
        <f t="shared" si="246"/>
        <v>159.30000000000001</v>
      </c>
      <c r="P2668" s="1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58" x14ac:dyDescent="0.3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8293</v>
      </c>
      <c r="O2669">
        <f t="shared" si="246"/>
        <v>110.7</v>
      </c>
      <c r="P2669" s="1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29" x14ac:dyDescent="0.3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8293</v>
      </c>
      <c r="O2670">
        <f t="shared" si="246"/>
        <v>170.7</v>
      </c>
      <c r="P2670" s="1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3.5" x14ac:dyDescent="0.3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8293</v>
      </c>
      <c r="O2671">
        <f t="shared" si="246"/>
        <v>125.1</v>
      </c>
      <c r="P2671" s="1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3.5" x14ac:dyDescent="0.3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8293</v>
      </c>
      <c r="O2672">
        <f t="shared" si="246"/>
        <v>6.4</v>
      </c>
      <c r="P2672" s="1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3.5" x14ac:dyDescent="0.3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8293</v>
      </c>
      <c r="O2673">
        <f t="shared" si="246"/>
        <v>11.3</v>
      </c>
      <c r="P2673" s="1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58" x14ac:dyDescent="0.3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8293</v>
      </c>
      <c r="O2674">
        <f t="shared" si="246"/>
        <v>33.200000000000003</v>
      </c>
      <c r="P2674" s="1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58" x14ac:dyDescent="0.3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8293</v>
      </c>
      <c r="O2675">
        <f t="shared" si="246"/>
        <v>27.6</v>
      </c>
      <c r="P2675" s="1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58" x14ac:dyDescent="0.3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8293</v>
      </c>
      <c r="O2676">
        <f t="shared" si="246"/>
        <v>62.8</v>
      </c>
      <c r="P2676" s="1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58" x14ac:dyDescent="0.3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8293</v>
      </c>
      <c r="O2677">
        <f t="shared" si="246"/>
        <v>7.6</v>
      </c>
      <c r="P2677" s="1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3.5" x14ac:dyDescent="0.3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8293</v>
      </c>
      <c r="O2678">
        <f t="shared" si="246"/>
        <v>50.4</v>
      </c>
      <c r="P2678" s="1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3.5" x14ac:dyDescent="0.3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8293</v>
      </c>
      <c r="O2679">
        <f t="shared" si="246"/>
        <v>17.5</v>
      </c>
      <c r="P2679" s="1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3.5" x14ac:dyDescent="0.3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8293</v>
      </c>
      <c r="O2680">
        <f t="shared" si="246"/>
        <v>0</v>
      </c>
      <c r="P2680" s="1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58" x14ac:dyDescent="0.3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8293</v>
      </c>
      <c r="O2681">
        <f t="shared" si="246"/>
        <v>0.3</v>
      </c>
      <c r="P2681" s="1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3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8293</v>
      </c>
      <c r="O2682">
        <f t="shared" si="246"/>
        <v>0.9</v>
      </c>
      <c r="P2682" s="1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3.5" x14ac:dyDescent="0.3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8275</v>
      </c>
      <c r="O2683">
        <f t="shared" si="246"/>
        <v>0.7</v>
      </c>
      <c r="P2683" s="1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3.5" x14ac:dyDescent="0.3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8275</v>
      </c>
      <c r="O2684">
        <f t="shared" si="246"/>
        <v>28.3</v>
      </c>
      <c r="P2684" s="1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3.5" x14ac:dyDescent="0.3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8275</v>
      </c>
      <c r="O2685">
        <f t="shared" si="246"/>
        <v>0.2</v>
      </c>
      <c r="P2685" s="19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3.5" x14ac:dyDescent="0.3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8275</v>
      </c>
      <c r="O2686">
        <f t="shared" si="246"/>
        <v>1.1000000000000001</v>
      </c>
      <c r="P2686" s="1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3.5" x14ac:dyDescent="0.3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8275</v>
      </c>
      <c r="O2687">
        <f t="shared" si="246"/>
        <v>0</v>
      </c>
      <c r="P2687" s="19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3.5" x14ac:dyDescent="0.3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8275</v>
      </c>
      <c r="O2688">
        <f t="shared" si="246"/>
        <v>0</v>
      </c>
      <c r="P2688" s="19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3.5" x14ac:dyDescent="0.3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8275</v>
      </c>
      <c r="O2689">
        <f t="shared" si="246"/>
        <v>0</v>
      </c>
      <c r="P2689" s="19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29" x14ac:dyDescent="0.3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8275</v>
      </c>
      <c r="O2690">
        <f t="shared" si="246"/>
        <v>0.1</v>
      </c>
      <c r="P2690" s="1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3.5" x14ac:dyDescent="0.3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8275</v>
      </c>
      <c r="O2691">
        <f t="shared" ref="O2691:O2754" si="252">ROUND((E2691 / D2691 * 100), 1)</f>
        <v>0</v>
      </c>
      <c r="P2691" s="19">
        <f t="shared" ref="P2691:P2754" si="253">IF(L2691=0,0,E2691/L2691)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5">
        <f t="shared" ref="S2691:S2754" si="256">(((J2691/60)/60)/24)+DATE(1970,1,1)</f>
        <v>42551.961689814809</v>
      </c>
      <c r="T2691" s="5">
        <f t="shared" si="251"/>
        <v>42581.961689814809</v>
      </c>
    </row>
    <row r="2692" spans="1:20" ht="58" x14ac:dyDescent="0.3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8275</v>
      </c>
      <c r="O2692">
        <f t="shared" si="252"/>
        <v>10.7</v>
      </c>
      <c r="P2692" s="1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ref="T2692:T2755" si="257">(((I2692/60)/60)/24)+DATE(1970,1,1)</f>
        <v>42158.105046296296</v>
      </c>
    </row>
    <row r="2693" spans="1:20" ht="29" x14ac:dyDescent="0.3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8275</v>
      </c>
      <c r="O2693">
        <f t="shared" si="252"/>
        <v>0.1</v>
      </c>
      <c r="P2693" s="1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3.5" x14ac:dyDescent="0.3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8275</v>
      </c>
      <c r="O2694">
        <f t="shared" si="252"/>
        <v>0.7</v>
      </c>
      <c r="P2694" s="19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3.5" x14ac:dyDescent="0.3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8275</v>
      </c>
      <c r="O2695">
        <f t="shared" si="252"/>
        <v>0.8</v>
      </c>
      <c r="P2695" s="1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58" x14ac:dyDescent="0.3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8275</v>
      </c>
      <c r="O2696">
        <f t="shared" si="252"/>
        <v>0</v>
      </c>
      <c r="P2696" s="19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3.5" x14ac:dyDescent="0.3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8275</v>
      </c>
      <c r="O2697">
        <f t="shared" si="252"/>
        <v>0.5</v>
      </c>
      <c r="P2697" s="1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58" x14ac:dyDescent="0.3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8275</v>
      </c>
      <c r="O2698">
        <f t="shared" si="252"/>
        <v>5.7</v>
      </c>
      <c r="P2698" s="1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3.5" x14ac:dyDescent="0.3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8275</v>
      </c>
      <c r="O2699">
        <f t="shared" si="252"/>
        <v>26.4</v>
      </c>
      <c r="P2699" s="1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3.5" x14ac:dyDescent="0.3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8275</v>
      </c>
      <c r="O2700">
        <f t="shared" si="252"/>
        <v>0.3</v>
      </c>
      <c r="P2700" s="1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3.5" x14ac:dyDescent="0.3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8275</v>
      </c>
      <c r="O2701">
        <f t="shared" si="252"/>
        <v>0</v>
      </c>
      <c r="P2701" s="19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3.5" x14ac:dyDescent="0.3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8275</v>
      </c>
      <c r="O2702">
        <f t="shared" si="252"/>
        <v>0.7</v>
      </c>
      <c r="P2702" s="1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3.5" x14ac:dyDescent="0.3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8294</v>
      </c>
      <c r="O2703">
        <f t="shared" si="252"/>
        <v>46.2</v>
      </c>
      <c r="P2703" s="1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3.5" x14ac:dyDescent="0.3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8294</v>
      </c>
      <c r="O2704">
        <f t="shared" si="252"/>
        <v>34.4</v>
      </c>
      <c r="P2704" s="1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29" x14ac:dyDescent="0.3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8294</v>
      </c>
      <c r="O2705">
        <f t="shared" si="252"/>
        <v>103.8</v>
      </c>
      <c r="P2705" s="1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3.5" x14ac:dyDescent="0.3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8294</v>
      </c>
      <c r="O2706">
        <f t="shared" si="252"/>
        <v>6</v>
      </c>
      <c r="P2706" s="1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29" x14ac:dyDescent="0.3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8294</v>
      </c>
      <c r="O2707">
        <f t="shared" si="252"/>
        <v>10.5</v>
      </c>
      <c r="P2707" s="1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3.5" x14ac:dyDescent="0.3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8294</v>
      </c>
      <c r="O2708">
        <f t="shared" si="252"/>
        <v>112.3</v>
      </c>
      <c r="P2708" s="1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3.5" x14ac:dyDescent="0.3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8294</v>
      </c>
      <c r="O2709">
        <f t="shared" si="252"/>
        <v>350.8</v>
      </c>
      <c r="P2709" s="1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3.5" x14ac:dyDescent="0.3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8294</v>
      </c>
      <c r="O2710">
        <f t="shared" si="252"/>
        <v>233.2</v>
      </c>
      <c r="P2710" s="1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3.5" x14ac:dyDescent="0.3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8294</v>
      </c>
      <c r="O2711">
        <f t="shared" si="252"/>
        <v>101.6</v>
      </c>
      <c r="P2711" s="1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29" x14ac:dyDescent="0.3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8294</v>
      </c>
      <c r="O2712">
        <f t="shared" si="252"/>
        <v>153.9</v>
      </c>
      <c r="P2712" s="1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3.5" x14ac:dyDescent="0.3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8294</v>
      </c>
      <c r="O2713">
        <f t="shared" si="252"/>
        <v>100.7</v>
      </c>
      <c r="P2713" s="1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3.5" x14ac:dyDescent="0.3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8294</v>
      </c>
      <c r="O2714">
        <f t="shared" si="252"/>
        <v>131.4</v>
      </c>
      <c r="P2714" s="1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58" x14ac:dyDescent="0.3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8294</v>
      </c>
      <c r="O2715">
        <f t="shared" si="252"/>
        <v>102.2</v>
      </c>
      <c r="P2715" s="1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29" x14ac:dyDescent="0.3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8294</v>
      </c>
      <c r="O2716">
        <f t="shared" si="252"/>
        <v>116.4</v>
      </c>
      <c r="P2716" s="1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3.5" x14ac:dyDescent="0.3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8294</v>
      </c>
      <c r="O2717">
        <f t="shared" si="252"/>
        <v>264.60000000000002</v>
      </c>
      <c r="P2717" s="1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2.5" x14ac:dyDescent="0.3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8294</v>
      </c>
      <c r="O2718">
        <f t="shared" si="252"/>
        <v>120</v>
      </c>
      <c r="P2718" s="1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3.5" x14ac:dyDescent="0.3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8294</v>
      </c>
      <c r="O2719">
        <f t="shared" si="252"/>
        <v>120.1</v>
      </c>
      <c r="P2719" s="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3.5" x14ac:dyDescent="0.3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8294</v>
      </c>
      <c r="O2720">
        <f t="shared" si="252"/>
        <v>103.6</v>
      </c>
      <c r="P2720" s="1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58" x14ac:dyDescent="0.3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8294</v>
      </c>
      <c r="O2721">
        <f t="shared" si="252"/>
        <v>108.8</v>
      </c>
      <c r="P2721" s="1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3.5" x14ac:dyDescent="0.3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8294</v>
      </c>
      <c r="O2722">
        <f t="shared" si="252"/>
        <v>118.1</v>
      </c>
      <c r="P2722" s="1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3.5" x14ac:dyDescent="0.3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8286</v>
      </c>
      <c r="O2723">
        <f t="shared" si="252"/>
        <v>1462</v>
      </c>
      <c r="P2723" s="1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3.5" x14ac:dyDescent="0.3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8286</v>
      </c>
      <c r="O2724">
        <f t="shared" si="252"/>
        <v>252.5</v>
      </c>
      <c r="P2724" s="1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58" x14ac:dyDescent="0.3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8286</v>
      </c>
      <c r="O2725">
        <f t="shared" si="252"/>
        <v>140.1</v>
      </c>
      <c r="P2725" s="1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3.5" x14ac:dyDescent="0.3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8286</v>
      </c>
      <c r="O2726">
        <f t="shared" si="252"/>
        <v>296.89999999999998</v>
      </c>
      <c r="P2726" s="1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3.5" x14ac:dyDescent="0.3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8286</v>
      </c>
      <c r="O2727">
        <f t="shared" si="252"/>
        <v>144.5</v>
      </c>
      <c r="P2727" s="1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3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8286</v>
      </c>
      <c r="O2728">
        <f t="shared" si="252"/>
        <v>105.7</v>
      </c>
      <c r="P2728" s="1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3.5" x14ac:dyDescent="0.3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8286</v>
      </c>
      <c r="O2729">
        <f t="shared" si="252"/>
        <v>493.2</v>
      </c>
      <c r="P2729" s="1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29" x14ac:dyDescent="0.3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8286</v>
      </c>
      <c r="O2730">
        <f t="shared" si="252"/>
        <v>201.8</v>
      </c>
      <c r="P2730" s="1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29" x14ac:dyDescent="0.3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8286</v>
      </c>
      <c r="O2731">
        <f t="shared" si="252"/>
        <v>104.4</v>
      </c>
      <c r="P2731" s="1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3.5" x14ac:dyDescent="0.3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8286</v>
      </c>
      <c r="O2732">
        <f t="shared" si="252"/>
        <v>170.3</v>
      </c>
      <c r="P2732" s="1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58" x14ac:dyDescent="0.3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8286</v>
      </c>
      <c r="O2733">
        <f t="shared" si="252"/>
        <v>104.3</v>
      </c>
      <c r="P2733" s="1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3.5" x14ac:dyDescent="0.3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8286</v>
      </c>
      <c r="O2734">
        <f t="shared" si="252"/>
        <v>118.3</v>
      </c>
      <c r="P2734" s="1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58" x14ac:dyDescent="0.3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8286</v>
      </c>
      <c r="O2735">
        <f t="shared" si="252"/>
        <v>107.5</v>
      </c>
      <c r="P2735" s="1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58" x14ac:dyDescent="0.3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8286</v>
      </c>
      <c r="O2736">
        <f t="shared" si="252"/>
        <v>2260300</v>
      </c>
      <c r="P2736" s="1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3.5" x14ac:dyDescent="0.3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8286</v>
      </c>
      <c r="O2737">
        <f t="shared" si="252"/>
        <v>978.1</v>
      </c>
      <c r="P2737" s="1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2.5" x14ac:dyDescent="0.3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8286</v>
      </c>
      <c r="O2738">
        <f t="shared" si="252"/>
        <v>122.9</v>
      </c>
      <c r="P2738" s="1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3.5" x14ac:dyDescent="0.3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8286</v>
      </c>
      <c r="O2739">
        <f t="shared" si="252"/>
        <v>246.1</v>
      </c>
      <c r="P2739" s="1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3.5" x14ac:dyDescent="0.3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8286</v>
      </c>
      <c r="O2740">
        <f t="shared" si="252"/>
        <v>147.9</v>
      </c>
      <c r="P2740" s="1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3.5" x14ac:dyDescent="0.3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8286</v>
      </c>
      <c r="O2741">
        <f t="shared" si="252"/>
        <v>384.1</v>
      </c>
      <c r="P2741" s="1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3.5" x14ac:dyDescent="0.3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8286</v>
      </c>
      <c r="O2742">
        <f t="shared" si="252"/>
        <v>103.3</v>
      </c>
      <c r="P2742" s="1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29" x14ac:dyDescent="0.3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>
        <f t="shared" si="252"/>
        <v>0.4</v>
      </c>
      <c r="P2743" s="1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3.5" x14ac:dyDescent="0.3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8295</v>
      </c>
      <c r="O2744">
        <f t="shared" si="252"/>
        <v>29.2</v>
      </c>
      <c r="P2744" s="1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58" x14ac:dyDescent="0.3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8295</v>
      </c>
      <c r="O2745">
        <f t="shared" si="252"/>
        <v>0</v>
      </c>
      <c r="P2745" s="1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3.5" x14ac:dyDescent="0.3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>
        <f t="shared" si="252"/>
        <v>5.2</v>
      </c>
      <c r="P2746" s="1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3.5" x14ac:dyDescent="0.3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>
        <f t="shared" si="252"/>
        <v>21.9</v>
      </c>
      <c r="P2747" s="1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3.5" x14ac:dyDescent="0.3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8295</v>
      </c>
      <c r="O2748">
        <f t="shared" si="252"/>
        <v>26.7</v>
      </c>
      <c r="P2748" s="1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3.5" x14ac:dyDescent="0.3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>
        <f t="shared" si="252"/>
        <v>28</v>
      </c>
      <c r="P2749" s="1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3.5" x14ac:dyDescent="0.3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>
        <f t="shared" si="252"/>
        <v>1.1000000000000001</v>
      </c>
      <c r="P2750" s="1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29" x14ac:dyDescent="0.3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8295</v>
      </c>
      <c r="O2751">
        <f t="shared" si="252"/>
        <v>1.1000000000000001</v>
      </c>
      <c r="P2751" s="1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3.5" x14ac:dyDescent="0.3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8295</v>
      </c>
      <c r="O2752">
        <f t="shared" si="252"/>
        <v>0</v>
      </c>
      <c r="P2752" s="1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3.5" x14ac:dyDescent="0.3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8295</v>
      </c>
      <c r="O2753">
        <f t="shared" si="252"/>
        <v>0</v>
      </c>
      <c r="P2753" s="1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3.5" x14ac:dyDescent="0.3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>
        <f t="shared" si="252"/>
        <v>11.5</v>
      </c>
      <c r="P2754" s="1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3.5" x14ac:dyDescent="0.3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8295</v>
      </c>
      <c r="O2755">
        <f t="shared" ref="O2755:O2818" si="258">ROUND((E2755 / D2755 * 100), 1)</f>
        <v>19</v>
      </c>
      <c r="P2755" s="19">
        <f t="shared" ref="P2755:P2818" si="259">IF(L2755=0,0,E2755/L2755)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5">
        <f t="shared" ref="S2755:S2818" si="262">(((J2755/60)/60)/24)+DATE(1970,1,1)</f>
        <v>41117.900729166664</v>
      </c>
      <c r="T2755" s="5">
        <f t="shared" si="257"/>
        <v>41147.900729166664</v>
      </c>
    </row>
    <row r="2756" spans="1:20" ht="43.5" x14ac:dyDescent="0.3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8295</v>
      </c>
      <c r="O2756">
        <f t="shared" si="258"/>
        <v>0</v>
      </c>
      <c r="P2756" s="1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ref="T2756:T2819" si="263">(((I2756/60)/60)/24)+DATE(1970,1,1)</f>
        <v>41893.636006944449</v>
      </c>
    </row>
    <row r="2757" spans="1:20" ht="43.5" x14ac:dyDescent="0.3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>
        <f t="shared" si="258"/>
        <v>52</v>
      </c>
      <c r="P2757" s="1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3.5" x14ac:dyDescent="0.3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>
        <f t="shared" si="258"/>
        <v>10.5</v>
      </c>
      <c r="P2758" s="1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29" x14ac:dyDescent="0.3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>
        <f t="shared" si="258"/>
        <v>0.7</v>
      </c>
      <c r="P2759" s="1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58" x14ac:dyDescent="0.3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>
        <f t="shared" si="258"/>
        <v>11.7</v>
      </c>
      <c r="P2760" s="1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3.5" x14ac:dyDescent="0.3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8295</v>
      </c>
      <c r="O2761">
        <f t="shared" si="258"/>
        <v>10.5</v>
      </c>
      <c r="P2761" s="1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58" x14ac:dyDescent="0.3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8295</v>
      </c>
      <c r="O2762">
        <f t="shared" si="258"/>
        <v>0</v>
      </c>
      <c r="P2762" s="1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29" x14ac:dyDescent="0.3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>
        <f t="shared" si="258"/>
        <v>0.7</v>
      </c>
      <c r="P2763" s="1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3.5" x14ac:dyDescent="0.3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>
        <f t="shared" si="258"/>
        <v>0.8</v>
      </c>
      <c r="P2764" s="1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29" x14ac:dyDescent="0.3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>
        <f t="shared" si="258"/>
        <v>0.2</v>
      </c>
      <c r="P2765" s="1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3.5" x14ac:dyDescent="0.3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>
        <f t="shared" si="258"/>
        <v>1.1000000000000001</v>
      </c>
      <c r="P2766" s="1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3.5" x14ac:dyDescent="0.3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8295</v>
      </c>
      <c r="O2767">
        <f t="shared" si="258"/>
        <v>0</v>
      </c>
      <c r="P2767" s="1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3.5" x14ac:dyDescent="0.3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>
        <f t="shared" si="258"/>
        <v>2</v>
      </c>
      <c r="P2768" s="1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3.5" x14ac:dyDescent="0.3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>
        <f t="shared" si="258"/>
        <v>0.9</v>
      </c>
      <c r="P2769" s="1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3.5" x14ac:dyDescent="0.3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>
        <f t="shared" si="258"/>
        <v>14.3</v>
      </c>
      <c r="P2770" s="1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3.5" x14ac:dyDescent="0.3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>
        <f t="shared" si="258"/>
        <v>0.3</v>
      </c>
      <c r="P2771" s="1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3.5" x14ac:dyDescent="0.3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8295</v>
      </c>
      <c r="O2772">
        <f t="shared" si="258"/>
        <v>10.4</v>
      </c>
      <c r="P2772" s="1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3.5" x14ac:dyDescent="0.3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8295</v>
      </c>
      <c r="O2773">
        <f t="shared" si="258"/>
        <v>0</v>
      </c>
      <c r="P2773" s="1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3.5" x14ac:dyDescent="0.3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8295</v>
      </c>
      <c r="O2774">
        <f t="shared" si="258"/>
        <v>0</v>
      </c>
      <c r="P2774" s="1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3.5" x14ac:dyDescent="0.3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>
        <f t="shared" si="258"/>
        <v>0.2</v>
      </c>
      <c r="P2775" s="1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3.5" x14ac:dyDescent="0.3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8295</v>
      </c>
      <c r="O2776">
        <f t="shared" si="258"/>
        <v>14.3</v>
      </c>
      <c r="P2776" s="1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3.5" x14ac:dyDescent="0.3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8295</v>
      </c>
      <c r="O2777">
        <f t="shared" si="258"/>
        <v>3</v>
      </c>
      <c r="P2777" s="1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58" x14ac:dyDescent="0.3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8295</v>
      </c>
      <c r="O2778">
        <f t="shared" si="258"/>
        <v>7.9</v>
      </c>
      <c r="P2778" s="1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3.5" x14ac:dyDescent="0.3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>
        <f t="shared" si="258"/>
        <v>0.3</v>
      </c>
      <c r="P2779" s="1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58" x14ac:dyDescent="0.3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8295</v>
      </c>
      <c r="O2780">
        <f t="shared" si="258"/>
        <v>25.5</v>
      </c>
      <c r="P2780" s="1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3.5" x14ac:dyDescent="0.3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8295</v>
      </c>
      <c r="O2781">
        <f t="shared" si="258"/>
        <v>2.1</v>
      </c>
      <c r="P2781" s="1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29" x14ac:dyDescent="0.3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8295</v>
      </c>
      <c r="O2782">
        <f t="shared" si="258"/>
        <v>0</v>
      </c>
      <c r="P2782" s="1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3.5" x14ac:dyDescent="0.3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8262</v>
      </c>
      <c r="O2783">
        <f t="shared" si="258"/>
        <v>105.3</v>
      </c>
      <c r="P2783" s="19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29" x14ac:dyDescent="0.3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8262</v>
      </c>
      <c r="O2784">
        <f t="shared" si="258"/>
        <v>120</v>
      </c>
      <c r="P2784" s="1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3.5" x14ac:dyDescent="0.3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8262</v>
      </c>
      <c r="O2785">
        <f t="shared" si="258"/>
        <v>114.5</v>
      </c>
      <c r="P2785" s="1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3.5" x14ac:dyDescent="0.3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8262</v>
      </c>
      <c r="O2786">
        <f t="shared" si="258"/>
        <v>119</v>
      </c>
      <c r="P2786" s="1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3.5" x14ac:dyDescent="0.3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8262</v>
      </c>
      <c r="O2787">
        <f t="shared" si="258"/>
        <v>104.7</v>
      </c>
      <c r="P2787" s="1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29" x14ac:dyDescent="0.3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8262</v>
      </c>
      <c r="O2788">
        <f t="shared" si="258"/>
        <v>117.8</v>
      </c>
      <c r="P2788" s="1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3.5" x14ac:dyDescent="0.3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8262</v>
      </c>
      <c r="O2789">
        <f t="shared" si="258"/>
        <v>119.7</v>
      </c>
      <c r="P2789" s="19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3.5" x14ac:dyDescent="0.3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8262</v>
      </c>
      <c r="O2790">
        <f t="shared" si="258"/>
        <v>102.5</v>
      </c>
      <c r="P2790" s="19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29" x14ac:dyDescent="0.3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8262</v>
      </c>
      <c r="O2791">
        <f t="shared" si="258"/>
        <v>101.2</v>
      </c>
      <c r="P2791" s="1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3.5" x14ac:dyDescent="0.3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8262</v>
      </c>
      <c r="O2792">
        <f t="shared" si="258"/>
        <v>105.3</v>
      </c>
      <c r="P2792" s="1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58" x14ac:dyDescent="0.3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8262</v>
      </c>
      <c r="O2793">
        <f t="shared" si="258"/>
        <v>102.5</v>
      </c>
      <c r="P2793" s="1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3.5" x14ac:dyDescent="0.3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8262</v>
      </c>
      <c r="O2794">
        <f t="shared" si="258"/>
        <v>107.6</v>
      </c>
      <c r="P2794" s="1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58" x14ac:dyDescent="0.3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8262</v>
      </c>
      <c r="O2795">
        <f t="shared" si="258"/>
        <v>110.6</v>
      </c>
      <c r="P2795" s="1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58" x14ac:dyDescent="0.3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8262</v>
      </c>
      <c r="O2796">
        <f t="shared" si="258"/>
        <v>150</v>
      </c>
      <c r="P2796" s="19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3.5" x14ac:dyDescent="0.3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8262</v>
      </c>
      <c r="O2797">
        <f t="shared" si="258"/>
        <v>104.3</v>
      </c>
      <c r="P2797" s="19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3.5" x14ac:dyDescent="0.3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8262</v>
      </c>
      <c r="O2798">
        <f t="shared" si="258"/>
        <v>115.5</v>
      </c>
      <c r="P2798" s="19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3.5" x14ac:dyDescent="0.3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8262</v>
      </c>
      <c r="O2799">
        <f t="shared" si="258"/>
        <v>102.6</v>
      </c>
      <c r="P2799" s="1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58" x14ac:dyDescent="0.3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8262</v>
      </c>
      <c r="O2800">
        <f t="shared" si="258"/>
        <v>101.4</v>
      </c>
      <c r="P2800" s="1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58" x14ac:dyDescent="0.3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8262</v>
      </c>
      <c r="O2801">
        <f t="shared" si="258"/>
        <v>116.6</v>
      </c>
      <c r="P2801" s="1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3.5" x14ac:dyDescent="0.3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8262</v>
      </c>
      <c r="O2802">
        <f t="shared" si="258"/>
        <v>133</v>
      </c>
      <c r="P2802" s="1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3.5" x14ac:dyDescent="0.3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8262</v>
      </c>
      <c r="O2803">
        <f t="shared" si="258"/>
        <v>133.19999999999999</v>
      </c>
      <c r="P2803" s="1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58" x14ac:dyDescent="0.3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8262</v>
      </c>
      <c r="O2804">
        <f t="shared" si="258"/>
        <v>101.8</v>
      </c>
      <c r="P2804" s="1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3.5" x14ac:dyDescent="0.3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8262</v>
      </c>
      <c r="O2805">
        <f t="shared" si="258"/>
        <v>128</v>
      </c>
      <c r="P2805" s="1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3.5" x14ac:dyDescent="0.3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8262</v>
      </c>
      <c r="O2806">
        <f t="shared" si="258"/>
        <v>115</v>
      </c>
      <c r="P2806" s="19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58" x14ac:dyDescent="0.3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8262</v>
      </c>
      <c r="O2807">
        <f t="shared" si="258"/>
        <v>110</v>
      </c>
      <c r="P2807" s="1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3.5" x14ac:dyDescent="0.3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8262</v>
      </c>
      <c r="O2808">
        <f t="shared" si="258"/>
        <v>112.1</v>
      </c>
      <c r="P2808" s="19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x14ac:dyDescent="0.3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8262</v>
      </c>
      <c r="O2809">
        <f t="shared" si="258"/>
        <v>126</v>
      </c>
      <c r="P2809" s="1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58" x14ac:dyDescent="0.3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8262</v>
      </c>
      <c r="O2810">
        <f t="shared" si="258"/>
        <v>100.2</v>
      </c>
      <c r="P2810" s="1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3.5" x14ac:dyDescent="0.3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8262</v>
      </c>
      <c r="O2811">
        <f t="shared" si="258"/>
        <v>102.4</v>
      </c>
      <c r="P2811" s="1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3.5" x14ac:dyDescent="0.3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8262</v>
      </c>
      <c r="O2812">
        <f t="shared" si="258"/>
        <v>108.2</v>
      </c>
      <c r="P2812" s="1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3.5" x14ac:dyDescent="0.3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8262</v>
      </c>
      <c r="O2813">
        <f t="shared" si="258"/>
        <v>100.3</v>
      </c>
      <c r="P2813" s="1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3.5" x14ac:dyDescent="0.3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8262</v>
      </c>
      <c r="O2814">
        <f t="shared" si="258"/>
        <v>113.3</v>
      </c>
      <c r="P2814" s="1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3.5" x14ac:dyDescent="0.3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8262</v>
      </c>
      <c r="O2815">
        <f t="shared" si="258"/>
        <v>127.6</v>
      </c>
      <c r="P2815" s="1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3.5" x14ac:dyDescent="0.3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8262</v>
      </c>
      <c r="O2816">
        <f t="shared" si="258"/>
        <v>107.7</v>
      </c>
      <c r="P2816" s="19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3.5" x14ac:dyDescent="0.3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8262</v>
      </c>
      <c r="O2817">
        <f t="shared" si="258"/>
        <v>242</v>
      </c>
      <c r="P2817" s="1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3.5" x14ac:dyDescent="0.3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8262</v>
      </c>
      <c r="O2818">
        <f t="shared" si="258"/>
        <v>141.6</v>
      </c>
      <c r="P2818" s="1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58" x14ac:dyDescent="0.3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8262</v>
      </c>
      <c r="O2819">
        <f t="shared" ref="O2819:O2882" si="264">ROUND((E2819 / D2819 * 100), 1)</f>
        <v>130</v>
      </c>
      <c r="P2819" s="19">
        <f t="shared" ref="P2819:P2882" si="265">IF(L2819=0,0,E2819/L2819)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5">
        <f t="shared" ref="S2819:S2882" si="268">(((J2819/60)/60)/24)+DATE(1970,1,1)</f>
        <v>42023.634976851856</v>
      </c>
      <c r="T2819" s="5">
        <f t="shared" si="263"/>
        <v>42063.634976851856</v>
      </c>
    </row>
    <row r="2820" spans="1:20" ht="43.5" x14ac:dyDescent="0.3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8262</v>
      </c>
      <c r="O2820">
        <f t="shared" si="264"/>
        <v>106</v>
      </c>
      <c r="P2820" s="1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ref="T2820:T2883" si="269">(((I2820/60)/60)/24)+DATE(1970,1,1)</f>
        <v>42270.598217592589</v>
      </c>
    </row>
    <row r="2821" spans="1:20" ht="43.5" x14ac:dyDescent="0.3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8262</v>
      </c>
      <c r="O2821">
        <f t="shared" si="264"/>
        <v>104.8</v>
      </c>
      <c r="P2821" s="1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3.5" x14ac:dyDescent="0.3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8262</v>
      </c>
      <c r="O2822">
        <f t="shared" si="264"/>
        <v>136</v>
      </c>
      <c r="P2822" s="19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58" x14ac:dyDescent="0.3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8262</v>
      </c>
      <c r="O2823">
        <f t="shared" si="264"/>
        <v>100</v>
      </c>
      <c r="P2823" s="1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58" x14ac:dyDescent="0.3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8262</v>
      </c>
      <c r="O2824">
        <f t="shared" si="264"/>
        <v>100</v>
      </c>
      <c r="P2824" s="1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58" x14ac:dyDescent="0.3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8262</v>
      </c>
      <c r="O2825">
        <f t="shared" si="264"/>
        <v>124</v>
      </c>
      <c r="P2825" s="1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3.5" x14ac:dyDescent="0.3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8262</v>
      </c>
      <c r="O2826">
        <f t="shared" si="264"/>
        <v>116.9</v>
      </c>
      <c r="P2826" s="1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58" x14ac:dyDescent="0.3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8262</v>
      </c>
      <c r="O2827">
        <f t="shared" si="264"/>
        <v>103.3</v>
      </c>
      <c r="P2827" s="1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58" x14ac:dyDescent="0.3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8262</v>
      </c>
      <c r="O2828">
        <f t="shared" si="264"/>
        <v>107.8</v>
      </c>
      <c r="P2828" s="1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58" x14ac:dyDescent="0.3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8262</v>
      </c>
      <c r="O2829">
        <f t="shared" si="264"/>
        <v>120.3</v>
      </c>
      <c r="P2829" s="1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3.5" x14ac:dyDescent="0.3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8262</v>
      </c>
      <c r="O2830">
        <f t="shared" si="264"/>
        <v>100.4</v>
      </c>
      <c r="P2830" s="1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3.5" x14ac:dyDescent="0.3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8262</v>
      </c>
      <c r="O2831">
        <f t="shared" si="264"/>
        <v>106.5</v>
      </c>
      <c r="P2831" s="1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29" x14ac:dyDescent="0.3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8262</v>
      </c>
      <c r="O2832">
        <f t="shared" si="264"/>
        <v>100</v>
      </c>
      <c r="P2832" s="1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3.5" x14ac:dyDescent="0.3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8262</v>
      </c>
      <c r="O2833">
        <f t="shared" si="264"/>
        <v>110.7</v>
      </c>
      <c r="P2833" s="1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58" x14ac:dyDescent="0.3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8262</v>
      </c>
      <c r="O2834">
        <f t="shared" si="264"/>
        <v>114.7</v>
      </c>
      <c r="P2834" s="1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3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8262</v>
      </c>
      <c r="O2835">
        <f t="shared" si="264"/>
        <v>108.3</v>
      </c>
      <c r="P2835" s="1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3.5" x14ac:dyDescent="0.3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8262</v>
      </c>
      <c r="O2836">
        <f t="shared" si="264"/>
        <v>170</v>
      </c>
      <c r="P2836" s="1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3.5" x14ac:dyDescent="0.3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8262</v>
      </c>
      <c r="O2837">
        <f t="shared" si="264"/>
        <v>187.1</v>
      </c>
      <c r="P2837" s="1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58" x14ac:dyDescent="0.3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8262</v>
      </c>
      <c r="O2838">
        <f t="shared" si="264"/>
        <v>107.8</v>
      </c>
      <c r="P2838" s="1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58" x14ac:dyDescent="0.3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8262</v>
      </c>
      <c r="O2839">
        <f t="shared" si="264"/>
        <v>100</v>
      </c>
      <c r="P2839" s="1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3.5" x14ac:dyDescent="0.3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8262</v>
      </c>
      <c r="O2840">
        <f t="shared" si="264"/>
        <v>120.3</v>
      </c>
      <c r="P2840" s="1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3.5" x14ac:dyDescent="0.3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8262</v>
      </c>
      <c r="O2841">
        <f t="shared" si="264"/>
        <v>111.4</v>
      </c>
      <c r="P2841" s="1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58" x14ac:dyDescent="0.3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8262</v>
      </c>
      <c r="O2842">
        <f t="shared" si="264"/>
        <v>104</v>
      </c>
      <c r="P2842" s="1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58" x14ac:dyDescent="0.3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8262</v>
      </c>
      <c r="O2843">
        <f t="shared" si="264"/>
        <v>1</v>
      </c>
      <c r="P2843" s="19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3.5" x14ac:dyDescent="0.3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8262</v>
      </c>
      <c r="O2844">
        <f t="shared" si="264"/>
        <v>0</v>
      </c>
      <c r="P2844" s="19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3.5" x14ac:dyDescent="0.3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8262</v>
      </c>
      <c r="O2845">
        <f t="shared" si="264"/>
        <v>0</v>
      </c>
      <c r="P2845" s="19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3.5" x14ac:dyDescent="0.3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8262</v>
      </c>
      <c r="O2846">
        <f t="shared" si="264"/>
        <v>5.5</v>
      </c>
      <c r="P2846" s="19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3.5" x14ac:dyDescent="0.3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8262</v>
      </c>
      <c r="O2847">
        <f t="shared" si="264"/>
        <v>31.5</v>
      </c>
      <c r="P2847" s="1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58" x14ac:dyDescent="0.3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8262</v>
      </c>
      <c r="O2848">
        <f t="shared" si="264"/>
        <v>0</v>
      </c>
      <c r="P2848" s="19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3.5" x14ac:dyDescent="0.3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8262</v>
      </c>
      <c r="O2849">
        <f t="shared" si="264"/>
        <v>0</v>
      </c>
      <c r="P2849" s="19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58" x14ac:dyDescent="0.3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8262</v>
      </c>
      <c r="O2850">
        <f t="shared" si="264"/>
        <v>0.2</v>
      </c>
      <c r="P2850" s="1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3.5" x14ac:dyDescent="0.3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8262</v>
      </c>
      <c r="O2851">
        <f t="shared" si="264"/>
        <v>1</v>
      </c>
      <c r="P2851" s="19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3.5" x14ac:dyDescent="0.3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8262</v>
      </c>
      <c r="O2852">
        <f t="shared" si="264"/>
        <v>3.9</v>
      </c>
      <c r="P2852" s="1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3.5" x14ac:dyDescent="0.3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8262</v>
      </c>
      <c r="O2853">
        <f t="shared" si="264"/>
        <v>0</v>
      </c>
      <c r="P2853" s="19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3.5" x14ac:dyDescent="0.3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8262</v>
      </c>
      <c r="O2854">
        <f t="shared" si="264"/>
        <v>1.9</v>
      </c>
      <c r="P2854" s="1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3.5" x14ac:dyDescent="0.3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8262</v>
      </c>
      <c r="O2855">
        <f t="shared" si="264"/>
        <v>0</v>
      </c>
      <c r="P2855" s="19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3.5" x14ac:dyDescent="0.3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8262</v>
      </c>
      <c r="O2856">
        <f t="shared" si="264"/>
        <v>41.7</v>
      </c>
      <c r="P2856" s="1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58" x14ac:dyDescent="0.3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8262</v>
      </c>
      <c r="O2857">
        <f t="shared" si="264"/>
        <v>50</v>
      </c>
      <c r="P2857" s="19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3.5" x14ac:dyDescent="0.3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8262</v>
      </c>
      <c r="O2858">
        <f t="shared" si="264"/>
        <v>4.9000000000000004</v>
      </c>
      <c r="P2858" s="1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58" x14ac:dyDescent="0.3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8262</v>
      </c>
      <c r="O2859">
        <f t="shared" si="264"/>
        <v>19.7</v>
      </c>
      <c r="P2859" s="19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3.5" x14ac:dyDescent="0.3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8262</v>
      </c>
      <c r="O2860">
        <f t="shared" si="264"/>
        <v>0</v>
      </c>
      <c r="P2860" s="19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3.5" x14ac:dyDescent="0.3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8262</v>
      </c>
      <c r="O2861">
        <f t="shared" si="264"/>
        <v>1.8</v>
      </c>
      <c r="P2861" s="19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58" x14ac:dyDescent="0.3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8262</v>
      </c>
      <c r="O2862">
        <f t="shared" si="264"/>
        <v>6.7</v>
      </c>
      <c r="P2862" s="1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3.5" x14ac:dyDescent="0.3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8262</v>
      </c>
      <c r="O2863">
        <f t="shared" si="264"/>
        <v>32</v>
      </c>
      <c r="P2863" s="1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3.5" x14ac:dyDescent="0.3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8262</v>
      </c>
      <c r="O2864">
        <f t="shared" si="264"/>
        <v>0.4</v>
      </c>
      <c r="P2864" s="1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3.5" x14ac:dyDescent="0.3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8262</v>
      </c>
      <c r="O2865">
        <f t="shared" si="264"/>
        <v>0</v>
      </c>
      <c r="P2865" s="19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3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8262</v>
      </c>
      <c r="O2866">
        <f t="shared" si="264"/>
        <v>1.6</v>
      </c>
      <c r="P2866" s="1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3.5" x14ac:dyDescent="0.3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8262</v>
      </c>
      <c r="O2867">
        <f t="shared" si="264"/>
        <v>0</v>
      </c>
      <c r="P2867" s="19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3.5" x14ac:dyDescent="0.3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8262</v>
      </c>
      <c r="O2868">
        <f t="shared" si="264"/>
        <v>0.9</v>
      </c>
      <c r="P2868" s="19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58" x14ac:dyDescent="0.3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8262</v>
      </c>
      <c r="O2869">
        <f t="shared" si="264"/>
        <v>20.2</v>
      </c>
      <c r="P2869" s="19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58" x14ac:dyDescent="0.3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8262</v>
      </c>
      <c r="O2870">
        <f t="shared" si="264"/>
        <v>42</v>
      </c>
      <c r="P2870" s="1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58" x14ac:dyDescent="0.3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8262</v>
      </c>
      <c r="O2871">
        <f t="shared" si="264"/>
        <v>0.9</v>
      </c>
      <c r="P2871" s="19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58" x14ac:dyDescent="0.3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8262</v>
      </c>
      <c r="O2872">
        <f t="shared" si="264"/>
        <v>15</v>
      </c>
      <c r="P2872" s="1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3.5" x14ac:dyDescent="0.3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8262</v>
      </c>
      <c r="O2873">
        <f t="shared" si="264"/>
        <v>4.7</v>
      </c>
      <c r="P2873" s="1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3.5" x14ac:dyDescent="0.3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8262</v>
      </c>
      <c r="O2874">
        <f t="shared" si="264"/>
        <v>0</v>
      </c>
      <c r="P2874" s="19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58" x14ac:dyDescent="0.3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8262</v>
      </c>
      <c r="O2875">
        <f t="shared" si="264"/>
        <v>38.1</v>
      </c>
      <c r="P2875" s="1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3.5" x14ac:dyDescent="0.3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8262</v>
      </c>
      <c r="O2876">
        <f t="shared" si="264"/>
        <v>5.4</v>
      </c>
      <c r="P2876" s="1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3.5" x14ac:dyDescent="0.3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8262</v>
      </c>
      <c r="O2877">
        <f t="shared" si="264"/>
        <v>0</v>
      </c>
      <c r="P2877" s="1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3.5" x14ac:dyDescent="0.3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8262</v>
      </c>
      <c r="O2878">
        <f t="shared" si="264"/>
        <v>0</v>
      </c>
      <c r="P2878" s="19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3.5" x14ac:dyDescent="0.3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8262</v>
      </c>
      <c r="O2879">
        <f t="shared" si="264"/>
        <v>10.8</v>
      </c>
      <c r="P2879" s="1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3.5" x14ac:dyDescent="0.3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8262</v>
      </c>
      <c r="O2880">
        <f t="shared" si="264"/>
        <v>2.1</v>
      </c>
      <c r="P2880" s="19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3.5" x14ac:dyDescent="0.3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8262</v>
      </c>
      <c r="O2881">
        <f t="shared" si="264"/>
        <v>0.3</v>
      </c>
      <c r="P2881" s="19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3.5" x14ac:dyDescent="0.3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8262</v>
      </c>
      <c r="O2882">
        <f t="shared" si="264"/>
        <v>23.3</v>
      </c>
      <c r="P2882" s="1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3.5" x14ac:dyDescent="0.3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8262</v>
      </c>
      <c r="O2883">
        <f t="shared" ref="O2883:O2946" si="270">ROUND((E2883 / D2883 * 100), 1)</f>
        <v>0</v>
      </c>
      <c r="P2883" s="19">
        <f t="shared" ref="P2883:P2946" si="271">IF(L2883=0,0,E2883/L2883)</f>
        <v>0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5">
        <f t="shared" ref="S2883:S2946" si="274">(((J2883/60)/60)/24)+DATE(1970,1,1)</f>
        <v>41916.597638888888</v>
      </c>
      <c r="T2883" s="5">
        <f t="shared" si="269"/>
        <v>41976.639305555553</v>
      </c>
    </row>
    <row r="2884" spans="1:20" ht="58" x14ac:dyDescent="0.3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8262</v>
      </c>
      <c r="O2884">
        <f t="shared" si="270"/>
        <v>33.6</v>
      </c>
      <c r="P2884" s="19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ref="T2884:T2947" si="275">(((I2884/60)/60)/24)+DATE(1970,1,1)</f>
        <v>42491.596273148149</v>
      </c>
    </row>
    <row r="2885" spans="1:20" ht="58" x14ac:dyDescent="0.3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8262</v>
      </c>
      <c r="O2885">
        <f t="shared" si="270"/>
        <v>19.100000000000001</v>
      </c>
      <c r="P2885" s="19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29" x14ac:dyDescent="0.3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8262</v>
      </c>
      <c r="O2886">
        <f t="shared" si="270"/>
        <v>0.4</v>
      </c>
      <c r="P2886" s="19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29" x14ac:dyDescent="0.3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8262</v>
      </c>
      <c r="O2887">
        <f t="shared" si="270"/>
        <v>32.5</v>
      </c>
      <c r="P2887" s="19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3.5" x14ac:dyDescent="0.3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8262</v>
      </c>
      <c r="O2888">
        <f t="shared" si="270"/>
        <v>5</v>
      </c>
      <c r="P2888" s="19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3.5" x14ac:dyDescent="0.3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8262</v>
      </c>
      <c r="O2889">
        <f t="shared" si="270"/>
        <v>0.2</v>
      </c>
      <c r="P2889" s="19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3.5" x14ac:dyDescent="0.3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8262</v>
      </c>
      <c r="O2890">
        <f t="shared" si="270"/>
        <v>0</v>
      </c>
      <c r="P2890" s="19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3.5" x14ac:dyDescent="0.3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8262</v>
      </c>
      <c r="O2891">
        <f t="shared" si="270"/>
        <v>38.1</v>
      </c>
      <c r="P2891" s="1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3.5" x14ac:dyDescent="0.3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8262</v>
      </c>
      <c r="O2892">
        <f t="shared" si="270"/>
        <v>1.1000000000000001</v>
      </c>
      <c r="P2892" s="19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3.5" x14ac:dyDescent="0.3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8262</v>
      </c>
      <c r="O2893">
        <f t="shared" si="270"/>
        <v>2.7</v>
      </c>
      <c r="P2893" s="19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3.5" x14ac:dyDescent="0.3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8262</v>
      </c>
      <c r="O2894">
        <f t="shared" si="270"/>
        <v>9.1</v>
      </c>
      <c r="P2894" s="1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x14ac:dyDescent="0.3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8262</v>
      </c>
      <c r="O2895">
        <f t="shared" si="270"/>
        <v>0.5</v>
      </c>
      <c r="P2895" s="19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29" x14ac:dyDescent="0.3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8262</v>
      </c>
      <c r="O2896">
        <f t="shared" si="270"/>
        <v>0</v>
      </c>
      <c r="P2896" s="19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3.5" x14ac:dyDescent="0.3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8262</v>
      </c>
      <c r="O2897">
        <f t="shared" si="270"/>
        <v>4.5999999999999996</v>
      </c>
      <c r="P2897" s="19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3.5" x14ac:dyDescent="0.3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8262</v>
      </c>
      <c r="O2898">
        <f t="shared" si="270"/>
        <v>20.8</v>
      </c>
      <c r="P2898" s="1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3.5" x14ac:dyDescent="0.3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8262</v>
      </c>
      <c r="O2899">
        <f t="shared" si="270"/>
        <v>4.5999999999999996</v>
      </c>
      <c r="P2899" s="1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3.5" x14ac:dyDescent="0.3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8262</v>
      </c>
      <c r="O2900">
        <f t="shared" si="270"/>
        <v>4.2</v>
      </c>
      <c r="P2900" s="1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3.5" x14ac:dyDescent="0.3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8262</v>
      </c>
      <c r="O2901">
        <f t="shared" si="270"/>
        <v>0</v>
      </c>
      <c r="P2901" s="19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58" x14ac:dyDescent="0.3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8262</v>
      </c>
      <c r="O2902">
        <f t="shared" si="270"/>
        <v>61.9</v>
      </c>
      <c r="P2902" s="1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3.5" x14ac:dyDescent="0.3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8262</v>
      </c>
      <c r="O2903">
        <f t="shared" si="270"/>
        <v>0.8</v>
      </c>
      <c r="P2903" s="19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3.5" x14ac:dyDescent="0.3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8262</v>
      </c>
      <c r="O2904">
        <f t="shared" si="270"/>
        <v>0</v>
      </c>
      <c r="P2904" s="19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3.5" x14ac:dyDescent="0.3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8262</v>
      </c>
      <c r="O2905">
        <f t="shared" si="270"/>
        <v>0.8</v>
      </c>
      <c r="P2905" s="19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3.5" x14ac:dyDescent="0.3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8262</v>
      </c>
      <c r="O2906">
        <f t="shared" si="270"/>
        <v>5</v>
      </c>
      <c r="P2906" s="19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3.5" x14ac:dyDescent="0.3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8262</v>
      </c>
      <c r="O2907">
        <f t="shared" si="270"/>
        <v>17.8</v>
      </c>
      <c r="P2907" s="1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58" x14ac:dyDescent="0.3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8262</v>
      </c>
      <c r="O2908">
        <f t="shared" si="270"/>
        <v>9.4</v>
      </c>
      <c r="P2908" s="1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3.5" x14ac:dyDescent="0.3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8262</v>
      </c>
      <c r="O2909">
        <f t="shared" si="270"/>
        <v>0.1</v>
      </c>
      <c r="P2909" s="19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58" x14ac:dyDescent="0.3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8262</v>
      </c>
      <c r="O2910">
        <f t="shared" si="270"/>
        <v>2.8</v>
      </c>
      <c r="P2910" s="19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58" x14ac:dyDescent="0.3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8262</v>
      </c>
      <c r="O2911">
        <f t="shared" si="270"/>
        <v>0</v>
      </c>
      <c r="P2911" s="19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3.5" x14ac:dyDescent="0.3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8262</v>
      </c>
      <c r="O2912">
        <f t="shared" si="270"/>
        <v>0</v>
      </c>
      <c r="P2912" s="19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58" x14ac:dyDescent="0.3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8262</v>
      </c>
      <c r="O2913">
        <f t="shared" si="270"/>
        <v>36.5</v>
      </c>
      <c r="P2913" s="1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3.5" x14ac:dyDescent="0.3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8262</v>
      </c>
      <c r="O2914">
        <f t="shared" si="270"/>
        <v>14.1</v>
      </c>
      <c r="P2914" s="1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3.5" x14ac:dyDescent="0.3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8262</v>
      </c>
      <c r="O2915">
        <f t="shared" si="270"/>
        <v>0</v>
      </c>
      <c r="P2915" s="19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29" x14ac:dyDescent="0.3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8262</v>
      </c>
      <c r="O2916">
        <f t="shared" si="270"/>
        <v>0</v>
      </c>
      <c r="P2916" s="19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3.5" x14ac:dyDescent="0.3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8262</v>
      </c>
      <c r="O2917">
        <f t="shared" si="270"/>
        <v>61.1</v>
      </c>
      <c r="P2917" s="1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3.5" x14ac:dyDescent="0.3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8262</v>
      </c>
      <c r="O2918">
        <f t="shared" si="270"/>
        <v>7.8</v>
      </c>
      <c r="P2918" s="1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3.5" x14ac:dyDescent="0.3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8262</v>
      </c>
      <c r="O2919">
        <f t="shared" si="270"/>
        <v>21.9</v>
      </c>
      <c r="P2919" s="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3.5" x14ac:dyDescent="0.3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8262</v>
      </c>
      <c r="O2920">
        <f t="shared" si="270"/>
        <v>27.2</v>
      </c>
      <c r="P2920" s="1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3.5" x14ac:dyDescent="0.3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8262</v>
      </c>
      <c r="O2921">
        <f t="shared" si="270"/>
        <v>8.5</v>
      </c>
      <c r="P2921" s="19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3.5" x14ac:dyDescent="0.3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8262</v>
      </c>
      <c r="O2922">
        <f t="shared" si="270"/>
        <v>26.8</v>
      </c>
      <c r="P2922" s="1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3.5" x14ac:dyDescent="0.3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8296</v>
      </c>
      <c r="O2923">
        <f t="shared" si="270"/>
        <v>129</v>
      </c>
      <c r="P2923" s="19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58" x14ac:dyDescent="0.3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8296</v>
      </c>
      <c r="O2924">
        <f t="shared" si="270"/>
        <v>100</v>
      </c>
      <c r="P2924" s="1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3.5" x14ac:dyDescent="0.3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8296</v>
      </c>
      <c r="O2925">
        <f t="shared" si="270"/>
        <v>100</v>
      </c>
      <c r="P2925" s="19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3.5" x14ac:dyDescent="0.3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8296</v>
      </c>
      <c r="O2926">
        <f t="shared" si="270"/>
        <v>103.2</v>
      </c>
      <c r="P2926" s="1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3.5" x14ac:dyDescent="0.3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8296</v>
      </c>
      <c r="O2927">
        <f t="shared" si="270"/>
        <v>102.4</v>
      </c>
      <c r="P2927" s="1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3.5" x14ac:dyDescent="0.3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8296</v>
      </c>
      <c r="O2928">
        <f t="shared" si="270"/>
        <v>125</v>
      </c>
      <c r="P2928" s="19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3.5" x14ac:dyDescent="0.3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8296</v>
      </c>
      <c r="O2929">
        <f t="shared" si="270"/>
        <v>130.80000000000001</v>
      </c>
      <c r="P2929" s="1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29" x14ac:dyDescent="0.3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8296</v>
      </c>
      <c r="O2930">
        <f t="shared" si="270"/>
        <v>100</v>
      </c>
      <c r="P2930" s="1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3.5" x14ac:dyDescent="0.3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8296</v>
      </c>
      <c r="O2931">
        <f t="shared" si="270"/>
        <v>102.1</v>
      </c>
      <c r="P2931" s="1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3.5" x14ac:dyDescent="0.3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8296</v>
      </c>
      <c r="O2932">
        <f t="shared" si="270"/>
        <v>100.9</v>
      </c>
      <c r="P2932" s="1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58" x14ac:dyDescent="0.3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8296</v>
      </c>
      <c r="O2933">
        <f t="shared" si="270"/>
        <v>106</v>
      </c>
      <c r="P2933" s="1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3.5" x14ac:dyDescent="0.3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8296</v>
      </c>
      <c r="O2934">
        <f t="shared" si="270"/>
        <v>105.1</v>
      </c>
      <c r="P2934" s="1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58" x14ac:dyDescent="0.3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8296</v>
      </c>
      <c r="O2935">
        <f t="shared" si="270"/>
        <v>102.8</v>
      </c>
      <c r="P2935" s="1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3.5" x14ac:dyDescent="0.3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8296</v>
      </c>
      <c r="O2936">
        <f t="shared" si="270"/>
        <v>108</v>
      </c>
      <c r="P2936" s="1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3.5" x14ac:dyDescent="0.3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8296</v>
      </c>
      <c r="O2937">
        <f t="shared" si="270"/>
        <v>100.9</v>
      </c>
      <c r="P2937" s="1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3.5" x14ac:dyDescent="0.3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8296</v>
      </c>
      <c r="O2938">
        <f t="shared" si="270"/>
        <v>128</v>
      </c>
      <c r="P2938" s="1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29" x14ac:dyDescent="0.3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8296</v>
      </c>
      <c r="O2939">
        <f t="shared" si="270"/>
        <v>133.30000000000001</v>
      </c>
      <c r="P2939" s="1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3.5" x14ac:dyDescent="0.3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8296</v>
      </c>
      <c r="O2940">
        <f t="shared" si="270"/>
        <v>101.4</v>
      </c>
      <c r="P2940" s="1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3.5" x14ac:dyDescent="0.3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8296</v>
      </c>
      <c r="O2941">
        <f t="shared" si="270"/>
        <v>102.9</v>
      </c>
      <c r="P2941" s="1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3.5" x14ac:dyDescent="0.3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8296</v>
      </c>
      <c r="O2942">
        <f t="shared" si="270"/>
        <v>107.2</v>
      </c>
      <c r="P2942" s="1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3.5" x14ac:dyDescent="0.3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8294</v>
      </c>
      <c r="O2943">
        <f t="shared" si="270"/>
        <v>0</v>
      </c>
      <c r="P2943" s="19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3.5" x14ac:dyDescent="0.3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8294</v>
      </c>
      <c r="O2944">
        <f t="shared" si="270"/>
        <v>20.399999999999999</v>
      </c>
      <c r="P2944" s="1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3.5" x14ac:dyDescent="0.3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8294</v>
      </c>
      <c r="O2945">
        <f t="shared" si="270"/>
        <v>0</v>
      </c>
      <c r="P2945" s="19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3.5" x14ac:dyDescent="0.3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8294</v>
      </c>
      <c r="O2946">
        <f t="shared" si="270"/>
        <v>1</v>
      </c>
      <c r="P2946" s="19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58" x14ac:dyDescent="0.3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8294</v>
      </c>
      <c r="O2947">
        <f t="shared" ref="O2947:O3010" si="276">ROUND((E2947 / D2947 * 100), 1)</f>
        <v>0</v>
      </c>
      <c r="P2947" s="19">
        <f t="shared" ref="P2947:P3010" si="277">IF(L2947=0,0,E2947/L2947)</f>
        <v>0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5">
        <f t="shared" ref="S2947:S3010" si="280">(((J2947/60)/60)/24)+DATE(1970,1,1)</f>
        <v>42118.139583333337</v>
      </c>
      <c r="T2947" s="5">
        <f t="shared" si="275"/>
        <v>42148.139583333337</v>
      </c>
    </row>
    <row r="2948" spans="1:20" ht="43.5" x14ac:dyDescent="0.3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8294</v>
      </c>
      <c r="O2948">
        <f t="shared" si="276"/>
        <v>0.1</v>
      </c>
      <c r="P2948" s="19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ref="T2948:T3011" si="281">(((I2948/60)/60)/24)+DATE(1970,1,1)</f>
        <v>42597.531157407408</v>
      </c>
    </row>
    <row r="2949" spans="1:20" ht="58" x14ac:dyDescent="0.3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8294</v>
      </c>
      <c r="O2949">
        <f t="shared" si="276"/>
        <v>4.3</v>
      </c>
      <c r="P2949" s="1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58" x14ac:dyDescent="0.3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8294</v>
      </c>
      <c r="O2950">
        <f t="shared" si="276"/>
        <v>0</v>
      </c>
      <c r="P2950" s="1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3.5" x14ac:dyDescent="0.3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8294</v>
      </c>
      <c r="O2951">
        <f t="shared" si="276"/>
        <v>2.5</v>
      </c>
      <c r="P2951" s="19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3.5" x14ac:dyDescent="0.3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8294</v>
      </c>
      <c r="O2952">
        <f t="shared" si="276"/>
        <v>0</v>
      </c>
      <c r="P2952" s="19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58" x14ac:dyDescent="0.3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8294</v>
      </c>
      <c r="O2953">
        <f t="shared" si="276"/>
        <v>2.2000000000000002</v>
      </c>
      <c r="P2953" s="1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3.5" x14ac:dyDescent="0.3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8294</v>
      </c>
      <c r="O2954">
        <f t="shared" si="276"/>
        <v>8</v>
      </c>
      <c r="P2954" s="1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3.5" x14ac:dyDescent="0.3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8294</v>
      </c>
      <c r="O2955">
        <f t="shared" si="276"/>
        <v>0.2</v>
      </c>
      <c r="P2955" s="1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3.5" x14ac:dyDescent="0.3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8294</v>
      </c>
      <c r="O2956">
        <f t="shared" si="276"/>
        <v>0</v>
      </c>
      <c r="P2956" s="19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29" x14ac:dyDescent="0.3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8294</v>
      </c>
      <c r="O2957">
        <f t="shared" si="276"/>
        <v>59.6</v>
      </c>
      <c r="P2957" s="19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3.5" x14ac:dyDescent="0.3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8294</v>
      </c>
      <c r="O2958">
        <f t="shared" si="276"/>
        <v>16.7</v>
      </c>
      <c r="P2958" s="1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3.5" x14ac:dyDescent="0.3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8294</v>
      </c>
      <c r="O2959">
        <f t="shared" si="276"/>
        <v>1.9</v>
      </c>
      <c r="P2959" s="1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3.5" x14ac:dyDescent="0.3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8294</v>
      </c>
      <c r="O2960">
        <f t="shared" si="276"/>
        <v>0</v>
      </c>
      <c r="P2960" s="19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3.5" x14ac:dyDescent="0.3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8294</v>
      </c>
      <c r="O2961">
        <f t="shared" si="276"/>
        <v>0</v>
      </c>
      <c r="P2961" s="19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3.5" x14ac:dyDescent="0.3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8294</v>
      </c>
      <c r="O2962">
        <f t="shared" si="276"/>
        <v>0</v>
      </c>
      <c r="P2962" s="19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58" x14ac:dyDescent="0.3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8262</v>
      </c>
      <c r="O2963">
        <f t="shared" si="276"/>
        <v>109.6</v>
      </c>
      <c r="P2963" s="19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3.5" x14ac:dyDescent="0.3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8262</v>
      </c>
      <c r="O2964">
        <f t="shared" si="276"/>
        <v>121.8</v>
      </c>
      <c r="P2964" s="19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58" x14ac:dyDescent="0.3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8262</v>
      </c>
      <c r="O2965">
        <f t="shared" si="276"/>
        <v>106.9</v>
      </c>
      <c r="P2965" s="1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3.5" x14ac:dyDescent="0.3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8262</v>
      </c>
      <c r="O2966">
        <f t="shared" si="276"/>
        <v>100.7</v>
      </c>
      <c r="P2966" s="1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58" x14ac:dyDescent="0.3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8262</v>
      </c>
      <c r="O2967">
        <f t="shared" si="276"/>
        <v>109</v>
      </c>
      <c r="P2967" s="1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3.5" x14ac:dyDescent="0.3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8262</v>
      </c>
      <c r="O2968">
        <f t="shared" si="276"/>
        <v>113.6</v>
      </c>
      <c r="P2968" s="1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3.5" x14ac:dyDescent="0.3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8262</v>
      </c>
      <c r="O2969">
        <f t="shared" si="276"/>
        <v>113.9</v>
      </c>
      <c r="P2969" s="1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29" x14ac:dyDescent="0.3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8262</v>
      </c>
      <c r="O2970">
        <f t="shared" si="276"/>
        <v>106</v>
      </c>
      <c r="P2970" s="1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3.5" x14ac:dyDescent="0.3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8262</v>
      </c>
      <c r="O2971">
        <f t="shared" si="276"/>
        <v>162.5</v>
      </c>
      <c r="P2971" s="1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3.5" x14ac:dyDescent="0.3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8262</v>
      </c>
      <c r="O2972">
        <f t="shared" si="276"/>
        <v>106</v>
      </c>
      <c r="P2972" s="1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3.5" x14ac:dyDescent="0.3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8262</v>
      </c>
      <c r="O2973">
        <f t="shared" si="276"/>
        <v>100.2</v>
      </c>
      <c r="P2973" s="1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29" x14ac:dyDescent="0.3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8262</v>
      </c>
      <c r="O2974">
        <f t="shared" si="276"/>
        <v>105.4</v>
      </c>
      <c r="P2974" s="1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3.5" x14ac:dyDescent="0.3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8262</v>
      </c>
      <c r="O2975">
        <f t="shared" si="276"/>
        <v>174.8</v>
      </c>
      <c r="P2975" s="1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58" x14ac:dyDescent="0.3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8262</v>
      </c>
      <c r="O2976">
        <f t="shared" si="276"/>
        <v>102</v>
      </c>
      <c r="P2976" s="1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58" x14ac:dyDescent="0.3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8262</v>
      </c>
      <c r="O2977">
        <f t="shared" si="276"/>
        <v>100.1</v>
      </c>
      <c r="P2977" s="1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3.5" x14ac:dyDescent="0.3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8262</v>
      </c>
      <c r="O2978">
        <f t="shared" si="276"/>
        <v>171.4</v>
      </c>
      <c r="P2978" s="1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58" x14ac:dyDescent="0.3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8262</v>
      </c>
      <c r="O2979">
        <f t="shared" si="276"/>
        <v>113.6</v>
      </c>
      <c r="P2979" s="1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58" x14ac:dyDescent="0.3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8262</v>
      </c>
      <c r="O2980">
        <f t="shared" si="276"/>
        <v>129.5</v>
      </c>
      <c r="P2980" s="1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3.5" x14ac:dyDescent="0.3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8262</v>
      </c>
      <c r="O2981">
        <f t="shared" si="276"/>
        <v>101.4</v>
      </c>
      <c r="P2981" s="1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3.5" x14ac:dyDescent="0.3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8262</v>
      </c>
      <c r="O2982">
        <f t="shared" si="276"/>
        <v>109.2</v>
      </c>
      <c r="P2982" s="1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58" x14ac:dyDescent="0.3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8294</v>
      </c>
      <c r="O2983">
        <f t="shared" si="276"/>
        <v>128.9</v>
      </c>
      <c r="P2983" s="1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3.5" x14ac:dyDescent="0.3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8294</v>
      </c>
      <c r="O2984">
        <f t="shared" si="276"/>
        <v>102.1</v>
      </c>
      <c r="P2984" s="1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3.5" x14ac:dyDescent="0.3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8294</v>
      </c>
      <c r="O2985">
        <f t="shared" si="276"/>
        <v>146.5</v>
      </c>
      <c r="P2985" s="1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58" x14ac:dyDescent="0.3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8294</v>
      </c>
      <c r="O2986">
        <f t="shared" si="276"/>
        <v>100.4</v>
      </c>
      <c r="P2986" s="1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58" x14ac:dyDescent="0.3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8294</v>
      </c>
      <c r="O2987">
        <f t="shared" si="276"/>
        <v>121.7</v>
      </c>
      <c r="P2987" s="1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3.5" x14ac:dyDescent="0.3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8294</v>
      </c>
      <c r="O2988">
        <f t="shared" si="276"/>
        <v>105.5</v>
      </c>
      <c r="P2988" s="1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58" x14ac:dyDescent="0.3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8294</v>
      </c>
      <c r="O2989">
        <f t="shared" si="276"/>
        <v>110.4</v>
      </c>
      <c r="P2989" s="1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3.5" x14ac:dyDescent="0.3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8294</v>
      </c>
      <c r="O2990">
        <f t="shared" si="276"/>
        <v>100</v>
      </c>
      <c r="P2990" s="1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3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8294</v>
      </c>
      <c r="O2991">
        <f t="shared" si="276"/>
        <v>176.5</v>
      </c>
      <c r="P2991" s="1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3.5" x14ac:dyDescent="0.3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8294</v>
      </c>
      <c r="O2992">
        <f t="shared" si="276"/>
        <v>100</v>
      </c>
      <c r="P2992" s="1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3.5" x14ac:dyDescent="0.3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8294</v>
      </c>
      <c r="O2993">
        <f t="shared" si="276"/>
        <v>103.3</v>
      </c>
      <c r="P2993" s="1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3.5" x14ac:dyDescent="0.3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8294</v>
      </c>
      <c r="O2994">
        <f t="shared" si="276"/>
        <v>104.5</v>
      </c>
      <c r="P2994" s="1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3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8294</v>
      </c>
      <c r="O2995">
        <f t="shared" si="276"/>
        <v>100.3</v>
      </c>
      <c r="P2995" s="1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3.5" x14ac:dyDescent="0.3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8294</v>
      </c>
      <c r="O2996">
        <f t="shared" si="276"/>
        <v>457.7</v>
      </c>
      <c r="P2996" s="1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3.5" x14ac:dyDescent="0.3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8294</v>
      </c>
      <c r="O2997">
        <f t="shared" si="276"/>
        <v>105</v>
      </c>
      <c r="P2997" s="1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29" x14ac:dyDescent="0.3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8294</v>
      </c>
      <c r="O2998">
        <f t="shared" si="276"/>
        <v>171.9</v>
      </c>
      <c r="P2998" s="1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3.5" x14ac:dyDescent="0.3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8294</v>
      </c>
      <c r="O2999">
        <f t="shared" si="276"/>
        <v>103.7</v>
      </c>
      <c r="P2999" s="19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3.5" x14ac:dyDescent="0.3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8294</v>
      </c>
      <c r="O3000">
        <f t="shared" si="276"/>
        <v>103</v>
      </c>
      <c r="P3000" s="1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3.5" x14ac:dyDescent="0.3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8294</v>
      </c>
      <c r="O3001">
        <f t="shared" si="276"/>
        <v>118.9</v>
      </c>
      <c r="P3001" s="1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3.5" x14ac:dyDescent="0.3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8294</v>
      </c>
      <c r="O3002">
        <f t="shared" si="276"/>
        <v>100</v>
      </c>
      <c r="P3002" s="19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3.5" x14ac:dyDescent="0.3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8294</v>
      </c>
      <c r="O3003">
        <f t="shared" si="276"/>
        <v>318.7</v>
      </c>
      <c r="P3003" s="1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29" x14ac:dyDescent="0.3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8294</v>
      </c>
      <c r="O3004">
        <f t="shared" si="276"/>
        <v>108.5</v>
      </c>
      <c r="P3004" s="1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3.5" x14ac:dyDescent="0.3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8294</v>
      </c>
      <c r="O3005">
        <f t="shared" si="276"/>
        <v>101.2</v>
      </c>
      <c r="P3005" s="1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58" x14ac:dyDescent="0.3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8294</v>
      </c>
      <c r="O3006">
        <f t="shared" si="276"/>
        <v>112.8</v>
      </c>
      <c r="P3006" s="1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58" x14ac:dyDescent="0.3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8294</v>
      </c>
      <c r="O3007">
        <f t="shared" si="276"/>
        <v>120.5</v>
      </c>
      <c r="P3007" s="1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29" x14ac:dyDescent="0.3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8294</v>
      </c>
      <c r="O3008">
        <f t="shared" si="276"/>
        <v>107.8</v>
      </c>
      <c r="P3008" s="1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29" x14ac:dyDescent="0.3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8294</v>
      </c>
      <c r="O3009">
        <f t="shared" si="276"/>
        <v>180</v>
      </c>
      <c r="P3009" s="19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3.5" x14ac:dyDescent="0.3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8294</v>
      </c>
      <c r="O3010">
        <f t="shared" si="276"/>
        <v>101.2</v>
      </c>
      <c r="P3010" s="1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3.5" x14ac:dyDescent="0.3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8294</v>
      </c>
      <c r="O3011">
        <f t="shared" ref="O3011:O3074" si="282">ROUND((E3011 / D3011 * 100), 1)</f>
        <v>119.8</v>
      </c>
      <c r="P3011" s="19">
        <f t="shared" ref="P3011:P3074" si="283">IF(L3011=0,0,E3011/L3011)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5">
        <f t="shared" ref="S3011:S3074" si="286">(((J3011/60)/60)/24)+DATE(1970,1,1)</f>
        <v>41939.569907407407</v>
      </c>
      <c r="T3011" s="5">
        <f t="shared" si="281"/>
        <v>41969.611574074079</v>
      </c>
    </row>
    <row r="3012" spans="1:20" ht="43.5" x14ac:dyDescent="0.3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8294</v>
      </c>
      <c r="O3012">
        <f t="shared" si="282"/>
        <v>158</v>
      </c>
      <c r="P3012" s="19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ref="T3012:T3075" si="287">(((I3012/60)/60)/24)+DATE(1970,1,1)</f>
        <v>42056.832395833335</v>
      </c>
    </row>
    <row r="3013" spans="1:20" ht="43.5" x14ac:dyDescent="0.3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8294</v>
      </c>
      <c r="O3013">
        <f t="shared" si="282"/>
        <v>123.7</v>
      </c>
      <c r="P3013" s="1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3.5" x14ac:dyDescent="0.3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8294</v>
      </c>
      <c r="O3014">
        <f t="shared" si="282"/>
        <v>117.1</v>
      </c>
      <c r="P3014" s="1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3.5" x14ac:dyDescent="0.3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8294</v>
      </c>
      <c r="O3015">
        <f t="shared" si="282"/>
        <v>157</v>
      </c>
      <c r="P3015" s="1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3.5" x14ac:dyDescent="0.3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8294</v>
      </c>
      <c r="O3016">
        <f t="shared" si="282"/>
        <v>113.1</v>
      </c>
      <c r="P3016" s="1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3.5" x14ac:dyDescent="0.3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8294</v>
      </c>
      <c r="O3017">
        <f t="shared" si="282"/>
        <v>103.2</v>
      </c>
      <c r="P3017" s="19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58" x14ac:dyDescent="0.3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8294</v>
      </c>
      <c r="O3018">
        <f t="shared" si="282"/>
        <v>102.6</v>
      </c>
      <c r="P3018" s="1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3.5" x14ac:dyDescent="0.3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8294</v>
      </c>
      <c r="O3019">
        <f t="shared" si="282"/>
        <v>105.8</v>
      </c>
      <c r="P3019" s="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3.5" x14ac:dyDescent="0.3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8294</v>
      </c>
      <c r="O3020">
        <f t="shared" si="282"/>
        <v>100.7</v>
      </c>
      <c r="P3020" s="1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3.5" x14ac:dyDescent="0.3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8294</v>
      </c>
      <c r="O3021">
        <f t="shared" si="282"/>
        <v>121.2</v>
      </c>
      <c r="P3021" s="1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58" x14ac:dyDescent="0.3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8294</v>
      </c>
      <c r="O3022">
        <f t="shared" si="282"/>
        <v>100.6</v>
      </c>
      <c r="P3022" s="1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3.5" x14ac:dyDescent="0.3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8294</v>
      </c>
      <c r="O3023">
        <f t="shared" si="282"/>
        <v>116</v>
      </c>
      <c r="P3023" s="1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3.5" x14ac:dyDescent="0.3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8294</v>
      </c>
      <c r="O3024">
        <f t="shared" si="282"/>
        <v>100.9</v>
      </c>
      <c r="P3024" s="1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58" x14ac:dyDescent="0.3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8294</v>
      </c>
      <c r="O3025">
        <f t="shared" si="282"/>
        <v>103</v>
      </c>
      <c r="P3025" s="1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3.5" x14ac:dyDescent="0.3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8294</v>
      </c>
      <c r="O3026">
        <f t="shared" si="282"/>
        <v>246.4</v>
      </c>
      <c r="P3026" s="1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3.5" x14ac:dyDescent="0.3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8294</v>
      </c>
      <c r="O3027">
        <f t="shared" si="282"/>
        <v>302.2</v>
      </c>
      <c r="P3027" s="1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58" x14ac:dyDescent="0.3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8294</v>
      </c>
      <c r="O3028">
        <f t="shared" si="282"/>
        <v>143.30000000000001</v>
      </c>
      <c r="P3028" s="19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3.5" x14ac:dyDescent="0.3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8294</v>
      </c>
      <c r="O3029">
        <f t="shared" si="282"/>
        <v>131.4</v>
      </c>
      <c r="P3029" s="1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29" x14ac:dyDescent="0.3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8294</v>
      </c>
      <c r="O3030">
        <f t="shared" si="282"/>
        <v>168</v>
      </c>
      <c r="P3030" s="1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3.5" x14ac:dyDescent="0.3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8294</v>
      </c>
      <c r="O3031">
        <f t="shared" si="282"/>
        <v>109.7</v>
      </c>
      <c r="P3031" s="1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3.5" x14ac:dyDescent="0.3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8294</v>
      </c>
      <c r="O3032">
        <f t="shared" si="282"/>
        <v>106.7</v>
      </c>
      <c r="P3032" s="1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2.5" x14ac:dyDescent="0.3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8294</v>
      </c>
      <c r="O3033">
        <f t="shared" si="282"/>
        <v>100</v>
      </c>
      <c r="P3033" s="1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3.5" x14ac:dyDescent="0.3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8294</v>
      </c>
      <c r="O3034">
        <f t="shared" si="282"/>
        <v>127.2</v>
      </c>
      <c r="P3034" s="1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3.5" x14ac:dyDescent="0.3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8294</v>
      </c>
      <c r="O3035">
        <f t="shared" si="282"/>
        <v>146.5</v>
      </c>
      <c r="P3035" s="1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2.5" x14ac:dyDescent="0.3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8294</v>
      </c>
      <c r="O3036">
        <f t="shared" si="282"/>
        <v>112.5</v>
      </c>
      <c r="P3036" s="1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29" x14ac:dyDescent="0.3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8294</v>
      </c>
      <c r="O3037">
        <f t="shared" si="282"/>
        <v>108.8</v>
      </c>
      <c r="P3037" s="1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3.5" x14ac:dyDescent="0.3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8294</v>
      </c>
      <c r="O3038">
        <f t="shared" si="282"/>
        <v>126.7</v>
      </c>
      <c r="P3038" s="1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58" x14ac:dyDescent="0.3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8294</v>
      </c>
      <c r="O3039">
        <f t="shared" si="282"/>
        <v>213.2</v>
      </c>
      <c r="P3039" s="1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3.5" x14ac:dyDescent="0.3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8294</v>
      </c>
      <c r="O3040">
        <f t="shared" si="282"/>
        <v>100.5</v>
      </c>
      <c r="P3040" s="1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3.5" x14ac:dyDescent="0.3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8294</v>
      </c>
      <c r="O3041">
        <f t="shared" si="282"/>
        <v>108.7</v>
      </c>
      <c r="P3041" s="1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3.5" x14ac:dyDescent="0.3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8294</v>
      </c>
      <c r="O3042">
        <f t="shared" si="282"/>
        <v>107.5</v>
      </c>
      <c r="P3042" s="1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29" x14ac:dyDescent="0.3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8294</v>
      </c>
      <c r="O3043">
        <f t="shared" si="282"/>
        <v>110.5</v>
      </c>
      <c r="P3043" s="1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58" x14ac:dyDescent="0.3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8294</v>
      </c>
      <c r="O3044">
        <f t="shared" si="282"/>
        <v>128</v>
      </c>
      <c r="P3044" s="1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3.5" x14ac:dyDescent="0.3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8294</v>
      </c>
      <c r="O3045">
        <f t="shared" si="282"/>
        <v>110</v>
      </c>
      <c r="P3045" s="1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3.5" x14ac:dyDescent="0.3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8294</v>
      </c>
      <c r="O3046">
        <f t="shared" si="282"/>
        <v>109.3</v>
      </c>
      <c r="P3046" s="1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58" x14ac:dyDescent="0.3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8294</v>
      </c>
      <c r="O3047">
        <f t="shared" si="282"/>
        <v>132.69999999999999</v>
      </c>
      <c r="P3047" s="1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58" x14ac:dyDescent="0.3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8294</v>
      </c>
      <c r="O3048">
        <f t="shared" si="282"/>
        <v>190.8</v>
      </c>
      <c r="P3048" s="1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3.5" x14ac:dyDescent="0.3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8294</v>
      </c>
      <c r="O3049">
        <f t="shared" si="282"/>
        <v>149</v>
      </c>
      <c r="P3049" s="1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58" x14ac:dyDescent="0.3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8294</v>
      </c>
      <c r="O3050">
        <f t="shared" si="282"/>
        <v>166.4</v>
      </c>
      <c r="P3050" s="1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58" x14ac:dyDescent="0.3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8294</v>
      </c>
      <c r="O3051">
        <f t="shared" si="282"/>
        <v>106.7</v>
      </c>
      <c r="P3051" s="1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29" x14ac:dyDescent="0.3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8294</v>
      </c>
      <c r="O3052">
        <f t="shared" si="282"/>
        <v>106</v>
      </c>
      <c r="P3052" s="1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58" x14ac:dyDescent="0.3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8294</v>
      </c>
      <c r="O3053">
        <f t="shared" si="282"/>
        <v>23.6</v>
      </c>
      <c r="P3053" s="1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3.5" x14ac:dyDescent="0.3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8294</v>
      </c>
      <c r="O3054">
        <f t="shared" si="282"/>
        <v>0.2</v>
      </c>
      <c r="P3054" s="19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58" x14ac:dyDescent="0.3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8294</v>
      </c>
      <c r="O3055">
        <f t="shared" si="282"/>
        <v>0.4</v>
      </c>
      <c r="P3055" s="1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58" x14ac:dyDescent="0.3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8294</v>
      </c>
      <c r="O3056">
        <f t="shared" si="282"/>
        <v>0</v>
      </c>
      <c r="P3056" s="19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3.5" x14ac:dyDescent="0.3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8294</v>
      </c>
      <c r="O3057">
        <f t="shared" si="282"/>
        <v>0</v>
      </c>
      <c r="P3057" s="19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58" x14ac:dyDescent="0.3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8294</v>
      </c>
      <c r="O3058">
        <f t="shared" si="282"/>
        <v>0</v>
      </c>
      <c r="P3058" s="19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3.5" x14ac:dyDescent="0.3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8294</v>
      </c>
      <c r="O3059">
        <f t="shared" si="282"/>
        <v>0</v>
      </c>
      <c r="P3059" s="19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58" x14ac:dyDescent="0.3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8294</v>
      </c>
      <c r="O3060">
        <f t="shared" si="282"/>
        <v>0</v>
      </c>
      <c r="P3060" s="19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3.5" x14ac:dyDescent="0.3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8294</v>
      </c>
      <c r="O3061">
        <f t="shared" si="282"/>
        <v>3</v>
      </c>
      <c r="P3061" s="19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29" x14ac:dyDescent="0.3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8294</v>
      </c>
      <c r="O3062">
        <f t="shared" si="282"/>
        <v>0.2</v>
      </c>
      <c r="P3062" s="1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3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8294</v>
      </c>
      <c r="O3063">
        <f t="shared" si="282"/>
        <v>0</v>
      </c>
      <c r="P3063" s="19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3.5" x14ac:dyDescent="0.3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8294</v>
      </c>
      <c r="O3064">
        <f t="shared" si="282"/>
        <v>66.8</v>
      </c>
      <c r="P3064" s="1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3.5" x14ac:dyDescent="0.3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8294</v>
      </c>
      <c r="O3065">
        <f t="shared" si="282"/>
        <v>19.600000000000001</v>
      </c>
      <c r="P3065" s="1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29" x14ac:dyDescent="0.3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8294</v>
      </c>
      <c r="O3066">
        <f t="shared" si="282"/>
        <v>11.3</v>
      </c>
      <c r="P3066" s="1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3.5" x14ac:dyDescent="0.3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8294</v>
      </c>
      <c r="O3067">
        <f t="shared" si="282"/>
        <v>0</v>
      </c>
      <c r="P3067" s="19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3.5" x14ac:dyDescent="0.3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8294</v>
      </c>
      <c r="O3068">
        <f t="shared" si="282"/>
        <v>12</v>
      </c>
      <c r="P3068" s="1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3.5" x14ac:dyDescent="0.3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8294</v>
      </c>
      <c r="O3069">
        <f t="shared" si="282"/>
        <v>2.5</v>
      </c>
      <c r="P3069" s="19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58" x14ac:dyDescent="0.3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8294</v>
      </c>
      <c r="O3070">
        <f t="shared" si="282"/>
        <v>0.1</v>
      </c>
      <c r="P3070" s="19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3.5" x14ac:dyDescent="0.3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8294</v>
      </c>
      <c r="O3071">
        <f t="shared" si="282"/>
        <v>14.1</v>
      </c>
      <c r="P3071" s="1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3.5" x14ac:dyDescent="0.3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8294</v>
      </c>
      <c r="O3072">
        <f t="shared" si="282"/>
        <v>3.3</v>
      </c>
      <c r="P3072" s="1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3.5" x14ac:dyDescent="0.3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8294</v>
      </c>
      <c r="O3073">
        <f t="shared" si="282"/>
        <v>59.8</v>
      </c>
      <c r="P3073" s="1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58" x14ac:dyDescent="0.3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8294</v>
      </c>
      <c r="O3074">
        <f t="shared" si="282"/>
        <v>0</v>
      </c>
      <c r="P3074" s="19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3.5" x14ac:dyDescent="0.3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8294</v>
      </c>
      <c r="O3075">
        <f t="shared" ref="O3075:O3138" si="288">ROUND((E3075 / D3075 * 100), 1)</f>
        <v>0</v>
      </c>
      <c r="P3075" s="19">
        <f t="shared" ref="P3075:P3138" si="289">IF(L3075=0,0,E3075/L3075)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5">
        <f t="shared" ref="S3075:S3138" si="292">(((J3075/60)/60)/24)+DATE(1970,1,1)</f>
        <v>42111.684027777781</v>
      </c>
      <c r="T3075" s="5">
        <f t="shared" si="287"/>
        <v>42169.804861111115</v>
      </c>
    </row>
    <row r="3076" spans="1:20" ht="58" x14ac:dyDescent="0.3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8294</v>
      </c>
      <c r="O3076">
        <f t="shared" si="288"/>
        <v>0.1</v>
      </c>
      <c r="P3076" s="1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ref="T3076:T3139" si="293">(((I3076/60)/60)/24)+DATE(1970,1,1)</f>
        <v>42439.571284722217</v>
      </c>
    </row>
    <row r="3077" spans="1:20" ht="43.5" x14ac:dyDescent="0.3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8294</v>
      </c>
      <c r="O3077">
        <f t="shared" si="288"/>
        <v>8.6</v>
      </c>
      <c r="P3077" s="19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29" x14ac:dyDescent="0.3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8294</v>
      </c>
      <c r="O3078">
        <f t="shared" si="288"/>
        <v>15.1</v>
      </c>
      <c r="P3078" s="1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3.5" x14ac:dyDescent="0.3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8294</v>
      </c>
      <c r="O3079">
        <f t="shared" si="288"/>
        <v>0.5</v>
      </c>
      <c r="P3079" s="19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3.5" x14ac:dyDescent="0.3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8294</v>
      </c>
      <c r="O3080">
        <f t="shared" si="288"/>
        <v>0.1</v>
      </c>
      <c r="P3080" s="1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3.5" x14ac:dyDescent="0.3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8294</v>
      </c>
      <c r="O3081">
        <f t="shared" si="288"/>
        <v>0.8</v>
      </c>
      <c r="P3081" s="1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3.5" x14ac:dyDescent="0.3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8294</v>
      </c>
      <c r="O3082">
        <f t="shared" si="288"/>
        <v>0</v>
      </c>
      <c r="P3082" s="1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3.5" x14ac:dyDescent="0.3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8294</v>
      </c>
      <c r="O3083">
        <f t="shared" si="288"/>
        <v>0.2</v>
      </c>
      <c r="P3083" s="1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3.5" x14ac:dyDescent="0.3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8294</v>
      </c>
      <c r="O3084">
        <f t="shared" si="288"/>
        <v>0</v>
      </c>
      <c r="P3084" s="19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58" x14ac:dyDescent="0.3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8294</v>
      </c>
      <c r="O3085">
        <f t="shared" si="288"/>
        <v>0.3</v>
      </c>
      <c r="P3085" s="1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58" x14ac:dyDescent="0.3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8294</v>
      </c>
      <c r="O3086">
        <f t="shared" si="288"/>
        <v>11.6</v>
      </c>
      <c r="P3086" s="1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3.5" x14ac:dyDescent="0.3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8294</v>
      </c>
      <c r="O3087">
        <f t="shared" si="288"/>
        <v>2.4</v>
      </c>
      <c r="P3087" s="1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58" x14ac:dyDescent="0.3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8294</v>
      </c>
      <c r="O3088">
        <f t="shared" si="288"/>
        <v>0.3</v>
      </c>
      <c r="P3088" s="1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3.5" x14ac:dyDescent="0.3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8294</v>
      </c>
      <c r="O3089">
        <f t="shared" si="288"/>
        <v>0.6</v>
      </c>
      <c r="P3089" s="19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3.5" x14ac:dyDescent="0.3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8294</v>
      </c>
      <c r="O3090">
        <f t="shared" si="288"/>
        <v>0.2</v>
      </c>
      <c r="P3090" s="19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3.5" x14ac:dyDescent="0.3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8294</v>
      </c>
      <c r="O3091">
        <f t="shared" si="288"/>
        <v>23.4</v>
      </c>
      <c r="P3091" s="1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3.5" x14ac:dyDescent="0.3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8294</v>
      </c>
      <c r="O3092">
        <f t="shared" si="288"/>
        <v>5.0999999999999996</v>
      </c>
      <c r="P3092" s="1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58" x14ac:dyDescent="0.3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8294</v>
      </c>
      <c r="O3093">
        <f t="shared" si="288"/>
        <v>15.9</v>
      </c>
      <c r="P3093" s="1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3.5" x14ac:dyDescent="0.3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8294</v>
      </c>
      <c r="O3094">
        <f t="shared" si="288"/>
        <v>1.2</v>
      </c>
      <c r="P3094" s="1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58" x14ac:dyDescent="0.3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8294</v>
      </c>
      <c r="O3095">
        <f t="shared" si="288"/>
        <v>22.8</v>
      </c>
      <c r="P3095" s="1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3.5" x14ac:dyDescent="0.3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8294</v>
      </c>
      <c r="O3096">
        <f t="shared" si="288"/>
        <v>0</v>
      </c>
      <c r="P3096" s="19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3.5" x14ac:dyDescent="0.3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8294</v>
      </c>
      <c r="O3097">
        <f t="shared" si="288"/>
        <v>0.3</v>
      </c>
      <c r="P3097" s="19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3.5" x14ac:dyDescent="0.3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8294</v>
      </c>
      <c r="O3098">
        <f t="shared" si="288"/>
        <v>4</v>
      </c>
      <c r="P3098" s="1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3.5" x14ac:dyDescent="0.3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8294</v>
      </c>
      <c r="O3099">
        <f t="shared" si="288"/>
        <v>17.2</v>
      </c>
      <c r="P3099" s="1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58" x14ac:dyDescent="0.3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8294</v>
      </c>
      <c r="O3100">
        <f t="shared" si="288"/>
        <v>3.6</v>
      </c>
      <c r="P3100" s="1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3.5" x14ac:dyDescent="0.3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8294</v>
      </c>
      <c r="O3101">
        <f t="shared" si="288"/>
        <v>13.9</v>
      </c>
      <c r="P3101" s="19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3.5" x14ac:dyDescent="0.3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8294</v>
      </c>
      <c r="O3102">
        <f t="shared" si="288"/>
        <v>15.2</v>
      </c>
      <c r="P3102" s="1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58" x14ac:dyDescent="0.3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8294</v>
      </c>
      <c r="O3103">
        <f t="shared" si="288"/>
        <v>12</v>
      </c>
      <c r="P3103" s="19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58" x14ac:dyDescent="0.3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8294</v>
      </c>
      <c r="O3104">
        <f t="shared" si="288"/>
        <v>39.1</v>
      </c>
      <c r="P3104" s="1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29" x14ac:dyDescent="0.3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8294</v>
      </c>
      <c r="O3105">
        <f t="shared" si="288"/>
        <v>0.3</v>
      </c>
      <c r="P3105" s="19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3.5" x14ac:dyDescent="0.3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8294</v>
      </c>
      <c r="O3106">
        <f t="shared" si="288"/>
        <v>29.6</v>
      </c>
      <c r="P3106" s="19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3.5" x14ac:dyDescent="0.3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8294</v>
      </c>
      <c r="O3107">
        <f t="shared" si="288"/>
        <v>42.4</v>
      </c>
      <c r="P3107" s="1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58" x14ac:dyDescent="0.3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8294</v>
      </c>
      <c r="O3108">
        <f t="shared" si="288"/>
        <v>4.0999999999999996</v>
      </c>
      <c r="P3108" s="1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3.5" x14ac:dyDescent="0.3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8294</v>
      </c>
      <c r="O3109">
        <f t="shared" si="288"/>
        <v>19.8</v>
      </c>
      <c r="P3109" s="1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x14ac:dyDescent="0.3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8294</v>
      </c>
      <c r="O3110">
        <f t="shared" si="288"/>
        <v>0.1</v>
      </c>
      <c r="P3110" s="19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3.5" x14ac:dyDescent="0.3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8294</v>
      </c>
      <c r="O3111">
        <f t="shared" si="288"/>
        <v>25</v>
      </c>
      <c r="P3111" s="1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3.5" x14ac:dyDescent="0.3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8294</v>
      </c>
      <c r="O3112">
        <f t="shared" si="288"/>
        <v>0</v>
      </c>
      <c r="P3112" s="19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3.5" x14ac:dyDescent="0.3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8294</v>
      </c>
      <c r="O3113">
        <f t="shared" si="288"/>
        <v>26.6</v>
      </c>
      <c r="P3113" s="1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3.5" x14ac:dyDescent="0.3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8294</v>
      </c>
      <c r="O3114">
        <f t="shared" si="288"/>
        <v>4.7</v>
      </c>
      <c r="P3114" s="1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3.5" x14ac:dyDescent="0.3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8294</v>
      </c>
      <c r="O3115">
        <f t="shared" si="288"/>
        <v>4.2</v>
      </c>
      <c r="P3115" s="1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3.5" x14ac:dyDescent="0.3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8294</v>
      </c>
      <c r="O3116">
        <f t="shared" si="288"/>
        <v>0</v>
      </c>
      <c r="P3116" s="19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3.5" x14ac:dyDescent="0.3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8294</v>
      </c>
      <c r="O3117">
        <f t="shared" si="288"/>
        <v>3</v>
      </c>
      <c r="P3117" s="19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3.5" x14ac:dyDescent="0.3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8294</v>
      </c>
      <c r="O3118">
        <f t="shared" si="288"/>
        <v>57.3</v>
      </c>
      <c r="P3118" s="19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3.5" x14ac:dyDescent="0.3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8294</v>
      </c>
      <c r="O3119">
        <f t="shared" si="288"/>
        <v>0.1</v>
      </c>
      <c r="P3119" s="19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29" x14ac:dyDescent="0.3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8294</v>
      </c>
      <c r="O3120">
        <f t="shared" si="288"/>
        <v>0.3</v>
      </c>
      <c r="P3120" s="19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58" x14ac:dyDescent="0.3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8294</v>
      </c>
      <c r="O3121">
        <f t="shared" si="288"/>
        <v>0.1</v>
      </c>
      <c r="P3121" s="19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3.5" x14ac:dyDescent="0.3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8294</v>
      </c>
      <c r="O3122">
        <f t="shared" si="288"/>
        <v>0</v>
      </c>
      <c r="P3122" s="19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3.5" x14ac:dyDescent="0.3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8294</v>
      </c>
      <c r="O3123">
        <f t="shared" si="288"/>
        <v>0.7</v>
      </c>
      <c r="P3123" s="19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3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8294</v>
      </c>
      <c r="O3124">
        <f t="shared" si="288"/>
        <v>58.3</v>
      </c>
      <c r="P3124" s="19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3.5" x14ac:dyDescent="0.3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8294</v>
      </c>
      <c r="O3125">
        <f t="shared" si="288"/>
        <v>68.2</v>
      </c>
      <c r="P3125" s="1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3.5" x14ac:dyDescent="0.3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8294</v>
      </c>
      <c r="O3126">
        <f t="shared" si="288"/>
        <v>0</v>
      </c>
      <c r="P3126" s="19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3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8294</v>
      </c>
      <c r="O3127">
        <f t="shared" si="288"/>
        <v>0</v>
      </c>
      <c r="P3127" s="19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72.5" x14ac:dyDescent="0.3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8294</v>
      </c>
      <c r="O3128">
        <f t="shared" si="288"/>
        <v>4.2</v>
      </c>
      <c r="P3128" s="1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3.5" x14ac:dyDescent="0.3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8294</v>
      </c>
      <c r="O3129">
        <f t="shared" si="288"/>
        <v>0</v>
      </c>
      <c r="P3129" s="19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3.5" x14ac:dyDescent="0.3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8262</v>
      </c>
      <c r="O3130">
        <f t="shared" si="288"/>
        <v>108.6</v>
      </c>
      <c r="P3130" s="1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58" x14ac:dyDescent="0.3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8262</v>
      </c>
      <c r="O3131">
        <f t="shared" si="288"/>
        <v>0.8</v>
      </c>
      <c r="P3131" s="19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3.5" x14ac:dyDescent="0.3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8262</v>
      </c>
      <c r="O3132">
        <f t="shared" si="288"/>
        <v>3.8</v>
      </c>
      <c r="P3132" s="19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29" x14ac:dyDescent="0.3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8262</v>
      </c>
      <c r="O3133">
        <f t="shared" si="288"/>
        <v>15.7</v>
      </c>
      <c r="P3133" s="19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29" x14ac:dyDescent="0.3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8262</v>
      </c>
      <c r="O3134">
        <f t="shared" si="288"/>
        <v>0</v>
      </c>
      <c r="P3134" s="19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3.5" x14ac:dyDescent="0.3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8262</v>
      </c>
      <c r="O3135">
        <f t="shared" si="288"/>
        <v>108</v>
      </c>
      <c r="P3135" s="19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58" x14ac:dyDescent="0.3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8262</v>
      </c>
      <c r="O3136">
        <f t="shared" si="288"/>
        <v>22.5</v>
      </c>
      <c r="P3136" s="19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3.5" x14ac:dyDescent="0.3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8262</v>
      </c>
      <c r="O3137">
        <f t="shared" si="288"/>
        <v>20.8</v>
      </c>
      <c r="P3137" s="1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3.5" x14ac:dyDescent="0.3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8262</v>
      </c>
      <c r="O3138">
        <f t="shared" si="288"/>
        <v>127.8</v>
      </c>
      <c r="P3138" s="1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29" x14ac:dyDescent="0.3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8262</v>
      </c>
      <c r="O3139">
        <f t="shared" ref="O3139:O3202" si="294">ROUND((E3139 / D3139 * 100), 1)</f>
        <v>3.3</v>
      </c>
      <c r="P3139" s="19">
        <f t="shared" ref="P3139:P3202" si="295">IF(L3139=0,0,E3139/L3139)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5">
        <f t="shared" ref="S3139:S3202" si="298">(((J3139/60)/60)/24)+DATE(1970,1,1)</f>
        <v>42807.885057870371</v>
      </c>
      <c r="T3139" s="5">
        <f t="shared" si="293"/>
        <v>42858.8</v>
      </c>
    </row>
    <row r="3140" spans="1:20" ht="58" x14ac:dyDescent="0.3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8262</v>
      </c>
      <c r="O3140">
        <f t="shared" si="294"/>
        <v>0</v>
      </c>
      <c r="P3140" s="19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ref="T3140:T3203" si="299">(((I3140/60)/60)/24)+DATE(1970,1,1)</f>
        <v>42828.645914351851</v>
      </c>
    </row>
    <row r="3141" spans="1:20" ht="43.5" x14ac:dyDescent="0.3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8262</v>
      </c>
      <c r="O3141">
        <f t="shared" si="294"/>
        <v>5.4</v>
      </c>
      <c r="P3141" s="19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58" x14ac:dyDescent="0.3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8262</v>
      </c>
      <c r="O3142">
        <f t="shared" si="294"/>
        <v>1</v>
      </c>
      <c r="P3142" s="19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58" x14ac:dyDescent="0.3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8262</v>
      </c>
      <c r="O3143">
        <f t="shared" si="294"/>
        <v>51.6</v>
      </c>
      <c r="P3143" s="19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3.5" x14ac:dyDescent="0.3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8262</v>
      </c>
      <c r="O3144">
        <f t="shared" si="294"/>
        <v>1.6</v>
      </c>
      <c r="P3144" s="19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58" x14ac:dyDescent="0.3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8262</v>
      </c>
      <c r="O3145">
        <f t="shared" si="294"/>
        <v>0</v>
      </c>
      <c r="P3145" s="19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58" x14ac:dyDescent="0.3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8262</v>
      </c>
      <c r="O3146">
        <f t="shared" si="294"/>
        <v>75.400000000000006</v>
      </c>
      <c r="P3146" s="1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3.5" x14ac:dyDescent="0.3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8262</v>
      </c>
      <c r="O3147">
        <f t="shared" si="294"/>
        <v>0</v>
      </c>
      <c r="P3147" s="19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3.5" x14ac:dyDescent="0.3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8262</v>
      </c>
      <c r="O3148">
        <f t="shared" si="294"/>
        <v>10.5</v>
      </c>
      <c r="P3148" s="19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3.5" x14ac:dyDescent="0.3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8262</v>
      </c>
      <c r="O3149">
        <f t="shared" si="294"/>
        <v>117.5</v>
      </c>
      <c r="P3149" s="1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29" x14ac:dyDescent="0.3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8262</v>
      </c>
      <c r="O3150">
        <f t="shared" si="294"/>
        <v>131.19999999999999</v>
      </c>
      <c r="P3150" s="1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3.5" x14ac:dyDescent="0.3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8262</v>
      </c>
      <c r="O3151">
        <f t="shared" si="294"/>
        <v>104</v>
      </c>
      <c r="P3151" s="19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58" x14ac:dyDescent="0.3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8262</v>
      </c>
      <c r="O3152">
        <f t="shared" si="294"/>
        <v>101</v>
      </c>
      <c r="P3152" s="1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3.5" x14ac:dyDescent="0.3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8262</v>
      </c>
      <c r="O3153">
        <f t="shared" si="294"/>
        <v>100.4</v>
      </c>
      <c r="P3153" s="1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3.5" x14ac:dyDescent="0.3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8262</v>
      </c>
      <c r="O3154">
        <f t="shared" si="294"/>
        <v>106</v>
      </c>
      <c r="P3154" s="1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3.5" x14ac:dyDescent="0.3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8262</v>
      </c>
      <c r="O3155">
        <f t="shared" si="294"/>
        <v>335.6</v>
      </c>
      <c r="P3155" s="1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3.5" x14ac:dyDescent="0.3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8262</v>
      </c>
      <c r="O3156">
        <f t="shared" si="294"/>
        <v>112.9</v>
      </c>
      <c r="P3156" s="1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3.5" x14ac:dyDescent="0.3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8262</v>
      </c>
      <c r="O3157">
        <f t="shared" si="294"/>
        <v>188.5</v>
      </c>
      <c r="P3157" s="1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3.5" x14ac:dyDescent="0.3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8262</v>
      </c>
      <c r="O3158">
        <f t="shared" si="294"/>
        <v>101.8</v>
      </c>
      <c r="P3158" s="1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29" x14ac:dyDescent="0.3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8262</v>
      </c>
      <c r="O3159">
        <f t="shared" si="294"/>
        <v>101</v>
      </c>
      <c r="P3159" s="1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29" x14ac:dyDescent="0.3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8262</v>
      </c>
      <c r="O3160">
        <f t="shared" si="294"/>
        <v>114</v>
      </c>
      <c r="P3160" s="1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3.5" x14ac:dyDescent="0.3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8262</v>
      </c>
      <c r="O3161">
        <f t="shared" si="294"/>
        <v>133.5</v>
      </c>
      <c r="P3161" s="1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3.5" x14ac:dyDescent="0.3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8262</v>
      </c>
      <c r="O3162">
        <f t="shared" si="294"/>
        <v>101.5</v>
      </c>
      <c r="P3162" s="1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58" x14ac:dyDescent="0.3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8262</v>
      </c>
      <c r="O3163">
        <f t="shared" si="294"/>
        <v>105.1</v>
      </c>
      <c r="P3163" s="1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58" x14ac:dyDescent="0.3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8262</v>
      </c>
      <c r="O3164">
        <f t="shared" si="294"/>
        <v>127.2</v>
      </c>
      <c r="P3164" s="1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3.5" x14ac:dyDescent="0.3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8262</v>
      </c>
      <c r="O3165">
        <f t="shared" si="294"/>
        <v>111.2</v>
      </c>
      <c r="P3165" s="1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58" x14ac:dyDescent="0.3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8262</v>
      </c>
      <c r="O3166">
        <f t="shared" si="294"/>
        <v>106.8</v>
      </c>
      <c r="P3166" s="1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58" x14ac:dyDescent="0.3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8262</v>
      </c>
      <c r="O3167">
        <f t="shared" si="294"/>
        <v>162.69999999999999</v>
      </c>
      <c r="P3167" s="1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3.5" x14ac:dyDescent="0.3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8262</v>
      </c>
      <c r="O3168">
        <f t="shared" si="294"/>
        <v>160.19999999999999</v>
      </c>
      <c r="P3168" s="1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29" x14ac:dyDescent="0.3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8262</v>
      </c>
      <c r="O3169">
        <f t="shared" si="294"/>
        <v>116.2</v>
      </c>
      <c r="P3169" s="1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3.5" x14ac:dyDescent="0.3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8262</v>
      </c>
      <c r="O3170">
        <f t="shared" si="294"/>
        <v>124.2</v>
      </c>
      <c r="P3170" s="1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29" x14ac:dyDescent="0.3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8262</v>
      </c>
      <c r="O3171">
        <f t="shared" si="294"/>
        <v>103</v>
      </c>
      <c r="P3171" s="19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3.5" x14ac:dyDescent="0.3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8262</v>
      </c>
      <c r="O3172">
        <f t="shared" si="294"/>
        <v>112.3</v>
      </c>
      <c r="P3172" s="1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58" x14ac:dyDescent="0.3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8262</v>
      </c>
      <c r="O3173">
        <f t="shared" si="294"/>
        <v>108.8</v>
      </c>
      <c r="P3173" s="1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3.5" x14ac:dyDescent="0.3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8262</v>
      </c>
      <c r="O3174">
        <f t="shared" si="294"/>
        <v>115</v>
      </c>
      <c r="P3174" s="1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3.5" x14ac:dyDescent="0.3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8262</v>
      </c>
      <c r="O3175">
        <f t="shared" si="294"/>
        <v>103</v>
      </c>
      <c r="P3175" s="1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58" x14ac:dyDescent="0.3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8262</v>
      </c>
      <c r="O3176">
        <f t="shared" si="294"/>
        <v>101.1</v>
      </c>
      <c r="P3176" s="1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58" x14ac:dyDescent="0.3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8262</v>
      </c>
      <c r="O3177">
        <f t="shared" si="294"/>
        <v>109.6</v>
      </c>
      <c r="P3177" s="19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58" x14ac:dyDescent="0.3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8262</v>
      </c>
      <c r="O3178">
        <f t="shared" si="294"/>
        <v>114.8</v>
      </c>
      <c r="P3178" s="1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3.5" x14ac:dyDescent="0.3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8262</v>
      </c>
      <c r="O3179">
        <f t="shared" si="294"/>
        <v>117.4</v>
      </c>
      <c r="P3179" s="1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58" x14ac:dyDescent="0.3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8262</v>
      </c>
      <c r="O3180">
        <f t="shared" si="294"/>
        <v>171.7</v>
      </c>
      <c r="P3180" s="1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3.5" x14ac:dyDescent="0.3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8262</v>
      </c>
      <c r="O3181">
        <f t="shared" si="294"/>
        <v>114.2</v>
      </c>
      <c r="P3181" s="1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3.5" x14ac:dyDescent="0.3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8262</v>
      </c>
      <c r="O3182">
        <f t="shared" si="294"/>
        <v>119.8</v>
      </c>
      <c r="P3182" s="1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3.5" x14ac:dyDescent="0.3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8262</v>
      </c>
      <c r="O3183">
        <f t="shared" si="294"/>
        <v>109</v>
      </c>
      <c r="P3183" s="1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58" x14ac:dyDescent="0.3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8262</v>
      </c>
      <c r="O3184">
        <f t="shared" si="294"/>
        <v>100.9</v>
      </c>
      <c r="P3184" s="1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3.5" x14ac:dyDescent="0.3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8262</v>
      </c>
      <c r="O3185">
        <f t="shared" si="294"/>
        <v>109</v>
      </c>
      <c r="P3185" s="1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3.5" x14ac:dyDescent="0.3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8262</v>
      </c>
      <c r="O3186">
        <f t="shared" si="294"/>
        <v>107.2</v>
      </c>
      <c r="P3186" s="1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3.5" x14ac:dyDescent="0.3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8262</v>
      </c>
      <c r="O3187">
        <f t="shared" si="294"/>
        <v>100</v>
      </c>
      <c r="P3187" s="1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3.5" x14ac:dyDescent="0.3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8262</v>
      </c>
      <c r="O3188">
        <f t="shared" si="294"/>
        <v>102.2</v>
      </c>
      <c r="P3188" s="1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58" x14ac:dyDescent="0.3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8262</v>
      </c>
      <c r="O3189">
        <f t="shared" si="294"/>
        <v>116.3</v>
      </c>
      <c r="P3189" s="1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3.5" x14ac:dyDescent="0.3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8296</v>
      </c>
      <c r="O3190">
        <f t="shared" si="294"/>
        <v>65</v>
      </c>
      <c r="P3190" s="1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58" x14ac:dyDescent="0.3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8296</v>
      </c>
      <c r="O3191">
        <f t="shared" si="294"/>
        <v>12.3</v>
      </c>
      <c r="P3191" s="1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3.5" x14ac:dyDescent="0.3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8296</v>
      </c>
      <c r="O3192">
        <f t="shared" si="294"/>
        <v>0</v>
      </c>
      <c r="P3192" s="19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3.5" x14ac:dyDescent="0.3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8296</v>
      </c>
      <c r="O3193">
        <f t="shared" si="294"/>
        <v>4</v>
      </c>
      <c r="P3193" s="1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3.5" x14ac:dyDescent="0.3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8296</v>
      </c>
      <c r="O3194">
        <f t="shared" si="294"/>
        <v>1</v>
      </c>
      <c r="P3194" s="1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3.5" x14ac:dyDescent="0.3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8296</v>
      </c>
      <c r="O3195">
        <f t="shared" si="294"/>
        <v>11.7</v>
      </c>
      <c r="P3195" s="1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58" x14ac:dyDescent="0.3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8296</v>
      </c>
      <c r="O3196">
        <f t="shared" si="294"/>
        <v>0</v>
      </c>
      <c r="P3196" s="19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58" x14ac:dyDescent="0.3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8296</v>
      </c>
      <c r="O3197">
        <f t="shared" si="294"/>
        <v>59.1</v>
      </c>
      <c r="P3197" s="1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3.5" x14ac:dyDescent="0.3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8296</v>
      </c>
      <c r="O3198">
        <f t="shared" si="294"/>
        <v>0.1</v>
      </c>
      <c r="P3198" s="19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29" x14ac:dyDescent="0.3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8296</v>
      </c>
      <c r="O3199">
        <f t="shared" si="294"/>
        <v>11.5</v>
      </c>
      <c r="P3199" s="1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58" x14ac:dyDescent="0.3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8296</v>
      </c>
      <c r="O3200">
        <f t="shared" si="294"/>
        <v>0.4</v>
      </c>
      <c r="P3200" s="1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3.5" x14ac:dyDescent="0.3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8296</v>
      </c>
      <c r="O3201">
        <f t="shared" si="294"/>
        <v>52.2</v>
      </c>
      <c r="P3201" s="1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58" x14ac:dyDescent="0.3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8296</v>
      </c>
      <c r="O3202">
        <f t="shared" si="294"/>
        <v>0</v>
      </c>
      <c r="P3202" s="19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3.5" x14ac:dyDescent="0.3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8296</v>
      </c>
      <c r="O3203">
        <f t="shared" ref="O3203:O3266" si="300">ROUND((E3203 / D3203 * 100), 1)</f>
        <v>1.3</v>
      </c>
      <c r="P3203" s="19">
        <f t="shared" ref="P3203:P3266" si="301">IF(L3203=0,0,E3203/L3203)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5">
        <f t="shared" ref="S3203:S3266" si="304">(((J3203/60)/60)/24)+DATE(1970,1,1)</f>
        <v>41861.767094907409</v>
      </c>
      <c r="T3203" s="5">
        <f t="shared" si="299"/>
        <v>41882.767094907409</v>
      </c>
    </row>
    <row r="3204" spans="1:20" ht="43.5" x14ac:dyDescent="0.3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8296</v>
      </c>
      <c r="O3204">
        <f t="shared" si="300"/>
        <v>54.5</v>
      </c>
      <c r="P3204" s="1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ref="T3204:T3267" si="305">(((I3204/60)/60)/24)+DATE(1970,1,1)</f>
        <v>42352.249305555553</v>
      </c>
    </row>
    <row r="3205" spans="1:20" ht="43.5" x14ac:dyDescent="0.3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8296</v>
      </c>
      <c r="O3205">
        <f t="shared" si="300"/>
        <v>25</v>
      </c>
      <c r="P3205" s="1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58" x14ac:dyDescent="0.3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8296</v>
      </c>
      <c r="O3206">
        <f t="shared" si="300"/>
        <v>0</v>
      </c>
      <c r="P3206" s="19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3.5" x14ac:dyDescent="0.3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8296</v>
      </c>
      <c r="O3207">
        <f t="shared" si="300"/>
        <v>3.4</v>
      </c>
      <c r="P3207" s="1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3.5" x14ac:dyDescent="0.3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8296</v>
      </c>
      <c r="O3208">
        <f t="shared" si="300"/>
        <v>0</v>
      </c>
      <c r="P3208" s="19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3.5" x14ac:dyDescent="0.3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8296</v>
      </c>
      <c r="O3209">
        <f t="shared" si="300"/>
        <v>46.4</v>
      </c>
      <c r="P3209" s="1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3.5" x14ac:dyDescent="0.3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8262</v>
      </c>
      <c r="O3210">
        <f t="shared" si="300"/>
        <v>103.5</v>
      </c>
      <c r="P3210" s="1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3.5" x14ac:dyDescent="0.3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8262</v>
      </c>
      <c r="O3211">
        <f t="shared" si="300"/>
        <v>119.3</v>
      </c>
      <c r="P3211" s="1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3.5" x14ac:dyDescent="0.3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8262</v>
      </c>
      <c r="O3212">
        <f t="shared" si="300"/>
        <v>125.8</v>
      </c>
      <c r="P3212" s="1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58" x14ac:dyDescent="0.3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8262</v>
      </c>
      <c r="O3213">
        <f t="shared" si="300"/>
        <v>119.7</v>
      </c>
      <c r="P3213" s="1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29" x14ac:dyDescent="0.3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8262</v>
      </c>
      <c r="O3214">
        <f t="shared" si="300"/>
        <v>126.3</v>
      </c>
      <c r="P3214" s="1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3.5" x14ac:dyDescent="0.3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8262</v>
      </c>
      <c r="O3215">
        <f t="shared" si="300"/>
        <v>100.1</v>
      </c>
      <c r="P3215" s="1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58" x14ac:dyDescent="0.3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8262</v>
      </c>
      <c r="O3216">
        <f t="shared" si="300"/>
        <v>102.1</v>
      </c>
      <c r="P3216" s="1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58" x14ac:dyDescent="0.3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8262</v>
      </c>
      <c r="O3217">
        <f t="shared" si="300"/>
        <v>100.4</v>
      </c>
      <c r="P3217" s="1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3.5" x14ac:dyDescent="0.3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8262</v>
      </c>
      <c r="O3218">
        <f t="shared" si="300"/>
        <v>100.1</v>
      </c>
      <c r="P3218" s="1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29" x14ac:dyDescent="0.3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8262</v>
      </c>
      <c r="O3219">
        <f t="shared" si="300"/>
        <v>116</v>
      </c>
      <c r="P3219" s="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3.5" x14ac:dyDescent="0.3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8262</v>
      </c>
      <c r="O3220">
        <f t="shared" si="300"/>
        <v>102.1</v>
      </c>
      <c r="P3220" s="1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3.5" x14ac:dyDescent="0.3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8262</v>
      </c>
      <c r="O3221">
        <f t="shared" si="300"/>
        <v>100.1</v>
      </c>
      <c r="P3221" s="1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29" x14ac:dyDescent="0.3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8262</v>
      </c>
      <c r="O3222">
        <f t="shared" si="300"/>
        <v>100.8</v>
      </c>
      <c r="P3222" s="1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58" x14ac:dyDescent="0.3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8262</v>
      </c>
      <c r="O3223">
        <f t="shared" si="300"/>
        <v>103.4</v>
      </c>
      <c r="P3223" s="1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3.5" x14ac:dyDescent="0.3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8262</v>
      </c>
      <c r="O3224">
        <f t="shared" si="300"/>
        <v>124.8</v>
      </c>
      <c r="P3224" s="1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29" x14ac:dyDescent="0.3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8262</v>
      </c>
      <c r="O3225">
        <f t="shared" si="300"/>
        <v>109.5</v>
      </c>
      <c r="P3225" s="1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58" x14ac:dyDescent="0.3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8262</v>
      </c>
      <c r="O3226">
        <f t="shared" si="300"/>
        <v>102</v>
      </c>
      <c r="P3226" s="1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3.5" x14ac:dyDescent="0.3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8262</v>
      </c>
      <c r="O3227">
        <f t="shared" si="300"/>
        <v>102.4</v>
      </c>
      <c r="P3227" s="1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3.5" x14ac:dyDescent="0.3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8262</v>
      </c>
      <c r="O3228">
        <f t="shared" si="300"/>
        <v>104.2</v>
      </c>
      <c r="P3228" s="1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3.5" x14ac:dyDescent="0.3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8262</v>
      </c>
      <c r="O3229">
        <f t="shared" si="300"/>
        <v>125</v>
      </c>
      <c r="P3229" s="19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29" x14ac:dyDescent="0.3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8262</v>
      </c>
      <c r="O3230">
        <f t="shared" si="300"/>
        <v>102.3</v>
      </c>
      <c r="P3230" s="1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3.5" x14ac:dyDescent="0.3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8262</v>
      </c>
      <c r="O3231">
        <f t="shared" si="300"/>
        <v>107.9</v>
      </c>
      <c r="P3231" s="1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58" x14ac:dyDescent="0.3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8262</v>
      </c>
      <c r="O3232">
        <f t="shared" si="300"/>
        <v>109.9</v>
      </c>
      <c r="P3232" s="1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3.5" x14ac:dyDescent="0.3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8262</v>
      </c>
      <c r="O3233">
        <f t="shared" si="300"/>
        <v>161</v>
      </c>
      <c r="P3233" s="19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3.5" x14ac:dyDescent="0.3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8262</v>
      </c>
      <c r="O3234">
        <f t="shared" si="300"/>
        <v>131.19999999999999</v>
      </c>
      <c r="P3234" s="1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3.5" x14ac:dyDescent="0.3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8262</v>
      </c>
      <c r="O3235">
        <f t="shared" si="300"/>
        <v>118.8</v>
      </c>
      <c r="P3235" s="1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3.5" x14ac:dyDescent="0.3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8262</v>
      </c>
      <c r="O3236">
        <f t="shared" si="300"/>
        <v>100.4</v>
      </c>
      <c r="P3236" s="1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3.5" x14ac:dyDescent="0.3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8262</v>
      </c>
      <c r="O3237">
        <f t="shared" si="300"/>
        <v>103.2</v>
      </c>
      <c r="P3237" s="1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3.5" x14ac:dyDescent="0.3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8262</v>
      </c>
      <c r="O3238">
        <f t="shared" si="300"/>
        <v>100.6</v>
      </c>
      <c r="P3238" s="1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29" x14ac:dyDescent="0.3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8262</v>
      </c>
      <c r="O3239">
        <f t="shared" si="300"/>
        <v>100.8</v>
      </c>
      <c r="P3239" s="1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58" x14ac:dyDescent="0.3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8262</v>
      </c>
      <c r="O3240">
        <f t="shared" si="300"/>
        <v>112.3</v>
      </c>
      <c r="P3240" s="1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58" x14ac:dyDescent="0.3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8262</v>
      </c>
      <c r="O3241">
        <f t="shared" si="300"/>
        <v>105.9</v>
      </c>
      <c r="P3241" s="1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58" x14ac:dyDescent="0.3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8262</v>
      </c>
      <c r="O3242">
        <f t="shared" si="300"/>
        <v>100.6</v>
      </c>
      <c r="P3242" s="1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58" x14ac:dyDescent="0.3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8262</v>
      </c>
      <c r="O3243">
        <f t="shared" si="300"/>
        <v>115.3</v>
      </c>
      <c r="P3243" s="1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3.5" x14ac:dyDescent="0.3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8262</v>
      </c>
      <c r="O3244">
        <f t="shared" si="300"/>
        <v>127.3</v>
      </c>
      <c r="P3244" s="1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3.5" x14ac:dyDescent="0.3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8262</v>
      </c>
      <c r="O3245">
        <f t="shared" si="300"/>
        <v>102.8</v>
      </c>
      <c r="P3245" s="1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3.5" x14ac:dyDescent="0.3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8262</v>
      </c>
      <c r="O3246">
        <f t="shared" si="300"/>
        <v>102.9</v>
      </c>
      <c r="P3246" s="1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3.5" x14ac:dyDescent="0.3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8262</v>
      </c>
      <c r="O3247">
        <f t="shared" si="300"/>
        <v>104.3</v>
      </c>
      <c r="P3247" s="1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3.5" x14ac:dyDescent="0.3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8262</v>
      </c>
      <c r="O3248">
        <f t="shared" si="300"/>
        <v>111.2</v>
      </c>
      <c r="P3248" s="1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3.5" x14ac:dyDescent="0.3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8262</v>
      </c>
      <c r="O3249">
        <f t="shared" si="300"/>
        <v>105.9</v>
      </c>
      <c r="P3249" s="1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29" x14ac:dyDescent="0.3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8262</v>
      </c>
      <c r="O3250">
        <f t="shared" si="300"/>
        <v>100.8</v>
      </c>
      <c r="P3250" s="1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3.5" x14ac:dyDescent="0.3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8262</v>
      </c>
      <c r="O3251">
        <f t="shared" si="300"/>
        <v>104.9</v>
      </c>
      <c r="P3251" s="1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58" x14ac:dyDescent="0.3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8262</v>
      </c>
      <c r="O3252">
        <f t="shared" si="300"/>
        <v>101.6</v>
      </c>
      <c r="P3252" s="1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3.5" x14ac:dyDescent="0.3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8262</v>
      </c>
      <c r="O3253">
        <f t="shared" si="300"/>
        <v>110.7</v>
      </c>
      <c r="P3253" s="19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3.5" x14ac:dyDescent="0.3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8262</v>
      </c>
      <c r="O3254">
        <f t="shared" si="300"/>
        <v>127.8</v>
      </c>
      <c r="P3254" s="19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3.5" x14ac:dyDescent="0.3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8262</v>
      </c>
      <c r="O3255">
        <f t="shared" si="300"/>
        <v>101.8</v>
      </c>
      <c r="P3255" s="1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3.5" x14ac:dyDescent="0.3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8262</v>
      </c>
      <c r="O3256">
        <f t="shared" si="300"/>
        <v>101.3</v>
      </c>
      <c r="P3256" s="1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58" x14ac:dyDescent="0.3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8262</v>
      </c>
      <c r="O3257">
        <f t="shared" si="300"/>
        <v>175</v>
      </c>
      <c r="P3257" s="1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3.5" x14ac:dyDescent="0.3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8262</v>
      </c>
      <c r="O3258">
        <f t="shared" si="300"/>
        <v>128.1</v>
      </c>
      <c r="P3258" s="1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3.5" x14ac:dyDescent="0.3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8262</v>
      </c>
      <c r="O3259">
        <f t="shared" si="300"/>
        <v>106.3</v>
      </c>
      <c r="P3259" s="1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3.5" x14ac:dyDescent="0.3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8262</v>
      </c>
      <c r="O3260">
        <f t="shared" si="300"/>
        <v>105.2</v>
      </c>
      <c r="P3260" s="19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3.5" x14ac:dyDescent="0.3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8262</v>
      </c>
      <c r="O3261">
        <f t="shared" si="300"/>
        <v>106.2</v>
      </c>
      <c r="P3261" s="1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3.5" x14ac:dyDescent="0.3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8262</v>
      </c>
      <c r="O3262">
        <f t="shared" si="300"/>
        <v>109.2</v>
      </c>
      <c r="P3262" s="1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3.5" x14ac:dyDescent="0.3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8262</v>
      </c>
      <c r="O3263">
        <f t="shared" si="300"/>
        <v>100.5</v>
      </c>
      <c r="P3263" s="1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29" x14ac:dyDescent="0.3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8262</v>
      </c>
      <c r="O3264">
        <f t="shared" si="300"/>
        <v>103</v>
      </c>
      <c r="P3264" s="1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29" x14ac:dyDescent="0.3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8262</v>
      </c>
      <c r="O3265">
        <f t="shared" si="300"/>
        <v>112.2</v>
      </c>
      <c r="P3265" s="1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29" x14ac:dyDescent="0.3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8262</v>
      </c>
      <c r="O3266">
        <f t="shared" si="300"/>
        <v>103</v>
      </c>
      <c r="P3266" s="1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3.5" x14ac:dyDescent="0.3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8262</v>
      </c>
      <c r="O3267">
        <f t="shared" ref="O3267:O3330" si="306">ROUND((E3267 / D3267 * 100), 1)</f>
        <v>164</v>
      </c>
      <c r="P3267" s="19">
        <f t="shared" ref="P3267:P3330" si="307">IF(L3267=0,0,E3267/L3267)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5">
        <f t="shared" ref="S3267:S3330" si="310">(((J3267/60)/60)/24)+DATE(1970,1,1)</f>
        <v>42311.711979166663</v>
      </c>
      <c r="T3267" s="5">
        <f t="shared" si="305"/>
        <v>42341.708333333328</v>
      </c>
    </row>
    <row r="3268" spans="1:20" ht="43.5" x14ac:dyDescent="0.3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8262</v>
      </c>
      <c r="O3268">
        <f t="shared" si="306"/>
        <v>131.30000000000001</v>
      </c>
      <c r="P3268" s="1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ref="T3268:T3331" si="311">(((I3268/60)/60)/24)+DATE(1970,1,1)</f>
        <v>42167.875</v>
      </c>
    </row>
    <row r="3269" spans="1:20" ht="43.5" x14ac:dyDescent="0.3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8262</v>
      </c>
      <c r="O3269">
        <f t="shared" si="306"/>
        <v>102.1</v>
      </c>
      <c r="P3269" s="1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3.5" x14ac:dyDescent="0.3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8262</v>
      </c>
      <c r="O3270">
        <f t="shared" si="306"/>
        <v>128</v>
      </c>
      <c r="P3270" s="1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3.5" x14ac:dyDescent="0.3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8262</v>
      </c>
      <c r="O3271">
        <f t="shared" si="306"/>
        <v>101.5</v>
      </c>
      <c r="P3271" s="19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58" x14ac:dyDescent="0.3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8262</v>
      </c>
      <c r="O3272">
        <f t="shared" si="306"/>
        <v>101.7</v>
      </c>
      <c r="P3272" s="19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x14ac:dyDescent="0.3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8262</v>
      </c>
      <c r="O3273">
        <f t="shared" si="306"/>
        <v>130</v>
      </c>
      <c r="P3273" s="1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3.5" x14ac:dyDescent="0.3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8262</v>
      </c>
      <c r="O3274">
        <f t="shared" si="306"/>
        <v>154.4</v>
      </c>
      <c r="P3274" s="1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58" x14ac:dyDescent="0.3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8262</v>
      </c>
      <c r="O3275">
        <f t="shared" si="306"/>
        <v>107.4</v>
      </c>
      <c r="P3275" s="1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3.5" x14ac:dyDescent="0.3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8262</v>
      </c>
      <c r="O3276">
        <f t="shared" si="306"/>
        <v>101.3</v>
      </c>
      <c r="P3276" s="1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3.5" x14ac:dyDescent="0.3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8262</v>
      </c>
      <c r="O3277">
        <f t="shared" si="306"/>
        <v>100.3</v>
      </c>
      <c r="P3277" s="1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3.5" x14ac:dyDescent="0.3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8262</v>
      </c>
      <c r="O3278">
        <f t="shared" si="306"/>
        <v>116.8</v>
      </c>
      <c r="P3278" s="19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58" x14ac:dyDescent="0.3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8262</v>
      </c>
      <c r="O3279">
        <f t="shared" si="306"/>
        <v>108.6</v>
      </c>
      <c r="P3279" s="19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58" x14ac:dyDescent="0.3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8262</v>
      </c>
      <c r="O3280">
        <f t="shared" si="306"/>
        <v>103.4</v>
      </c>
      <c r="P3280" s="1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58" x14ac:dyDescent="0.3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8262</v>
      </c>
      <c r="O3281">
        <f t="shared" si="306"/>
        <v>114.3</v>
      </c>
      <c r="P3281" s="1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58" x14ac:dyDescent="0.3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8262</v>
      </c>
      <c r="O3282">
        <f t="shared" si="306"/>
        <v>103</v>
      </c>
      <c r="P3282" s="1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29" x14ac:dyDescent="0.3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8262</v>
      </c>
      <c r="O3283">
        <f t="shared" si="306"/>
        <v>121.6</v>
      </c>
      <c r="P3283" s="1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3.5" x14ac:dyDescent="0.3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8262</v>
      </c>
      <c r="O3284">
        <f t="shared" si="306"/>
        <v>102.6</v>
      </c>
      <c r="P3284" s="1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58" x14ac:dyDescent="0.3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8262</v>
      </c>
      <c r="O3285">
        <f t="shared" si="306"/>
        <v>104.8</v>
      </c>
      <c r="P3285" s="1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3.5" x14ac:dyDescent="0.3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8262</v>
      </c>
      <c r="O3286">
        <f t="shared" si="306"/>
        <v>101.6</v>
      </c>
      <c r="P3286" s="19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3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8262</v>
      </c>
      <c r="O3287">
        <f t="shared" si="306"/>
        <v>112.1</v>
      </c>
      <c r="P3287" s="1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58" x14ac:dyDescent="0.3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8262</v>
      </c>
      <c r="O3288">
        <f t="shared" si="306"/>
        <v>101.8</v>
      </c>
      <c r="P3288" s="1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29" x14ac:dyDescent="0.3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8262</v>
      </c>
      <c r="O3289">
        <f t="shared" si="306"/>
        <v>100</v>
      </c>
      <c r="P3289" s="1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58" x14ac:dyDescent="0.3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8262</v>
      </c>
      <c r="O3290">
        <f t="shared" si="306"/>
        <v>100.3</v>
      </c>
      <c r="P3290" s="1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58" x14ac:dyDescent="0.3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8262</v>
      </c>
      <c r="O3291">
        <f t="shared" si="306"/>
        <v>133</v>
      </c>
      <c r="P3291" s="1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2.5" x14ac:dyDescent="0.3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8262</v>
      </c>
      <c r="O3292">
        <f t="shared" si="306"/>
        <v>121.2</v>
      </c>
      <c r="P3292" s="1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58" x14ac:dyDescent="0.3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8262</v>
      </c>
      <c r="O3293">
        <f t="shared" si="306"/>
        <v>114</v>
      </c>
      <c r="P3293" s="1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3.5" x14ac:dyDescent="0.3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8262</v>
      </c>
      <c r="O3294">
        <f t="shared" si="306"/>
        <v>286.10000000000002</v>
      </c>
      <c r="P3294" s="1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58" x14ac:dyDescent="0.3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8262</v>
      </c>
      <c r="O3295">
        <f t="shared" si="306"/>
        <v>170.4</v>
      </c>
      <c r="P3295" s="1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3.5" x14ac:dyDescent="0.3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8262</v>
      </c>
      <c r="O3296">
        <f t="shared" si="306"/>
        <v>118.3</v>
      </c>
      <c r="P3296" s="1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3.5" x14ac:dyDescent="0.3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8262</v>
      </c>
      <c r="O3297">
        <f t="shared" si="306"/>
        <v>102.9</v>
      </c>
      <c r="P3297" s="1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3.5" x14ac:dyDescent="0.3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8262</v>
      </c>
      <c r="O3298">
        <f t="shared" si="306"/>
        <v>144.1</v>
      </c>
      <c r="P3298" s="1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3.5" x14ac:dyDescent="0.3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8262</v>
      </c>
      <c r="O3299">
        <f t="shared" si="306"/>
        <v>100.1</v>
      </c>
      <c r="P3299" s="1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3.5" x14ac:dyDescent="0.3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8262</v>
      </c>
      <c r="O3300">
        <f t="shared" si="306"/>
        <v>101.7</v>
      </c>
      <c r="P3300" s="1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3.5" x14ac:dyDescent="0.3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8262</v>
      </c>
      <c r="O3301">
        <f t="shared" si="306"/>
        <v>116.2</v>
      </c>
      <c r="P3301" s="1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3.5" x14ac:dyDescent="0.3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8262</v>
      </c>
      <c r="O3302">
        <f t="shared" si="306"/>
        <v>136.19999999999999</v>
      </c>
      <c r="P3302" s="1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3.5" x14ac:dyDescent="0.3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8262</v>
      </c>
      <c r="O3303">
        <f t="shared" si="306"/>
        <v>133.5</v>
      </c>
      <c r="P3303" s="19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3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8262</v>
      </c>
      <c r="O3304">
        <f t="shared" si="306"/>
        <v>103.4</v>
      </c>
      <c r="P3304" s="19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3.5" x14ac:dyDescent="0.3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8262</v>
      </c>
      <c r="O3305">
        <f t="shared" si="306"/>
        <v>115.9</v>
      </c>
      <c r="P3305" s="19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3.5" x14ac:dyDescent="0.3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8262</v>
      </c>
      <c r="O3306">
        <f t="shared" si="306"/>
        <v>104.5</v>
      </c>
      <c r="P3306" s="1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3.5" x14ac:dyDescent="0.3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8262</v>
      </c>
      <c r="O3307">
        <f t="shared" si="306"/>
        <v>102</v>
      </c>
      <c r="P3307" s="1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58" x14ac:dyDescent="0.3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8262</v>
      </c>
      <c r="O3308">
        <f t="shared" si="306"/>
        <v>175.3</v>
      </c>
      <c r="P3308" s="1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3.5" x14ac:dyDescent="0.3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8262</v>
      </c>
      <c r="O3309">
        <f t="shared" si="306"/>
        <v>106.7</v>
      </c>
      <c r="P3309" s="1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3.5" x14ac:dyDescent="0.3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8262</v>
      </c>
      <c r="O3310">
        <f t="shared" si="306"/>
        <v>122.3</v>
      </c>
      <c r="P3310" s="1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29" x14ac:dyDescent="0.3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8262</v>
      </c>
      <c r="O3311">
        <f t="shared" si="306"/>
        <v>159.4</v>
      </c>
      <c r="P3311" s="19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29" x14ac:dyDescent="0.3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8262</v>
      </c>
      <c r="O3312">
        <f t="shared" si="306"/>
        <v>100.1</v>
      </c>
      <c r="P3312" s="1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3.5" x14ac:dyDescent="0.3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8262</v>
      </c>
      <c r="O3313">
        <f t="shared" si="306"/>
        <v>109.8</v>
      </c>
      <c r="P3313" s="1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3.5" x14ac:dyDescent="0.3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8262</v>
      </c>
      <c r="O3314">
        <f t="shared" si="306"/>
        <v>100</v>
      </c>
      <c r="P3314" s="19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3.5" x14ac:dyDescent="0.3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8262</v>
      </c>
      <c r="O3315">
        <f t="shared" si="306"/>
        <v>116.1</v>
      </c>
      <c r="P3315" s="1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3.5" x14ac:dyDescent="0.3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8262</v>
      </c>
      <c r="O3316">
        <f t="shared" si="306"/>
        <v>210.8</v>
      </c>
      <c r="P3316" s="1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3.5" x14ac:dyDescent="0.3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8262</v>
      </c>
      <c r="O3317">
        <f t="shared" si="306"/>
        <v>110</v>
      </c>
      <c r="P3317" s="1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2.5" x14ac:dyDescent="0.3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8262</v>
      </c>
      <c r="O3318">
        <f t="shared" si="306"/>
        <v>100.1</v>
      </c>
      <c r="P3318" s="1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3.5" x14ac:dyDescent="0.3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8262</v>
      </c>
      <c r="O3319">
        <f t="shared" si="306"/>
        <v>106.2</v>
      </c>
      <c r="P3319" s="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29" x14ac:dyDescent="0.3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8262</v>
      </c>
      <c r="O3320">
        <f t="shared" si="306"/>
        <v>125.6</v>
      </c>
      <c r="P3320" s="19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58" x14ac:dyDescent="0.3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8262</v>
      </c>
      <c r="O3321">
        <f t="shared" si="306"/>
        <v>108</v>
      </c>
      <c r="P3321" s="19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3.5" x14ac:dyDescent="0.3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8262</v>
      </c>
      <c r="O3322">
        <f t="shared" si="306"/>
        <v>101</v>
      </c>
      <c r="P3322" s="1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58" x14ac:dyDescent="0.3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8262</v>
      </c>
      <c r="O3323">
        <f t="shared" si="306"/>
        <v>107.4</v>
      </c>
      <c r="P3323" s="1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3.5" x14ac:dyDescent="0.3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8262</v>
      </c>
      <c r="O3324">
        <f t="shared" si="306"/>
        <v>101.5</v>
      </c>
      <c r="P3324" s="1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3.5" x14ac:dyDescent="0.3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8262</v>
      </c>
      <c r="O3325">
        <f t="shared" si="306"/>
        <v>125.9</v>
      </c>
      <c r="P3325" s="1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3.5" x14ac:dyDescent="0.3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8262</v>
      </c>
      <c r="O3326">
        <f t="shared" si="306"/>
        <v>101.7</v>
      </c>
      <c r="P3326" s="19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3.5" x14ac:dyDescent="0.3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8262</v>
      </c>
      <c r="O3327">
        <f t="shared" si="306"/>
        <v>112.5</v>
      </c>
      <c r="P3327" s="19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3.5" x14ac:dyDescent="0.3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8262</v>
      </c>
      <c r="O3328">
        <f t="shared" si="306"/>
        <v>101.4</v>
      </c>
      <c r="P3328" s="1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3.5" x14ac:dyDescent="0.3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8262</v>
      </c>
      <c r="O3329">
        <f t="shared" si="306"/>
        <v>101.3</v>
      </c>
      <c r="P3329" s="1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3.5" x14ac:dyDescent="0.3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8262</v>
      </c>
      <c r="O3330">
        <f t="shared" si="306"/>
        <v>146.4</v>
      </c>
      <c r="P3330" s="1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3.5" x14ac:dyDescent="0.3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8262</v>
      </c>
      <c r="O3331">
        <f t="shared" ref="O3331:O3394" si="312">ROUND((E3331 / D3331 * 100), 1)</f>
        <v>116.8</v>
      </c>
      <c r="P3331" s="19">
        <f t="shared" ref="P3331:P3394" si="313">IF(L3331=0,0,E3331/L3331)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5">
        <f t="shared" ref="S3331:S3394" si="316">(((J3331/60)/60)/24)+DATE(1970,1,1)</f>
        <v>41837.323009259257</v>
      </c>
      <c r="T3331" s="5">
        <f t="shared" si="311"/>
        <v>41847.958333333336</v>
      </c>
    </row>
    <row r="3332" spans="1:20" ht="43.5" x14ac:dyDescent="0.3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8262</v>
      </c>
      <c r="O3332">
        <f t="shared" si="312"/>
        <v>106.3</v>
      </c>
      <c r="P3332" s="1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ref="T3332:T3395" si="317">(((I3332/60)/60)/24)+DATE(1970,1,1)</f>
        <v>42095.845694444448</v>
      </c>
    </row>
    <row r="3333" spans="1:20" ht="43.5" x14ac:dyDescent="0.3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8262</v>
      </c>
      <c r="O3333">
        <f t="shared" si="312"/>
        <v>104.5</v>
      </c>
      <c r="P3333" s="1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3.5" x14ac:dyDescent="0.3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8262</v>
      </c>
      <c r="O3334">
        <f t="shared" si="312"/>
        <v>100</v>
      </c>
      <c r="P3334" s="1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3.5" x14ac:dyDescent="0.3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8262</v>
      </c>
      <c r="O3335">
        <f t="shared" si="312"/>
        <v>104.6</v>
      </c>
      <c r="P3335" s="1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29" x14ac:dyDescent="0.3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8262</v>
      </c>
      <c r="O3336">
        <f t="shared" si="312"/>
        <v>138.6</v>
      </c>
      <c r="P3336" s="1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58" x14ac:dyDescent="0.3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8262</v>
      </c>
      <c r="O3337">
        <f t="shared" si="312"/>
        <v>100.3</v>
      </c>
      <c r="P3337" s="1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3.5" x14ac:dyDescent="0.3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8262</v>
      </c>
      <c r="O3338">
        <f t="shared" si="312"/>
        <v>100</v>
      </c>
      <c r="P3338" s="1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3.5" x14ac:dyDescent="0.3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8262</v>
      </c>
      <c r="O3339">
        <f t="shared" si="312"/>
        <v>110.2</v>
      </c>
      <c r="P3339" s="1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29" x14ac:dyDescent="0.3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8262</v>
      </c>
      <c r="O3340">
        <f t="shared" si="312"/>
        <v>102.2</v>
      </c>
      <c r="P3340" s="1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3.5" x14ac:dyDescent="0.3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8262</v>
      </c>
      <c r="O3341">
        <f t="shared" si="312"/>
        <v>104.4</v>
      </c>
      <c r="P3341" s="1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3.5" x14ac:dyDescent="0.3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8262</v>
      </c>
      <c r="O3342">
        <f t="shared" si="312"/>
        <v>138.19999999999999</v>
      </c>
      <c r="P3342" s="1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3.5" x14ac:dyDescent="0.3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8262</v>
      </c>
      <c r="O3343">
        <f t="shared" si="312"/>
        <v>100</v>
      </c>
      <c r="P3343" s="1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3.5" x14ac:dyDescent="0.3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8262</v>
      </c>
      <c r="O3344">
        <f t="shared" si="312"/>
        <v>101.7</v>
      </c>
      <c r="P3344" s="1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3.5" x14ac:dyDescent="0.3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8262</v>
      </c>
      <c r="O3345">
        <f t="shared" si="312"/>
        <v>171.4</v>
      </c>
      <c r="P3345" s="1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3.5" x14ac:dyDescent="0.3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8262</v>
      </c>
      <c r="O3346">
        <f t="shared" si="312"/>
        <v>101.4</v>
      </c>
      <c r="P3346" s="1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3.5" x14ac:dyDescent="0.3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8262</v>
      </c>
      <c r="O3347">
        <f t="shared" si="312"/>
        <v>130</v>
      </c>
      <c r="P3347" s="19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3.5" x14ac:dyDescent="0.3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8262</v>
      </c>
      <c r="O3348">
        <f t="shared" si="312"/>
        <v>110</v>
      </c>
      <c r="P3348" s="1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58" x14ac:dyDescent="0.3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8262</v>
      </c>
      <c r="O3349">
        <f t="shared" si="312"/>
        <v>119.5</v>
      </c>
      <c r="P3349" s="1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3.5" x14ac:dyDescent="0.3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8262</v>
      </c>
      <c r="O3350">
        <f t="shared" si="312"/>
        <v>100.3</v>
      </c>
      <c r="P3350" s="1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3.5" x14ac:dyDescent="0.3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8262</v>
      </c>
      <c r="O3351">
        <f t="shared" si="312"/>
        <v>153.4</v>
      </c>
      <c r="P3351" s="1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58" x14ac:dyDescent="0.3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8262</v>
      </c>
      <c r="O3352">
        <f t="shared" si="312"/>
        <v>104.4</v>
      </c>
      <c r="P3352" s="1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58" x14ac:dyDescent="0.3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8262</v>
      </c>
      <c r="O3353">
        <f t="shared" si="312"/>
        <v>101.1</v>
      </c>
      <c r="P3353" s="1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58" x14ac:dyDescent="0.3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8262</v>
      </c>
      <c r="O3354">
        <f t="shared" si="312"/>
        <v>107.5</v>
      </c>
      <c r="P3354" s="19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3.5" x14ac:dyDescent="0.3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8262</v>
      </c>
      <c r="O3355">
        <f t="shared" si="312"/>
        <v>315</v>
      </c>
      <c r="P3355" s="1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3.5" x14ac:dyDescent="0.3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8262</v>
      </c>
      <c r="O3356">
        <f t="shared" si="312"/>
        <v>101.9</v>
      </c>
      <c r="P3356" s="19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3.5" x14ac:dyDescent="0.3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8262</v>
      </c>
      <c r="O3357">
        <f t="shared" si="312"/>
        <v>126.3</v>
      </c>
      <c r="P3357" s="1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3.5" x14ac:dyDescent="0.3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8262</v>
      </c>
      <c r="O3358">
        <f t="shared" si="312"/>
        <v>101.4</v>
      </c>
      <c r="P3358" s="1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3.5" x14ac:dyDescent="0.3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8262</v>
      </c>
      <c r="O3359">
        <f t="shared" si="312"/>
        <v>101</v>
      </c>
      <c r="P3359" s="1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3.5" x14ac:dyDescent="0.3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8262</v>
      </c>
      <c r="O3360">
        <f t="shared" si="312"/>
        <v>103</v>
      </c>
      <c r="P3360" s="1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3.5" x14ac:dyDescent="0.3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8262</v>
      </c>
      <c r="O3361">
        <f t="shared" si="312"/>
        <v>106.3</v>
      </c>
      <c r="P3361" s="1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29" x14ac:dyDescent="0.3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8262</v>
      </c>
      <c r="O3362">
        <f t="shared" si="312"/>
        <v>101.4</v>
      </c>
      <c r="P3362" s="1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58" x14ac:dyDescent="0.3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8262</v>
      </c>
      <c r="O3363">
        <f t="shared" si="312"/>
        <v>113.5</v>
      </c>
      <c r="P3363" s="1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3.5" x14ac:dyDescent="0.3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8262</v>
      </c>
      <c r="O3364">
        <f t="shared" si="312"/>
        <v>218</v>
      </c>
      <c r="P3364" s="19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3.5" x14ac:dyDescent="0.3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8262</v>
      </c>
      <c r="O3365">
        <f t="shared" si="312"/>
        <v>101.4</v>
      </c>
      <c r="P3365" s="1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3.5" x14ac:dyDescent="0.3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8262</v>
      </c>
      <c r="O3366">
        <f t="shared" si="312"/>
        <v>105.9</v>
      </c>
      <c r="P3366" s="1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3.5" x14ac:dyDescent="0.3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8262</v>
      </c>
      <c r="O3367">
        <f t="shared" si="312"/>
        <v>104</v>
      </c>
      <c r="P3367" s="1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3.5" x14ac:dyDescent="0.3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8262</v>
      </c>
      <c r="O3368">
        <f t="shared" si="312"/>
        <v>221</v>
      </c>
      <c r="P3368" s="1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3.5" x14ac:dyDescent="0.3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8262</v>
      </c>
      <c r="O3369">
        <f t="shared" si="312"/>
        <v>118.7</v>
      </c>
      <c r="P3369" s="1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3.5" x14ac:dyDescent="0.3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8262</v>
      </c>
      <c r="O3370">
        <f t="shared" si="312"/>
        <v>104.6</v>
      </c>
      <c r="P3370" s="1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3.5" x14ac:dyDescent="0.3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8262</v>
      </c>
      <c r="O3371">
        <f t="shared" si="312"/>
        <v>103.9</v>
      </c>
      <c r="P3371" s="1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29" x14ac:dyDescent="0.3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8262</v>
      </c>
      <c r="O3372">
        <f t="shared" si="312"/>
        <v>117.7</v>
      </c>
      <c r="P3372" s="1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29" x14ac:dyDescent="0.3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8262</v>
      </c>
      <c r="O3373">
        <f t="shared" si="312"/>
        <v>138.5</v>
      </c>
      <c r="P3373" s="1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3.5" x14ac:dyDescent="0.3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8262</v>
      </c>
      <c r="O3374">
        <f t="shared" si="312"/>
        <v>103.5</v>
      </c>
      <c r="P3374" s="1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3.5" x14ac:dyDescent="0.3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8262</v>
      </c>
      <c r="O3375">
        <f t="shared" si="312"/>
        <v>100.3</v>
      </c>
      <c r="P3375" s="1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3.5" x14ac:dyDescent="0.3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8262</v>
      </c>
      <c r="O3376">
        <f t="shared" si="312"/>
        <v>106.6</v>
      </c>
      <c r="P3376" s="1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3.5" x14ac:dyDescent="0.3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8262</v>
      </c>
      <c r="O3377">
        <f t="shared" si="312"/>
        <v>100</v>
      </c>
      <c r="P3377" s="1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3.5" x14ac:dyDescent="0.3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8262</v>
      </c>
      <c r="O3378">
        <f t="shared" si="312"/>
        <v>100</v>
      </c>
      <c r="P3378" s="1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3.5" x14ac:dyDescent="0.3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8262</v>
      </c>
      <c r="O3379">
        <f t="shared" si="312"/>
        <v>101.1</v>
      </c>
      <c r="P3379" s="1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3.5" x14ac:dyDescent="0.3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8262</v>
      </c>
      <c r="O3380">
        <f t="shared" si="312"/>
        <v>107.6</v>
      </c>
      <c r="P3380" s="1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58" x14ac:dyDescent="0.3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8262</v>
      </c>
      <c r="O3381">
        <f t="shared" si="312"/>
        <v>103.7</v>
      </c>
      <c r="P3381" s="1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58" x14ac:dyDescent="0.3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8262</v>
      </c>
      <c r="O3382">
        <f t="shared" si="312"/>
        <v>104.4</v>
      </c>
      <c r="P3382" s="1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3.5" x14ac:dyDescent="0.3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8262</v>
      </c>
      <c r="O3383">
        <f t="shared" si="312"/>
        <v>102.3</v>
      </c>
      <c r="P3383" s="1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58" x14ac:dyDescent="0.3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8262</v>
      </c>
      <c r="O3384">
        <f t="shared" si="312"/>
        <v>100.7</v>
      </c>
      <c r="P3384" s="1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3.5" x14ac:dyDescent="0.3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8262</v>
      </c>
      <c r="O3385">
        <f t="shared" si="312"/>
        <v>111.7</v>
      </c>
      <c r="P3385" s="1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3.5" x14ac:dyDescent="0.3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8262</v>
      </c>
      <c r="O3386">
        <f t="shared" si="312"/>
        <v>100</v>
      </c>
      <c r="P3386" s="1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58" x14ac:dyDescent="0.3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8262</v>
      </c>
      <c r="O3387">
        <f t="shared" si="312"/>
        <v>100</v>
      </c>
      <c r="P3387" s="1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58" x14ac:dyDescent="0.3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8262</v>
      </c>
      <c r="O3388">
        <f t="shared" si="312"/>
        <v>105</v>
      </c>
      <c r="P3388" s="1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58" x14ac:dyDescent="0.3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8262</v>
      </c>
      <c r="O3389">
        <f t="shared" si="312"/>
        <v>116.9</v>
      </c>
      <c r="P3389" s="1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58" x14ac:dyDescent="0.3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8262</v>
      </c>
      <c r="O3390">
        <f t="shared" si="312"/>
        <v>103.8</v>
      </c>
      <c r="P3390" s="19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3.5" x14ac:dyDescent="0.3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8262</v>
      </c>
      <c r="O3391">
        <f t="shared" si="312"/>
        <v>114.5</v>
      </c>
      <c r="P3391" s="1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58" x14ac:dyDescent="0.3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8262</v>
      </c>
      <c r="O3392">
        <f t="shared" si="312"/>
        <v>102.4</v>
      </c>
      <c r="P3392" s="1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58" x14ac:dyDescent="0.3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8262</v>
      </c>
      <c r="O3393">
        <f t="shared" si="312"/>
        <v>223</v>
      </c>
      <c r="P3393" s="1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58" x14ac:dyDescent="0.3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8262</v>
      </c>
      <c r="O3394">
        <f t="shared" si="312"/>
        <v>100</v>
      </c>
      <c r="P3394" s="1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3.5" x14ac:dyDescent="0.3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8262</v>
      </c>
      <c r="O3395">
        <f t="shared" ref="O3395:O3458" si="318">ROUND((E3395 / D3395 * 100), 1)</f>
        <v>105.8</v>
      </c>
      <c r="P3395" s="19">
        <f t="shared" ref="P3395:P3458" si="319">IF(L3395=0,0,E3395/L3395)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5">
        <f t="shared" ref="S3395:S3458" si="322">(((J3395/60)/60)/24)+DATE(1970,1,1)</f>
        <v>41923.921643518523</v>
      </c>
      <c r="T3395" s="5">
        <f t="shared" si="317"/>
        <v>41949.031944444447</v>
      </c>
    </row>
    <row r="3396" spans="1:20" ht="43.5" x14ac:dyDescent="0.3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8262</v>
      </c>
      <c r="O3396">
        <f t="shared" si="318"/>
        <v>142.4</v>
      </c>
      <c r="P3396" s="19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ref="T3396:T3459" si="323">(((I3396/60)/60)/24)+DATE(1970,1,1)</f>
        <v>41847.59542824074</v>
      </c>
    </row>
    <row r="3397" spans="1:20" ht="29" x14ac:dyDescent="0.3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8262</v>
      </c>
      <c r="O3397">
        <f t="shared" si="318"/>
        <v>184</v>
      </c>
      <c r="P3397" s="1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3.5" x14ac:dyDescent="0.3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8262</v>
      </c>
      <c r="O3398">
        <f t="shared" si="318"/>
        <v>104.3</v>
      </c>
      <c r="P3398" s="1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29" x14ac:dyDescent="0.3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8262</v>
      </c>
      <c r="O3399">
        <f t="shared" si="318"/>
        <v>112</v>
      </c>
      <c r="P3399" s="1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3.5" x14ac:dyDescent="0.3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8262</v>
      </c>
      <c r="O3400">
        <f t="shared" si="318"/>
        <v>111.1</v>
      </c>
      <c r="P3400" s="1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3.5" x14ac:dyDescent="0.3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8262</v>
      </c>
      <c r="O3401">
        <f t="shared" si="318"/>
        <v>103.8</v>
      </c>
      <c r="P3401" s="1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3.5" x14ac:dyDescent="0.3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8262</v>
      </c>
      <c r="O3402">
        <f t="shared" si="318"/>
        <v>100.4</v>
      </c>
      <c r="P3402" s="1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58" x14ac:dyDescent="0.3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8262</v>
      </c>
      <c r="O3403">
        <f t="shared" si="318"/>
        <v>101.9</v>
      </c>
      <c r="P3403" s="1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3.5" x14ac:dyDescent="0.3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8262</v>
      </c>
      <c r="O3404">
        <f t="shared" si="318"/>
        <v>109.8</v>
      </c>
      <c r="P3404" s="1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3.5" x14ac:dyDescent="0.3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8262</v>
      </c>
      <c r="O3405">
        <f t="shared" si="318"/>
        <v>100</v>
      </c>
      <c r="P3405" s="1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58" x14ac:dyDescent="0.3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8262</v>
      </c>
      <c r="O3406">
        <f t="shared" si="318"/>
        <v>122</v>
      </c>
      <c r="P3406" s="1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3.5" x14ac:dyDescent="0.3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8262</v>
      </c>
      <c r="O3407">
        <f t="shared" si="318"/>
        <v>137.6</v>
      </c>
      <c r="P3407" s="1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3.5" x14ac:dyDescent="0.3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8262</v>
      </c>
      <c r="O3408">
        <f t="shared" si="318"/>
        <v>100.3</v>
      </c>
      <c r="P3408" s="1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58" x14ac:dyDescent="0.3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8262</v>
      </c>
      <c r="O3409">
        <f t="shared" si="318"/>
        <v>107.1</v>
      </c>
      <c r="P3409" s="1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3.5" x14ac:dyDescent="0.3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8262</v>
      </c>
      <c r="O3410">
        <f t="shared" si="318"/>
        <v>211</v>
      </c>
      <c r="P3410" s="1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3.5" x14ac:dyDescent="0.3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8262</v>
      </c>
      <c r="O3411">
        <f t="shared" si="318"/>
        <v>123.6</v>
      </c>
      <c r="P3411" s="1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3.5" x14ac:dyDescent="0.3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8262</v>
      </c>
      <c r="O3412">
        <f t="shared" si="318"/>
        <v>108.5</v>
      </c>
      <c r="P3412" s="1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3.5" x14ac:dyDescent="0.3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8262</v>
      </c>
      <c r="O3413">
        <f t="shared" si="318"/>
        <v>103.6</v>
      </c>
      <c r="P3413" s="1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3.5" x14ac:dyDescent="0.3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8262</v>
      </c>
      <c r="O3414">
        <f t="shared" si="318"/>
        <v>100</v>
      </c>
      <c r="P3414" s="1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58" x14ac:dyDescent="0.3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8262</v>
      </c>
      <c r="O3415">
        <f t="shared" si="318"/>
        <v>130</v>
      </c>
      <c r="P3415" s="1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3.5" x14ac:dyDescent="0.3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8262</v>
      </c>
      <c r="O3416">
        <f t="shared" si="318"/>
        <v>103.5</v>
      </c>
      <c r="P3416" s="1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3.5" x14ac:dyDescent="0.3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8262</v>
      </c>
      <c r="O3417">
        <f t="shared" si="318"/>
        <v>100</v>
      </c>
      <c r="P3417" s="1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58" x14ac:dyDescent="0.3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8262</v>
      </c>
      <c r="O3418">
        <f t="shared" si="318"/>
        <v>119.6</v>
      </c>
      <c r="P3418" s="1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3.5" x14ac:dyDescent="0.3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8262</v>
      </c>
      <c r="O3419">
        <f t="shared" si="318"/>
        <v>100</v>
      </c>
      <c r="P3419" s="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3.5" x14ac:dyDescent="0.3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8262</v>
      </c>
      <c r="O3420">
        <f t="shared" si="318"/>
        <v>100.9</v>
      </c>
      <c r="P3420" s="1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58" x14ac:dyDescent="0.3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8262</v>
      </c>
      <c r="O3421">
        <f t="shared" si="318"/>
        <v>106.5</v>
      </c>
      <c r="P3421" s="1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3.5" x14ac:dyDescent="0.3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8262</v>
      </c>
      <c r="O3422">
        <f t="shared" si="318"/>
        <v>138</v>
      </c>
      <c r="P3422" s="1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3.5" x14ac:dyDescent="0.3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8262</v>
      </c>
      <c r="O3423">
        <f t="shared" si="318"/>
        <v>101.2</v>
      </c>
      <c r="P3423" s="1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3.5" x14ac:dyDescent="0.3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8262</v>
      </c>
      <c r="O3424">
        <f t="shared" si="318"/>
        <v>109.1</v>
      </c>
      <c r="P3424" s="1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3.5" x14ac:dyDescent="0.3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8262</v>
      </c>
      <c r="O3425">
        <f t="shared" si="318"/>
        <v>140</v>
      </c>
      <c r="P3425" s="19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3.5" x14ac:dyDescent="0.3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8262</v>
      </c>
      <c r="O3426">
        <f t="shared" si="318"/>
        <v>103.6</v>
      </c>
      <c r="P3426" s="1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3.5" x14ac:dyDescent="0.3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8262</v>
      </c>
      <c r="O3427">
        <f t="shared" si="318"/>
        <v>103</v>
      </c>
      <c r="P3427" s="1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3.5" x14ac:dyDescent="0.3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8262</v>
      </c>
      <c r="O3428">
        <f t="shared" si="318"/>
        <v>108.1</v>
      </c>
      <c r="P3428" s="1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3.5" x14ac:dyDescent="0.3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8262</v>
      </c>
      <c r="O3429">
        <f t="shared" si="318"/>
        <v>100</v>
      </c>
      <c r="P3429" s="1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58" x14ac:dyDescent="0.3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8262</v>
      </c>
      <c r="O3430">
        <f t="shared" si="318"/>
        <v>102.8</v>
      </c>
      <c r="P3430" s="1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3.5" x14ac:dyDescent="0.3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8262</v>
      </c>
      <c r="O3431">
        <f t="shared" si="318"/>
        <v>130</v>
      </c>
      <c r="P3431" s="19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3.5" x14ac:dyDescent="0.3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8262</v>
      </c>
      <c r="O3432">
        <f t="shared" si="318"/>
        <v>108.5</v>
      </c>
      <c r="P3432" s="1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3.5" x14ac:dyDescent="0.3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8262</v>
      </c>
      <c r="O3433">
        <f t="shared" si="318"/>
        <v>100</v>
      </c>
      <c r="P3433" s="1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3.5" x14ac:dyDescent="0.3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8262</v>
      </c>
      <c r="O3434">
        <f t="shared" si="318"/>
        <v>109.7</v>
      </c>
      <c r="P3434" s="1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3.5" x14ac:dyDescent="0.3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8262</v>
      </c>
      <c r="O3435">
        <f t="shared" si="318"/>
        <v>100.3</v>
      </c>
      <c r="P3435" s="1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58" x14ac:dyDescent="0.3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8262</v>
      </c>
      <c r="O3436">
        <f t="shared" si="318"/>
        <v>105.6</v>
      </c>
      <c r="P3436" s="1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3.5" x14ac:dyDescent="0.3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8262</v>
      </c>
      <c r="O3437">
        <f t="shared" si="318"/>
        <v>112</v>
      </c>
      <c r="P3437" s="1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3.5" x14ac:dyDescent="0.3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8262</v>
      </c>
      <c r="O3438">
        <f t="shared" si="318"/>
        <v>105.9</v>
      </c>
      <c r="P3438" s="1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58" x14ac:dyDescent="0.3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8262</v>
      </c>
      <c r="O3439">
        <f t="shared" si="318"/>
        <v>101</v>
      </c>
      <c r="P3439" s="1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3.5" x14ac:dyDescent="0.3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8262</v>
      </c>
      <c r="O3440">
        <f t="shared" si="318"/>
        <v>104.2</v>
      </c>
      <c r="P3440" s="1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29" x14ac:dyDescent="0.3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8262</v>
      </c>
      <c r="O3441">
        <f t="shared" si="318"/>
        <v>134.69999999999999</v>
      </c>
      <c r="P3441" s="1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3.5" x14ac:dyDescent="0.3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8262</v>
      </c>
      <c r="O3442">
        <f t="shared" si="318"/>
        <v>105.2</v>
      </c>
      <c r="P3442" s="1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3.5" x14ac:dyDescent="0.3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8262</v>
      </c>
      <c r="O3443">
        <f t="shared" si="318"/>
        <v>102.6</v>
      </c>
      <c r="P3443" s="1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3.5" x14ac:dyDescent="0.3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8262</v>
      </c>
      <c r="O3444">
        <f t="shared" si="318"/>
        <v>100</v>
      </c>
      <c r="P3444" s="19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3.5" x14ac:dyDescent="0.3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8262</v>
      </c>
      <c r="O3445">
        <f t="shared" si="318"/>
        <v>185.5</v>
      </c>
      <c r="P3445" s="1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58" x14ac:dyDescent="0.3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8262</v>
      </c>
      <c r="O3446">
        <f t="shared" si="318"/>
        <v>289</v>
      </c>
      <c r="P3446" s="19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3.5" x14ac:dyDescent="0.3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8262</v>
      </c>
      <c r="O3447">
        <f t="shared" si="318"/>
        <v>100</v>
      </c>
      <c r="P3447" s="1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3.5" x14ac:dyDescent="0.3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8262</v>
      </c>
      <c r="O3448">
        <f t="shared" si="318"/>
        <v>108.2</v>
      </c>
      <c r="P3448" s="19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29" x14ac:dyDescent="0.3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8262</v>
      </c>
      <c r="O3449">
        <f t="shared" si="318"/>
        <v>107.8</v>
      </c>
      <c r="P3449" s="19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3.5" x14ac:dyDescent="0.3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8262</v>
      </c>
      <c r="O3450">
        <f t="shared" si="318"/>
        <v>109.8</v>
      </c>
      <c r="P3450" s="1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3.5" x14ac:dyDescent="0.3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8262</v>
      </c>
      <c r="O3451">
        <f t="shared" si="318"/>
        <v>170.6</v>
      </c>
      <c r="P3451" s="19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3.5" x14ac:dyDescent="0.3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8262</v>
      </c>
      <c r="O3452">
        <f t="shared" si="318"/>
        <v>152</v>
      </c>
      <c r="P3452" s="1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3.5" x14ac:dyDescent="0.3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8262</v>
      </c>
      <c r="O3453">
        <f t="shared" si="318"/>
        <v>101.2</v>
      </c>
      <c r="P3453" s="1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3.5" x14ac:dyDescent="0.3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8262</v>
      </c>
      <c r="O3454">
        <f t="shared" si="318"/>
        <v>153.19999999999999</v>
      </c>
      <c r="P3454" s="1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3.5" x14ac:dyDescent="0.3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8262</v>
      </c>
      <c r="O3455">
        <f t="shared" si="318"/>
        <v>128.30000000000001</v>
      </c>
      <c r="P3455" s="19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58" x14ac:dyDescent="0.3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8262</v>
      </c>
      <c r="O3456">
        <f t="shared" si="318"/>
        <v>100.7</v>
      </c>
      <c r="P3456" s="1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58" x14ac:dyDescent="0.3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8262</v>
      </c>
      <c r="O3457">
        <f t="shared" si="318"/>
        <v>100.7</v>
      </c>
      <c r="P3457" s="1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3.5" x14ac:dyDescent="0.3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8262</v>
      </c>
      <c r="O3458">
        <f t="shared" si="318"/>
        <v>191.3</v>
      </c>
      <c r="P3458" s="1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29" x14ac:dyDescent="0.3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8262</v>
      </c>
      <c r="O3459">
        <f t="shared" ref="O3459:O3522" si="324">ROUND((E3459 / D3459 * 100), 1)</f>
        <v>140.19999999999999</v>
      </c>
      <c r="P3459" s="19">
        <f t="shared" ref="P3459:P3522" si="325">IF(L3459=0,0,E3459/L3459)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5">
        <f t="shared" ref="S3459:S3522" si="328">(((J3459/60)/60)/24)+DATE(1970,1,1)</f>
        <v>42016.706678240742</v>
      </c>
      <c r="T3459" s="5">
        <f t="shared" si="323"/>
        <v>42047.249305555553</v>
      </c>
    </row>
    <row r="3460" spans="1:20" ht="43.5" x14ac:dyDescent="0.3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8262</v>
      </c>
      <c r="O3460">
        <f t="shared" si="324"/>
        <v>124.3</v>
      </c>
      <c r="P3460" s="1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ref="T3460:T3523" si="329">(((I3460/60)/60)/24)+DATE(1970,1,1)</f>
        <v>42038.185416666667</v>
      </c>
    </row>
    <row r="3461" spans="1:20" ht="58" x14ac:dyDescent="0.3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8262</v>
      </c>
      <c r="O3461">
        <f t="shared" si="324"/>
        <v>126.2</v>
      </c>
      <c r="P3461" s="1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3.5" x14ac:dyDescent="0.3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8262</v>
      </c>
      <c r="O3462">
        <f t="shared" si="324"/>
        <v>190</v>
      </c>
      <c r="P3462" s="19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58" x14ac:dyDescent="0.3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8262</v>
      </c>
      <c r="O3463">
        <f t="shared" si="324"/>
        <v>139</v>
      </c>
      <c r="P3463" s="1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3.5" x14ac:dyDescent="0.3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8262</v>
      </c>
      <c r="O3464">
        <f t="shared" si="324"/>
        <v>202</v>
      </c>
      <c r="P3464" s="1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3.5" x14ac:dyDescent="0.3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8262</v>
      </c>
      <c r="O3465">
        <f t="shared" si="324"/>
        <v>103.4</v>
      </c>
      <c r="P3465" s="1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58" x14ac:dyDescent="0.3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8262</v>
      </c>
      <c r="O3466">
        <f t="shared" si="324"/>
        <v>102.3</v>
      </c>
      <c r="P3466" s="1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3.5" x14ac:dyDescent="0.3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8262</v>
      </c>
      <c r="O3467">
        <f t="shared" si="324"/>
        <v>103</v>
      </c>
      <c r="P3467" s="1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3.5" x14ac:dyDescent="0.3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8262</v>
      </c>
      <c r="O3468">
        <f t="shared" si="324"/>
        <v>127.1</v>
      </c>
      <c r="P3468" s="1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3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8262</v>
      </c>
      <c r="O3469">
        <f t="shared" si="324"/>
        <v>101</v>
      </c>
      <c r="P3469" s="1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3.5" x14ac:dyDescent="0.3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8262</v>
      </c>
      <c r="O3470">
        <f t="shared" si="324"/>
        <v>121.8</v>
      </c>
      <c r="P3470" s="1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58" x14ac:dyDescent="0.3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8262</v>
      </c>
      <c r="O3471">
        <f t="shared" si="324"/>
        <v>113.4</v>
      </c>
      <c r="P3471" s="1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29" x14ac:dyDescent="0.3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8262</v>
      </c>
      <c r="O3472">
        <f t="shared" si="324"/>
        <v>150</v>
      </c>
      <c r="P3472" s="1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58" x14ac:dyDescent="0.3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8262</v>
      </c>
      <c r="O3473">
        <f t="shared" si="324"/>
        <v>214.6</v>
      </c>
      <c r="P3473" s="1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3.5" x14ac:dyDescent="0.3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8262</v>
      </c>
      <c r="O3474">
        <f t="shared" si="324"/>
        <v>102.1</v>
      </c>
      <c r="P3474" s="1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3.5" x14ac:dyDescent="0.3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8262</v>
      </c>
      <c r="O3475">
        <f t="shared" si="324"/>
        <v>100</v>
      </c>
      <c r="P3475" s="1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3.5" x14ac:dyDescent="0.3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8262</v>
      </c>
      <c r="O3476">
        <f t="shared" si="324"/>
        <v>101</v>
      </c>
      <c r="P3476" s="1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3.5" x14ac:dyDescent="0.3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8262</v>
      </c>
      <c r="O3477">
        <f t="shared" si="324"/>
        <v>113.3</v>
      </c>
      <c r="P3477" s="19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58" x14ac:dyDescent="0.3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8262</v>
      </c>
      <c r="O3478">
        <f t="shared" si="324"/>
        <v>104</v>
      </c>
      <c r="P3478" s="19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3.5" x14ac:dyDescent="0.3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8262</v>
      </c>
      <c r="O3479">
        <f t="shared" si="324"/>
        <v>115.3</v>
      </c>
      <c r="P3479" s="1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3.5" x14ac:dyDescent="0.3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8262</v>
      </c>
      <c r="O3480">
        <f t="shared" si="324"/>
        <v>112.9</v>
      </c>
      <c r="P3480" s="1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3.5" x14ac:dyDescent="0.3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8262</v>
      </c>
      <c r="O3481">
        <f t="shared" si="324"/>
        <v>127.9</v>
      </c>
      <c r="P3481" s="19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3.5" x14ac:dyDescent="0.3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8262</v>
      </c>
      <c r="O3482">
        <f t="shared" si="324"/>
        <v>142.69999999999999</v>
      </c>
      <c r="P3482" s="1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3.5" x14ac:dyDescent="0.3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8262</v>
      </c>
      <c r="O3483">
        <f t="shared" si="324"/>
        <v>118.8</v>
      </c>
      <c r="P3483" s="1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3.5" x14ac:dyDescent="0.3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8262</v>
      </c>
      <c r="O3484">
        <f t="shared" si="324"/>
        <v>138.30000000000001</v>
      </c>
      <c r="P3484" s="1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3.5" x14ac:dyDescent="0.3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8262</v>
      </c>
      <c r="O3485">
        <f t="shared" si="324"/>
        <v>159.9</v>
      </c>
      <c r="P3485" s="1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58" x14ac:dyDescent="0.3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8262</v>
      </c>
      <c r="O3486">
        <f t="shared" si="324"/>
        <v>114.2</v>
      </c>
      <c r="P3486" s="1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3.5" x14ac:dyDescent="0.3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8262</v>
      </c>
      <c r="O3487">
        <f t="shared" si="324"/>
        <v>100.6</v>
      </c>
      <c r="P3487" s="1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3.5" x14ac:dyDescent="0.3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8262</v>
      </c>
      <c r="O3488">
        <f t="shared" si="324"/>
        <v>155.19999999999999</v>
      </c>
      <c r="P3488" s="1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3.5" x14ac:dyDescent="0.3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8262</v>
      </c>
      <c r="O3489">
        <f t="shared" si="324"/>
        <v>127.8</v>
      </c>
      <c r="P3489" s="1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58" x14ac:dyDescent="0.3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8262</v>
      </c>
      <c r="O3490">
        <f t="shared" si="324"/>
        <v>121.2</v>
      </c>
      <c r="P3490" s="1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3.5" x14ac:dyDescent="0.3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8262</v>
      </c>
      <c r="O3491">
        <f t="shared" si="324"/>
        <v>112.7</v>
      </c>
      <c r="P3491" s="1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3.5" x14ac:dyDescent="0.3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8262</v>
      </c>
      <c r="O3492">
        <f t="shared" si="324"/>
        <v>127.5</v>
      </c>
      <c r="P3492" s="1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58" x14ac:dyDescent="0.3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8262</v>
      </c>
      <c r="O3493">
        <f t="shared" si="324"/>
        <v>158.19999999999999</v>
      </c>
      <c r="P3493" s="1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3.5" x14ac:dyDescent="0.3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8262</v>
      </c>
      <c r="O3494">
        <f t="shared" si="324"/>
        <v>105.3</v>
      </c>
      <c r="P3494" s="1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3.5" x14ac:dyDescent="0.3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8262</v>
      </c>
      <c r="O3495">
        <f t="shared" si="324"/>
        <v>100</v>
      </c>
      <c r="P3495" s="1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3.5" x14ac:dyDescent="0.3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8262</v>
      </c>
      <c r="O3496">
        <f t="shared" si="324"/>
        <v>100</v>
      </c>
      <c r="P3496" s="1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3.5" x14ac:dyDescent="0.3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8262</v>
      </c>
      <c r="O3497">
        <f t="shared" si="324"/>
        <v>106.9</v>
      </c>
      <c r="P3497" s="1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58" x14ac:dyDescent="0.3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8262</v>
      </c>
      <c r="O3498">
        <f t="shared" si="324"/>
        <v>124.4</v>
      </c>
      <c r="P3498" s="1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58" x14ac:dyDescent="0.3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8262</v>
      </c>
      <c r="O3499">
        <f t="shared" si="324"/>
        <v>108.7</v>
      </c>
      <c r="P3499" s="1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58" x14ac:dyDescent="0.3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8262</v>
      </c>
      <c r="O3500">
        <f t="shared" si="324"/>
        <v>102.4</v>
      </c>
      <c r="P3500" s="1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3.5" x14ac:dyDescent="0.3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8262</v>
      </c>
      <c r="O3501">
        <f t="shared" si="324"/>
        <v>105.5</v>
      </c>
      <c r="P3501" s="1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58" x14ac:dyDescent="0.3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8262</v>
      </c>
      <c r="O3502">
        <f t="shared" si="324"/>
        <v>106.3</v>
      </c>
      <c r="P3502" s="1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3.5" x14ac:dyDescent="0.3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8262</v>
      </c>
      <c r="O3503">
        <f t="shared" si="324"/>
        <v>100.7</v>
      </c>
      <c r="P3503" s="1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3.5" x14ac:dyDescent="0.3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8262</v>
      </c>
      <c r="O3504">
        <f t="shared" si="324"/>
        <v>105.4</v>
      </c>
      <c r="P3504" s="19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3.5" x14ac:dyDescent="0.3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8262</v>
      </c>
      <c r="O3505">
        <f t="shared" si="324"/>
        <v>107.6</v>
      </c>
      <c r="P3505" s="1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58" x14ac:dyDescent="0.3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8262</v>
      </c>
      <c r="O3506">
        <f t="shared" si="324"/>
        <v>100</v>
      </c>
      <c r="P3506" s="19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87" x14ac:dyDescent="0.3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8262</v>
      </c>
      <c r="O3507">
        <f t="shared" si="324"/>
        <v>103.8</v>
      </c>
      <c r="P3507" s="1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3.5" x14ac:dyDescent="0.3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8262</v>
      </c>
      <c r="O3508">
        <f t="shared" si="324"/>
        <v>101.5</v>
      </c>
      <c r="P3508" s="19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3.5" x14ac:dyDescent="0.3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8262</v>
      </c>
      <c r="O3509">
        <f t="shared" si="324"/>
        <v>104.4</v>
      </c>
      <c r="P3509" s="19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3.5" x14ac:dyDescent="0.3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8262</v>
      </c>
      <c r="O3510">
        <f t="shared" si="324"/>
        <v>180</v>
      </c>
      <c r="P3510" s="19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3.5" x14ac:dyDescent="0.3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8262</v>
      </c>
      <c r="O3511">
        <f t="shared" si="324"/>
        <v>106.3</v>
      </c>
      <c r="P3511" s="1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58" x14ac:dyDescent="0.3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8262</v>
      </c>
      <c r="O3512">
        <f t="shared" si="324"/>
        <v>100.6</v>
      </c>
      <c r="P3512" s="1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3.5" x14ac:dyDescent="0.3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8262</v>
      </c>
      <c r="O3513">
        <f t="shared" si="324"/>
        <v>101.2</v>
      </c>
      <c r="P3513" s="1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3.5" x14ac:dyDescent="0.3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8262</v>
      </c>
      <c r="O3514">
        <f t="shared" si="324"/>
        <v>100</v>
      </c>
      <c r="P3514" s="1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3.5" x14ac:dyDescent="0.3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8262</v>
      </c>
      <c r="O3515">
        <f t="shared" si="324"/>
        <v>118.4</v>
      </c>
      <c r="P3515" s="1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3.5" x14ac:dyDescent="0.3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8262</v>
      </c>
      <c r="O3516">
        <f t="shared" si="324"/>
        <v>110</v>
      </c>
      <c r="P3516" s="19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3.5" x14ac:dyDescent="0.3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8262</v>
      </c>
      <c r="O3517">
        <f t="shared" si="324"/>
        <v>102.7</v>
      </c>
      <c r="P3517" s="1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3.5" x14ac:dyDescent="0.3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8262</v>
      </c>
      <c r="O3518">
        <f t="shared" si="324"/>
        <v>100</v>
      </c>
      <c r="P3518" s="1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3.5" x14ac:dyDescent="0.3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8262</v>
      </c>
      <c r="O3519">
        <f t="shared" si="324"/>
        <v>100</v>
      </c>
      <c r="P3519" s="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3.5" x14ac:dyDescent="0.3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8262</v>
      </c>
      <c r="O3520">
        <f t="shared" si="324"/>
        <v>110</v>
      </c>
      <c r="P3520" s="1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3.5" x14ac:dyDescent="0.3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8262</v>
      </c>
      <c r="O3521">
        <f t="shared" si="324"/>
        <v>101.4</v>
      </c>
      <c r="P3521" s="1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3.5" x14ac:dyDescent="0.3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8262</v>
      </c>
      <c r="O3522">
        <f t="shared" si="324"/>
        <v>100.8</v>
      </c>
      <c r="P3522" s="1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58" x14ac:dyDescent="0.3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8262</v>
      </c>
      <c r="O3523">
        <f t="shared" ref="O3523:O3586" si="330">ROUND((E3523 / D3523 * 100), 1)</f>
        <v>169.4</v>
      </c>
      <c r="P3523" s="19">
        <f t="shared" ref="P3523:P3586" si="331">IF(L3523=0,0,E3523/L3523)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5">
        <f t="shared" ref="S3523:S3586" si="334">(((J3523/60)/60)/24)+DATE(1970,1,1)</f>
        <v>41881.361342592594</v>
      </c>
      <c r="T3523" s="5">
        <f t="shared" si="329"/>
        <v>41911.361342592594</v>
      </c>
    </row>
    <row r="3524" spans="1:20" ht="43.5" x14ac:dyDescent="0.3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8262</v>
      </c>
      <c r="O3524">
        <f t="shared" si="330"/>
        <v>100</v>
      </c>
      <c r="P3524" s="1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ref="T3524:T3587" si="335">(((I3524/60)/60)/24)+DATE(1970,1,1)</f>
        <v>42262.420833333337</v>
      </c>
    </row>
    <row r="3525" spans="1:20" ht="43.5" x14ac:dyDescent="0.3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8262</v>
      </c>
      <c r="O3525">
        <f t="shared" si="330"/>
        <v>113.7</v>
      </c>
      <c r="P3525" s="1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58" x14ac:dyDescent="0.3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8262</v>
      </c>
      <c r="O3526">
        <f t="shared" si="330"/>
        <v>101.6</v>
      </c>
      <c r="P3526" s="1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3.5" x14ac:dyDescent="0.3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8262</v>
      </c>
      <c r="O3527">
        <f t="shared" si="330"/>
        <v>106</v>
      </c>
      <c r="P3527" s="1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3.5" x14ac:dyDescent="0.3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8262</v>
      </c>
      <c r="O3528">
        <f t="shared" si="330"/>
        <v>102</v>
      </c>
      <c r="P3528" s="19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3.5" x14ac:dyDescent="0.3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8262</v>
      </c>
      <c r="O3529">
        <f t="shared" si="330"/>
        <v>116.9</v>
      </c>
      <c r="P3529" s="1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3.5" x14ac:dyDescent="0.3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8262</v>
      </c>
      <c r="O3530">
        <f t="shared" si="330"/>
        <v>101.2</v>
      </c>
      <c r="P3530" s="1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58" x14ac:dyDescent="0.3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8262</v>
      </c>
      <c r="O3531">
        <f t="shared" si="330"/>
        <v>132</v>
      </c>
      <c r="P3531" s="1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3.5" x14ac:dyDescent="0.3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8262</v>
      </c>
      <c r="O3532">
        <f t="shared" si="330"/>
        <v>100</v>
      </c>
      <c r="P3532" s="19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3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8262</v>
      </c>
      <c r="O3533">
        <f t="shared" si="330"/>
        <v>128</v>
      </c>
      <c r="P3533" s="1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58" x14ac:dyDescent="0.3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8262</v>
      </c>
      <c r="O3534">
        <f t="shared" si="330"/>
        <v>119</v>
      </c>
      <c r="P3534" s="1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58" x14ac:dyDescent="0.3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8262</v>
      </c>
      <c r="O3535">
        <f t="shared" si="330"/>
        <v>126.2</v>
      </c>
      <c r="P3535" s="1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3.5" x14ac:dyDescent="0.3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8262</v>
      </c>
      <c r="O3536">
        <f t="shared" si="330"/>
        <v>156.19999999999999</v>
      </c>
      <c r="P3536" s="1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3.5" x14ac:dyDescent="0.3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8262</v>
      </c>
      <c r="O3537">
        <f t="shared" si="330"/>
        <v>103.2</v>
      </c>
      <c r="P3537" s="1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3.5" x14ac:dyDescent="0.3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8262</v>
      </c>
      <c r="O3538">
        <f t="shared" si="330"/>
        <v>153.30000000000001</v>
      </c>
      <c r="P3538" s="1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58" x14ac:dyDescent="0.3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8262</v>
      </c>
      <c r="O3539">
        <f t="shared" si="330"/>
        <v>180.4</v>
      </c>
      <c r="P3539" s="19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3.5" x14ac:dyDescent="0.3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8262</v>
      </c>
      <c r="O3540">
        <f t="shared" si="330"/>
        <v>128.5</v>
      </c>
      <c r="P3540" s="1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3.5" x14ac:dyDescent="0.3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8262</v>
      </c>
      <c r="O3541">
        <f t="shared" si="330"/>
        <v>119.7</v>
      </c>
      <c r="P3541" s="1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58" x14ac:dyDescent="0.3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8262</v>
      </c>
      <c r="O3542">
        <f t="shared" si="330"/>
        <v>123</v>
      </c>
      <c r="P3542" s="1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3.5" x14ac:dyDescent="0.3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8262</v>
      </c>
      <c r="O3543">
        <f t="shared" si="330"/>
        <v>105</v>
      </c>
      <c r="P3543" s="1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3.5" x14ac:dyDescent="0.3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8262</v>
      </c>
      <c r="O3544">
        <f t="shared" si="330"/>
        <v>102.2</v>
      </c>
      <c r="P3544" s="1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3.5" x14ac:dyDescent="0.3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8262</v>
      </c>
      <c r="O3545">
        <f t="shared" si="330"/>
        <v>104.7</v>
      </c>
      <c r="P3545" s="1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29" x14ac:dyDescent="0.3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8262</v>
      </c>
      <c r="O3546">
        <f t="shared" si="330"/>
        <v>100</v>
      </c>
      <c r="P3546" s="1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3.5" x14ac:dyDescent="0.3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8262</v>
      </c>
      <c r="O3547">
        <f t="shared" si="330"/>
        <v>100.4</v>
      </c>
      <c r="P3547" s="1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3.5" x14ac:dyDescent="0.3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8262</v>
      </c>
      <c r="O3548">
        <f t="shared" si="330"/>
        <v>102.3</v>
      </c>
      <c r="P3548" s="1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3.5" x14ac:dyDescent="0.3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8262</v>
      </c>
      <c r="O3549">
        <f t="shared" si="330"/>
        <v>114.4</v>
      </c>
      <c r="P3549" s="1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3.5" x14ac:dyDescent="0.3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8262</v>
      </c>
      <c r="O3550">
        <f t="shared" si="330"/>
        <v>101.9</v>
      </c>
      <c r="P3550" s="1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3.5" x14ac:dyDescent="0.3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8262</v>
      </c>
      <c r="O3551">
        <f t="shared" si="330"/>
        <v>102</v>
      </c>
      <c r="P3551" s="1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58" x14ac:dyDescent="0.3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8262</v>
      </c>
      <c r="O3552">
        <f t="shared" si="330"/>
        <v>104.8</v>
      </c>
      <c r="P3552" s="1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3.5" x14ac:dyDescent="0.3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8262</v>
      </c>
      <c r="O3553">
        <f t="shared" si="330"/>
        <v>101.8</v>
      </c>
      <c r="P3553" s="19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3.5" x14ac:dyDescent="0.3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8262</v>
      </c>
      <c r="O3554">
        <f t="shared" si="330"/>
        <v>100</v>
      </c>
      <c r="P3554" s="19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3.5" x14ac:dyDescent="0.3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8262</v>
      </c>
      <c r="O3555">
        <f t="shared" si="330"/>
        <v>106.3</v>
      </c>
      <c r="P3555" s="1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3.5" x14ac:dyDescent="0.3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8262</v>
      </c>
      <c r="O3556">
        <f t="shared" si="330"/>
        <v>113.4</v>
      </c>
      <c r="P3556" s="1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3.5" x14ac:dyDescent="0.3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8262</v>
      </c>
      <c r="O3557">
        <f t="shared" si="330"/>
        <v>100</v>
      </c>
      <c r="P3557" s="1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58" x14ac:dyDescent="0.3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8262</v>
      </c>
      <c r="O3558">
        <f t="shared" si="330"/>
        <v>100.5</v>
      </c>
      <c r="P3558" s="19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58" x14ac:dyDescent="0.3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8262</v>
      </c>
      <c r="O3559">
        <f t="shared" si="330"/>
        <v>100</v>
      </c>
      <c r="P3559" s="1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3.5" x14ac:dyDescent="0.3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8262</v>
      </c>
      <c r="O3560">
        <f t="shared" si="330"/>
        <v>144</v>
      </c>
      <c r="P3560" s="1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58" x14ac:dyDescent="0.3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8262</v>
      </c>
      <c r="O3561">
        <f t="shared" si="330"/>
        <v>103.5</v>
      </c>
      <c r="P3561" s="1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58" x14ac:dyDescent="0.3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8262</v>
      </c>
      <c r="O3562">
        <f t="shared" si="330"/>
        <v>108.4</v>
      </c>
      <c r="P3562" s="1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6" x14ac:dyDescent="0.3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8262</v>
      </c>
      <c r="O3563">
        <f t="shared" si="330"/>
        <v>102.4</v>
      </c>
      <c r="P3563" s="1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58" x14ac:dyDescent="0.3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8262</v>
      </c>
      <c r="O3564">
        <f t="shared" si="330"/>
        <v>148.9</v>
      </c>
      <c r="P3564" s="1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3.5" x14ac:dyDescent="0.3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8262</v>
      </c>
      <c r="O3565">
        <f t="shared" si="330"/>
        <v>105.5</v>
      </c>
      <c r="P3565" s="1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29" x14ac:dyDescent="0.3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8262</v>
      </c>
      <c r="O3566">
        <f t="shared" si="330"/>
        <v>100.5</v>
      </c>
      <c r="P3566" s="1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3.5" x14ac:dyDescent="0.3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8262</v>
      </c>
      <c r="O3567">
        <f t="shared" si="330"/>
        <v>130.6</v>
      </c>
      <c r="P3567" s="1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3.5" x14ac:dyDescent="0.3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8262</v>
      </c>
      <c r="O3568">
        <f t="shared" si="330"/>
        <v>104.8</v>
      </c>
      <c r="P3568" s="1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3.5" x14ac:dyDescent="0.3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8262</v>
      </c>
      <c r="O3569">
        <f t="shared" si="330"/>
        <v>108.8</v>
      </c>
      <c r="P3569" s="1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3.5" x14ac:dyDescent="0.3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8262</v>
      </c>
      <c r="O3570">
        <f t="shared" si="330"/>
        <v>111</v>
      </c>
      <c r="P3570" s="1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3.5" x14ac:dyDescent="0.3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8262</v>
      </c>
      <c r="O3571">
        <f t="shared" si="330"/>
        <v>100.5</v>
      </c>
      <c r="P3571" s="1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3.5" x14ac:dyDescent="0.3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8262</v>
      </c>
      <c r="O3572">
        <f t="shared" si="330"/>
        <v>114.4</v>
      </c>
      <c r="P3572" s="1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3.5" x14ac:dyDescent="0.3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8262</v>
      </c>
      <c r="O3573">
        <f t="shared" si="330"/>
        <v>122.1</v>
      </c>
      <c r="P3573" s="1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29" x14ac:dyDescent="0.3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8262</v>
      </c>
      <c r="O3574">
        <f t="shared" si="330"/>
        <v>100</v>
      </c>
      <c r="P3574" s="1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3.5" x14ac:dyDescent="0.3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8262</v>
      </c>
      <c r="O3575">
        <f t="shared" si="330"/>
        <v>102.8</v>
      </c>
      <c r="P3575" s="1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3.5" x14ac:dyDescent="0.3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8262</v>
      </c>
      <c r="O3576">
        <f t="shared" si="330"/>
        <v>106.1</v>
      </c>
      <c r="P3576" s="1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3.5" x14ac:dyDescent="0.3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8262</v>
      </c>
      <c r="O3577">
        <f t="shared" si="330"/>
        <v>101.3</v>
      </c>
      <c r="P3577" s="1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3.5" x14ac:dyDescent="0.3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8262</v>
      </c>
      <c r="O3578">
        <f t="shared" si="330"/>
        <v>100</v>
      </c>
      <c r="P3578" s="19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3.5" x14ac:dyDescent="0.3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8262</v>
      </c>
      <c r="O3579">
        <f t="shared" si="330"/>
        <v>130</v>
      </c>
      <c r="P3579" s="1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3.5" x14ac:dyDescent="0.3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8262</v>
      </c>
      <c r="O3580">
        <f t="shared" si="330"/>
        <v>100</v>
      </c>
      <c r="P3580" s="1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3.5" x14ac:dyDescent="0.3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8262</v>
      </c>
      <c r="O3581">
        <f t="shared" si="330"/>
        <v>100</v>
      </c>
      <c r="P3581" s="1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3.5" x14ac:dyDescent="0.3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8262</v>
      </c>
      <c r="O3582">
        <f t="shared" si="330"/>
        <v>113.9</v>
      </c>
      <c r="P3582" s="1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58" x14ac:dyDescent="0.3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8262</v>
      </c>
      <c r="O3583">
        <f t="shared" si="330"/>
        <v>100</v>
      </c>
      <c r="P3583" s="1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3.5" x14ac:dyDescent="0.3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8262</v>
      </c>
      <c r="O3584">
        <f t="shared" si="330"/>
        <v>287</v>
      </c>
      <c r="P3584" s="1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3.5" x14ac:dyDescent="0.3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8262</v>
      </c>
      <c r="O3585">
        <f t="shared" si="330"/>
        <v>108.5</v>
      </c>
      <c r="P3585" s="1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87" x14ac:dyDescent="0.3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8262</v>
      </c>
      <c r="O3586">
        <f t="shared" si="330"/>
        <v>115.5</v>
      </c>
      <c r="P3586" s="1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3.5" x14ac:dyDescent="0.3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8262</v>
      </c>
      <c r="O3587">
        <f t="shared" ref="O3587:O3650" si="336">ROUND((E3587 / D3587 * 100), 1)</f>
        <v>119.1</v>
      </c>
      <c r="P3587" s="19">
        <f t="shared" ref="P3587:P3650" si="337">IF(L3587=0,0,E3587/L3587)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5">
        <f t="shared" ref="S3587:S3650" si="340">(((J3587/60)/60)/24)+DATE(1970,1,1)</f>
        <v>41964.716319444444</v>
      </c>
      <c r="T3587" s="5">
        <f t="shared" si="335"/>
        <v>41994.716319444444</v>
      </c>
    </row>
    <row r="3588" spans="1:20" x14ac:dyDescent="0.3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8262</v>
      </c>
      <c r="O3588">
        <f t="shared" si="336"/>
        <v>109.4</v>
      </c>
      <c r="P3588" s="1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ref="T3588:T3651" si="341">(((I3588/60)/60)/24)+DATE(1970,1,1)</f>
        <v>42636.697569444441</v>
      </c>
    </row>
    <row r="3589" spans="1:20" ht="43.5" x14ac:dyDescent="0.3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8262</v>
      </c>
      <c r="O3589">
        <f t="shared" si="336"/>
        <v>126.6</v>
      </c>
      <c r="P3589" s="1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3.5" x14ac:dyDescent="0.3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8262</v>
      </c>
      <c r="O3590">
        <f t="shared" si="336"/>
        <v>100.5</v>
      </c>
      <c r="P3590" s="1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3.5" x14ac:dyDescent="0.3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8262</v>
      </c>
      <c r="O3591">
        <f t="shared" si="336"/>
        <v>127.5</v>
      </c>
      <c r="P3591" s="1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58" x14ac:dyDescent="0.3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8262</v>
      </c>
      <c r="O3592">
        <f t="shared" si="336"/>
        <v>100.1</v>
      </c>
      <c r="P3592" s="1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3.5" x14ac:dyDescent="0.3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8262</v>
      </c>
      <c r="O3593">
        <f t="shared" si="336"/>
        <v>175</v>
      </c>
      <c r="P3593" s="1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3.5" x14ac:dyDescent="0.3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8262</v>
      </c>
      <c r="O3594">
        <f t="shared" si="336"/>
        <v>127.3</v>
      </c>
      <c r="P3594" s="1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3.5" x14ac:dyDescent="0.3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8262</v>
      </c>
      <c r="O3595">
        <f t="shared" si="336"/>
        <v>110.6</v>
      </c>
      <c r="P3595" s="1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58" x14ac:dyDescent="0.3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8262</v>
      </c>
      <c r="O3596">
        <f t="shared" si="336"/>
        <v>125.9</v>
      </c>
      <c r="P3596" s="1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29" x14ac:dyDescent="0.3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8262</v>
      </c>
      <c r="O3597">
        <f t="shared" si="336"/>
        <v>118.5</v>
      </c>
      <c r="P3597" s="1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3.5" x14ac:dyDescent="0.3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8262</v>
      </c>
      <c r="O3598">
        <f t="shared" si="336"/>
        <v>107.7</v>
      </c>
      <c r="P3598" s="19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29" x14ac:dyDescent="0.3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8262</v>
      </c>
      <c r="O3599">
        <f t="shared" si="336"/>
        <v>102.6</v>
      </c>
      <c r="P3599" s="1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3.5" x14ac:dyDescent="0.3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8262</v>
      </c>
      <c r="O3600">
        <f t="shared" si="336"/>
        <v>110.1</v>
      </c>
      <c r="P3600" s="1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3.5" x14ac:dyDescent="0.3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8262</v>
      </c>
      <c r="O3601">
        <f t="shared" si="336"/>
        <v>202</v>
      </c>
      <c r="P3601" s="1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29" x14ac:dyDescent="0.3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8262</v>
      </c>
      <c r="O3602">
        <f t="shared" si="336"/>
        <v>130</v>
      </c>
      <c r="P3602" s="19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3.5" x14ac:dyDescent="0.3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8262</v>
      </c>
      <c r="O3603">
        <f t="shared" si="336"/>
        <v>104.4</v>
      </c>
      <c r="P3603" s="1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58" x14ac:dyDescent="0.3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8262</v>
      </c>
      <c r="O3604">
        <f t="shared" si="336"/>
        <v>100.1</v>
      </c>
      <c r="P3604" s="1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3.5" x14ac:dyDescent="0.3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8262</v>
      </c>
      <c r="O3605">
        <f t="shared" si="336"/>
        <v>170.7</v>
      </c>
      <c r="P3605" s="1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3.5" x14ac:dyDescent="0.3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8262</v>
      </c>
      <c r="O3606">
        <f t="shared" si="336"/>
        <v>112.8</v>
      </c>
      <c r="P3606" s="1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58" x14ac:dyDescent="0.3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8262</v>
      </c>
      <c r="O3607">
        <f t="shared" si="336"/>
        <v>184</v>
      </c>
      <c r="P3607" s="1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3.5" x14ac:dyDescent="0.3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8262</v>
      </c>
      <c r="O3608">
        <f t="shared" si="336"/>
        <v>130.30000000000001</v>
      </c>
      <c r="P3608" s="1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29" x14ac:dyDescent="0.3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8262</v>
      </c>
      <c r="O3609">
        <f t="shared" si="336"/>
        <v>105.5</v>
      </c>
      <c r="P3609" s="19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3.5" x14ac:dyDescent="0.3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8262</v>
      </c>
      <c r="O3610">
        <f t="shared" si="336"/>
        <v>100</v>
      </c>
      <c r="P3610" s="1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3.5" x14ac:dyDescent="0.3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8262</v>
      </c>
      <c r="O3611">
        <f t="shared" si="336"/>
        <v>153.30000000000001</v>
      </c>
      <c r="P3611" s="1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3.5" x14ac:dyDescent="0.3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8262</v>
      </c>
      <c r="O3612">
        <f t="shared" si="336"/>
        <v>162.30000000000001</v>
      </c>
      <c r="P3612" s="1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3.5" x14ac:dyDescent="0.3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8262</v>
      </c>
      <c r="O3613">
        <f t="shared" si="336"/>
        <v>136</v>
      </c>
      <c r="P3613" s="1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3.5" x14ac:dyDescent="0.3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8262</v>
      </c>
      <c r="O3614">
        <f t="shared" si="336"/>
        <v>144.4</v>
      </c>
      <c r="P3614" s="1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3.5" x14ac:dyDescent="0.3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8262</v>
      </c>
      <c r="O3615">
        <f t="shared" si="336"/>
        <v>100</v>
      </c>
      <c r="P3615" s="19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3.5" x14ac:dyDescent="0.3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8262</v>
      </c>
      <c r="O3616">
        <f t="shared" si="336"/>
        <v>100.8</v>
      </c>
      <c r="P3616" s="1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3.5" x14ac:dyDescent="0.3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8262</v>
      </c>
      <c r="O3617">
        <f t="shared" si="336"/>
        <v>106.8</v>
      </c>
      <c r="P3617" s="1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58" x14ac:dyDescent="0.3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8262</v>
      </c>
      <c r="O3618">
        <f t="shared" si="336"/>
        <v>124.8</v>
      </c>
      <c r="P3618" s="1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3.5" x14ac:dyDescent="0.3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8262</v>
      </c>
      <c r="O3619">
        <f t="shared" si="336"/>
        <v>118.9</v>
      </c>
      <c r="P3619" s="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3.5" x14ac:dyDescent="0.3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8262</v>
      </c>
      <c r="O3620">
        <f t="shared" si="336"/>
        <v>101</v>
      </c>
      <c r="P3620" s="1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3.5" x14ac:dyDescent="0.3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8262</v>
      </c>
      <c r="O3621">
        <f t="shared" si="336"/>
        <v>113</v>
      </c>
      <c r="P3621" s="1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3.5" x14ac:dyDescent="0.3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8262</v>
      </c>
      <c r="O3622">
        <f t="shared" si="336"/>
        <v>105.2</v>
      </c>
      <c r="P3622" s="1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3.5" x14ac:dyDescent="0.3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8262</v>
      </c>
      <c r="O3623">
        <f t="shared" si="336"/>
        <v>109.7</v>
      </c>
      <c r="P3623" s="1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29" x14ac:dyDescent="0.3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8262</v>
      </c>
      <c r="O3624">
        <f t="shared" si="336"/>
        <v>100.1</v>
      </c>
      <c r="P3624" s="1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29" x14ac:dyDescent="0.3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8262</v>
      </c>
      <c r="O3625">
        <f t="shared" si="336"/>
        <v>120</v>
      </c>
      <c r="P3625" s="1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2.5" x14ac:dyDescent="0.3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8262</v>
      </c>
      <c r="O3626">
        <f t="shared" si="336"/>
        <v>104.9</v>
      </c>
      <c r="P3626" s="1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58" x14ac:dyDescent="0.3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8262</v>
      </c>
      <c r="O3627">
        <f t="shared" si="336"/>
        <v>102.7</v>
      </c>
      <c r="P3627" s="1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3.5" x14ac:dyDescent="0.3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8262</v>
      </c>
      <c r="O3628">
        <f t="shared" si="336"/>
        <v>101.8</v>
      </c>
      <c r="P3628" s="1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3.5" x14ac:dyDescent="0.3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8262</v>
      </c>
      <c r="O3629">
        <f t="shared" si="336"/>
        <v>100</v>
      </c>
      <c r="P3629" s="1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58" x14ac:dyDescent="0.3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8296</v>
      </c>
      <c r="O3630">
        <f t="shared" si="336"/>
        <v>0</v>
      </c>
      <c r="P3630" s="19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58" x14ac:dyDescent="0.3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8296</v>
      </c>
      <c r="O3631">
        <f t="shared" si="336"/>
        <v>0</v>
      </c>
      <c r="P3631" s="19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3.5" x14ac:dyDescent="0.3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8296</v>
      </c>
      <c r="O3632">
        <f t="shared" si="336"/>
        <v>0</v>
      </c>
      <c r="P3632" s="19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58" x14ac:dyDescent="0.3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8296</v>
      </c>
      <c r="O3633">
        <f t="shared" si="336"/>
        <v>51</v>
      </c>
      <c r="P3633" s="1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3.5" x14ac:dyDescent="0.3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8296</v>
      </c>
      <c r="O3634">
        <f t="shared" si="336"/>
        <v>20</v>
      </c>
      <c r="P3634" s="19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3.5" x14ac:dyDescent="0.3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8296</v>
      </c>
      <c r="O3635">
        <f t="shared" si="336"/>
        <v>35.200000000000003</v>
      </c>
      <c r="P3635" s="1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3.5" x14ac:dyDescent="0.3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8296</v>
      </c>
      <c r="O3636">
        <f t="shared" si="336"/>
        <v>4.2</v>
      </c>
      <c r="P3636" s="1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29" x14ac:dyDescent="0.3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8296</v>
      </c>
      <c r="O3637">
        <f t="shared" si="336"/>
        <v>36.5</v>
      </c>
      <c r="P3637" s="1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3.5" x14ac:dyDescent="0.3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8296</v>
      </c>
      <c r="O3638">
        <f t="shared" si="336"/>
        <v>0</v>
      </c>
      <c r="P3638" s="19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58" x14ac:dyDescent="0.3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8296</v>
      </c>
      <c r="O3639">
        <f t="shared" si="336"/>
        <v>30.9</v>
      </c>
      <c r="P3639" s="1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29" x14ac:dyDescent="0.3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8296</v>
      </c>
      <c r="O3640">
        <f t="shared" si="336"/>
        <v>6.5</v>
      </c>
      <c r="P3640" s="19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58" x14ac:dyDescent="0.3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8296</v>
      </c>
      <c r="O3641">
        <f t="shared" si="336"/>
        <v>0</v>
      </c>
      <c r="P3641" s="19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2.5" x14ac:dyDescent="0.3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8296</v>
      </c>
      <c r="O3642">
        <f t="shared" si="336"/>
        <v>5.5</v>
      </c>
      <c r="P3642" s="1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3.5" x14ac:dyDescent="0.3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8296</v>
      </c>
      <c r="O3643">
        <f t="shared" si="336"/>
        <v>0</v>
      </c>
      <c r="P3643" s="19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58" x14ac:dyDescent="0.3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8296</v>
      </c>
      <c r="O3644">
        <f t="shared" si="336"/>
        <v>2.1</v>
      </c>
      <c r="P3644" s="19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3.5" x14ac:dyDescent="0.3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8296</v>
      </c>
      <c r="O3645">
        <f t="shared" si="336"/>
        <v>0</v>
      </c>
      <c r="P3645" s="19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3.5" x14ac:dyDescent="0.3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8296</v>
      </c>
      <c r="O3646">
        <f t="shared" si="336"/>
        <v>16.399999999999999</v>
      </c>
      <c r="P3646" s="1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3.5" x14ac:dyDescent="0.3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8296</v>
      </c>
      <c r="O3647">
        <f t="shared" si="336"/>
        <v>0.1</v>
      </c>
      <c r="P3647" s="19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3.5" x14ac:dyDescent="0.3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8296</v>
      </c>
      <c r="O3648">
        <f t="shared" si="336"/>
        <v>4.8</v>
      </c>
      <c r="P3648" s="1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3.5" x14ac:dyDescent="0.3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8296</v>
      </c>
      <c r="O3649">
        <f t="shared" si="336"/>
        <v>6</v>
      </c>
      <c r="P3649" s="19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29" x14ac:dyDescent="0.3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8262</v>
      </c>
      <c r="O3650">
        <f t="shared" si="336"/>
        <v>100.4</v>
      </c>
      <c r="P3650" s="1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3.5" x14ac:dyDescent="0.3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8262</v>
      </c>
      <c r="O3651">
        <f t="shared" ref="O3651:O3714" si="342">ROUND((E3651 / D3651 * 100), 1)</f>
        <v>104</v>
      </c>
      <c r="P3651" s="19">
        <f t="shared" ref="P3651:P3714" si="343">IF(L3651=0,0,E3651/L3651)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5">
        <f t="shared" ref="S3651:S3714" si="346">(((J3651/60)/60)/24)+DATE(1970,1,1)</f>
        <v>41780.712893518517</v>
      </c>
      <c r="T3651" s="5">
        <f t="shared" si="341"/>
        <v>41806.712893518517</v>
      </c>
    </row>
    <row r="3652" spans="1:20" ht="43.5" x14ac:dyDescent="0.3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8262</v>
      </c>
      <c r="O3652">
        <f t="shared" si="342"/>
        <v>100</v>
      </c>
      <c r="P3652" s="1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ref="T3652:T3715" si="347">(((I3652/60)/60)/24)+DATE(1970,1,1)</f>
        <v>42402.478981481487</v>
      </c>
    </row>
    <row r="3653" spans="1:20" ht="43.5" x14ac:dyDescent="0.3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8262</v>
      </c>
      <c r="O3653">
        <f t="shared" si="342"/>
        <v>104</v>
      </c>
      <c r="P3653" s="1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58" x14ac:dyDescent="0.3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8262</v>
      </c>
      <c r="O3654">
        <f t="shared" si="342"/>
        <v>250.7</v>
      </c>
      <c r="P3654" s="1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58" x14ac:dyDescent="0.3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8262</v>
      </c>
      <c r="O3655">
        <f t="shared" si="342"/>
        <v>100.5</v>
      </c>
      <c r="P3655" s="1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58" x14ac:dyDescent="0.3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8262</v>
      </c>
      <c r="O3656">
        <f t="shared" si="342"/>
        <v>174.4</v>
      </c>
      <c r="P3656" s="1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58" x14ac:dyDescent="0.3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8262</v>
      </c>
      <c r="O3657">
        <f t="shared" si="342"/>
        <v>116.3</v>
      </c>
      <c r="P3657" s="1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3.5" x14ac:dyDescent="0.3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8262</v>
      </c>
      <c r="O3658">
        <f t="shared" si="342"/>
        <v>105.8</v>
      </c>
      <c r="P3658" s="1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58" x14ac:dyDescent="0.3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8262</v>
      </c>
      <c r="O3659">
        <f t="shared" si="342"/>
        <v>110.8</v>
      </c>
      <c r="P3659" s="1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29" x14ac:dyDescent="0.3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8262</v>
      </c>
      <c r="O3660">
        <f t="shared" si="342"/>
        <v>100.7</v>
      </c>
      <c r="P3660" s="19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3.5" x14ac:dyDescent="0.3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8262</v>
      </c>
      <c r="O3661">
        <f t="shared" si="342"/>
        <v>102</v>
      </c>
      <c r="P3661" s="1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58" x14ac:dyDescent="0.3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8262</v>
      </c>
      <c r="O3662">
        <f t="shared" si="342"/>
        <v>100</v>
      </c>
      <c r="P3662" s="1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3.5" x14ac:dyDescent="0.3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8262</v>
      </c>
      <c r="O3663">
        <f t="shared" si="342"/>
        <v>111</v>
      </c>
      <c r="P3663" s="19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58" x14ac:dyDescent="0.3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8262</v>
      </c>
      <c r="O3664">
        <f t="shared" si="342"/>
        <v>101.4</v>
      </c>
      <c r="P3664" s="1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3.5" x14ac:dyDescent="0.3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8262</v>
      </c>
      <c r="O3665">
        <f t="shared" si="342"/>
        <v>104</v>
      </c>
      <c r="P3665" s="19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3.5" x14ac:dyDescent="0.3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8262</v>
      </c>
      <c r="O3666">
        <f t="shared" si="342"/>
        <v>109.4</v>
      </c>
      <c r="P3666" s="1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3.5" x14ac:dyDescent="0.3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8262</v>
      </c>
      <c r="O3667">
        <f t="shared" si="342"/>
        <v>115.2</v>
      </c>
      <c r="P3667" s="19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29" x14ac:dyDescent="0.3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8262</v>
      </c>
      <c r="O3668">
        <f t="shared" si="342"/>
        <v>100</v>
      </c>
      <c r="P3668" s="1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3.5" x14ac:dyDescent="0.3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8262</v>
      </c>
      <c r="O3669">
        <f t="shared" si="342"/>
        <v>103.2</v>
      </c>
      <c r="P3669" s="1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3.5" x14ac:dyDescent="0.3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8262</v>
      </c>
      <c r="O3670">
        <f t="shared" si="342"/>
        <v>103.5</v>
      </c>
      <c r="P3670" s="1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3.5" x14ac:dyDescent="0.3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8262</v>
      </c>
      <c r="O3671">
        <f t="shared" si="342"/>
        <v>138.19999999999999</v>
      </c>
      <c r="P3671" s="1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3.5" x14ac:dyDescent="0.3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8262</v>
      </c>
      <c r="O3672">
        <f t="shared" si="342"/>
        <v>109.5</v>
      </c>
      <c r="P3672" s="1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3.5" x14ac:dyDescent="0.3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8262</v>
      </c>
      <c r="O3673">
        <f t="shared" si="342"/>
        <v>100.9</v>
      </c>
      <c r="P3673" s="19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58" x14ac:dyDescent="0.3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8262</v>
      </c>
      <c r="O3674">
        <f t="shared" si="342"/>
        <v>101.5</v>
      </c>
      <c r="P3674" s="1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3.5" x14ac:dyDescent="0.3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8262</v>
      </c>
      <c r="O3675">
        <f t="shared" si="342"/>
        <v>113.6</v>
      </c>
      <c r="P3675" s="1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3.5" x14ac:dyDescent="0.3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8262</v>
      </c>
      <c r="O3676">
        <f t="shared" si="342"/>
        <v>100</v>
      </c>
      <c r="P3676" s="1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3.5" x14ac:dyDescent="0.3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8262</v>
      </c>
      <c r="O3677">
        <f t="shared" si="342"/>
        <v>140</v>
      </c>
      <c r="P3677" s="1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3.5" x14ac:dyDescent="0.3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8262</v>
      </c>
      <c r="O3678">
        <f t="shared" si="342"/>
        <v>128.80000000000001</v>
      </c>
      <c r="P3678" s="1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3.5" x14ac:dyDescent="0.3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8262</v>
      </c>
      <c r="O3679">
        <f t="shared" si="342"/>
        <v>102.9</v>
      </c>
      <c r="P3679" s="1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3.5" x14ac:dyDescent="0.3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8262</v>
      </c>
      <c r="O3680">
        <f t="shared" si="342"/>
        <v>102.5</v>
      </c>
      <c r="P3680" s="1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3.5" x14ac:dyDescent="0.3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8262</v>
      </c>
      <c r="O3681">
        <f t="shared" si="342"/>
        <v>110.1</v>
      </c>
      <c r="P3681" s="1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3.5" x14ac:dyDescent="0.3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8262</v>
      </c>
      <c r="O3682">
        <f t="shared" si="342"/>
        <v>112.8</v>
      </c>
      <c r="P3682" s="19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58" x14ac:dyDescent="0.3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8262</v>
      </c>
      <c r="O3683">
        <f t="shared" si="342"/>
        <v>111.9</v>
      </c>
      <c r="P3683" s="1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3.5" x14ac:dyDescent="0.3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8262</v>
      </c>
      <c r="O3684">
        <f t="shared" si="342"/>
        <v>139.19999999999999</v>
      </c>
      <c r="P3684" s="1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3.5" x14ac:dyDescent="0.3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8262</v>
      </c>
      <c r="O3685">
        <f t="shared" si="342"/>
        <v>110.9</v>
      </c>
      <c r="P3685" s="1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3.5" x14ac:dyDescent="0.3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8262</v>
      </c>
      <c r="O3686">
        <f t="shared" si="342"/>
        <v>139.1</v>
      </c>
      <c r="P3686" s="1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3.5" x14ac:dyDescent="0.3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8262</v>
      </c>
      <c r="O3687">
        <f t="shared" si="342"/>
        <v>105.7</v>
      </c>
      <c r="P3687" s="1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3.5" x14ac:dyDescent="0.3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8262</v>
      </c>
      <c r="O3688">
        <f t="shared" si="342"/>
        <v>101.4</v>
      </c>
      <c r="P3688" s="1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58" x14ac:dyDescent="0.3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8262</v>
      </c>
      <c r="O3689">
        <f t="shared" si="342"/>
        <v>100.2</v>
      </c>
      <c r="P3689" s="1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3.5" x14ac:dyDescent="0.3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8262</v>
      </c>
      <c r="O3690">
        <f t="shared" si="342"/>
        <v>109.2</v>
      </c>
      <c r="P3690" s="1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3.5" x14ac:dyDescent="0.3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8262</v>
      </c>
      <c r="O3691">
        <f t="shared" si="342"/>
        <v>118.3</v>
      </c>
      <c r="P3691" s="1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3.5" x14ac:dyDescent="0.3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8262</v>
      </c>
      <c r="O3692">
        <f t="shared" si="342"/>
        <v>120</v>
      </c>
      <c r="P3692" s="1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29" x14ac:dyDescent="0.3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8262</v>
      </c>
      <c r="O3693">
        <f t="shared" si="342"/>
        <v>128</v>
      </c>
      <c r="P3693" s="1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29" x14ac:dyDescent="0.3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8262</v>
      </c>
      <c r="O3694">
        <f t="shared" si="342"/>
        <v>126</v>
      </c>
      <c r="P3694" s="1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3.5" x14ac:dyDescent="0.3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8262</v>
      </c>
      <c r="O3695">
        <f t="shared" si="342"/>
        <v>129.1</v>
      </c>
      <c r="P3695" s="1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58" x14ac:dyDescent="0.3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8262</v>
      </c>
      <c r="O3696">
        <f t="shared" si="342"/>
        <v>107.4</v>
      </c>
      <c r="P3696" s="1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58" x14ac:dyDescent="0.3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8262</v>
      </c>
      <c r="O3697">
        <f t="shared" si="342"/>
        <v>100.1</v>
      </c>
      <c r="P3697" s="1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3.5" x14ac:dyDescent="0.3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8262</v>
      </c>
      <c r="O3698">
        <f t="shared" si="342"/>
        <v>155</v>
      </c>
      <c r="P3698" s="1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3.5" x14ac:dyDescent="0.3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8262</v>
      </c>
      <c r="O3699">
        <f t="shared" si="342"/>
        <v>108</v>
      </c>
      <c r="P3699" s="19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3.5" x14ac:dyDescent="0.3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8262</v>
      </c>
      <c r="O3700">
        <f t="shared" si="342"/>
        <v>110.5</v>
      </c>
      <c r="P3700" s="1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58" x14ac:dyDescent="0.3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8262</v>
      </c>
      <c r="O3701">
        <f t="shared" si="342"/>
        <v>100.8</v>
      </c>
      <c r="P3701" s="19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29" x14ac:dyDescent="0.3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8262</v>
      </c>
      <c r="O3702">
        <f t="shared" si="342"/>
        <v>121.2</v>
      </c>
      <c r="P3702" s="1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3.5" x14ac:dyDescent="0.3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8262</v>
      </c>
      <c r="O3703">
        <f t="shared" si="342"/>
        <v>100.3</v>
      </c>
      <c r="P3703" s="1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58" x14ac:dyDescent="0.3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8262</v>
      </c>
      <c r="O3704">
        <f t="shared" si="342"/>
        <v>109.2</v>
      </c>
      <c r="P3704" s="1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3.5" x14ac:dyDescent="0.3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8262</v>
      </c>
      <c r="O3705">
        <f t="shared" si="342"/>
        <v>123.4</v>
      </c>
      <c r="P3705" s="19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3.5" x14ac:dyDescent="0.3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8262</v>
      </c>
      <c r="O3706">
        <f t="shared" si="342"/>
        <v>136.30000000000001</v>
      </c>
      <c r="P3706" s="1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3.5" x14ac:dyDescent="0.3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8262</v>
      </c>
      <c r="O3707">
        <f t="shared" si="342"/>
        <v>103.5</v>
      </c>
      <c r="P3707" s="1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3.5" x14ac:dyDescent="0.3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8262</v>
      </c>
      <c r="O3708">
        <f t="shared" si="342"/>
        <v>121.3</v>
      </c>
      <c r="P3708" s="19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3.5" x14ac:dyDescent="0.3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8262</v>
      </c>
      <c r="O3709">
        <f t="shared" si="342"/>
        <v>186</v>
      </c>
      <c r="P3709" s="1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58" x14ac:dyDescent="0.3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8262</v>
      </c>
      <c r="O3710">
        <f t="shared" si="342"/>
        <v>300</v>
      </c>
      <c r="P3710" s="1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3.5" x14ac:dyDescent="0.3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8262</v>
      </c>
      <c r="O3711">
        <f t="shared" si="342"/>
        <v>108.3</v>
      </c>
      <c r="P3711" s="1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29" x14ac:dyDescent="0.3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8262</v>
      </c>
      <c r="O3712">
        <f t="shared" si="342"/>
        <v>141.19999999999999</v>
      </c>
      <c r="P3712" s="1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29" x14ac:dyDescent="0.3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8262</v>
      </c>
      <c r="O3713">
        <f t="shared" si="342"/>
        <v>114</v>
      </c>
      <c r="P3713" s="1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58" x14ac:dyDescent="0.3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8262</v>
      </c>
      <c r="O3714">
        <f t="shared" si="342"/>
        <v>153.69999999999999</v>
      </c>
      <c r="P3714" s="1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3.5" x14ac:dyDescent="0.3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8262</v>
      </c>
      <c r="O3715">
        <f t="shared" ref="O3715:O3778" si="348">ROUND((E3715 / D3715 * 100), 1)</f>
        <v>101.5</v>
      </c>
      <c r="P3715" s="19">
        <f t="shared" ref="P3715:P3778" si="349">IF(L3715=0,0,E3715/L3715)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5">
        <f t="shared" ref="S3715:S3778" si="352">(((J3715/60)/60)/24)+DATE(1970,1,1)</f>
        <v>42505.738032407404</v>
      </c>
      <c r="T3715" s="5">
        <f t="shared" si="347"/>
        <v>42525.738032407404</v>
      </c>
    </row>
    <row r="3716" spans="1:20" ht="43.5" x14ac:dyDescent="0.3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8262</v>
      </c>
      <c r="O3716">
        <f t="shared" si="348"/>
        <v>102.4</v>
      </c>
      <c r="P3716" s="1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ref="T3716:T3779" si="353">(((I3716/60)/60)/24)+DATE(1970,1,1)</f>
        <v>42150.165972222225</v>
      </c>
    </row>
    <row r="3717" spans="1:20" ht="43.5" x14ac:dyDescent="0.3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8262</v>
      </c>
      <c r="O3717">
        <f t="shared" si="348"/>
        <v>102.6</v>
      </c>
      <c r="P3717" s="1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3.5" x14ac:dyDescent="0.3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8262</v>
      </c>
      <c r="O3718">
        <f t="shared" si="348"/>
        <v>155.80000000000001</v>
      </c>
      <c r="P3718" s="1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3.5" x14ac:dyDescent="0.3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8262</v>
      </c>
      <c r="O3719">
        <f t="shared" si="348"/>
        <v>100.8</v>
      </c>
      <c r="P3719" s="19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3.5" x14ac:dyDescent="0.3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8262</v>
      </c>
      <c r="O3720">
        <f t="shared" si="348"/>
        <v>239.4</v>
      </c>
      <c r="P3720" s="1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29" x14ac:dyDescent="0.3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8262</v>
      </c>
      <c r="O3721">
        <f t="shared" si="348"/>
        <v>210</v>
      </c>
      <c r="P3721" s="19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29" x14ac:dyDescent="0.3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8262</v>
      </c>
      <c r="O3722">
        <f t="shared" si="348"/>
        <v>104.5</v>
      </c>
      <c r="P3722" s="1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58" x14ac:dyDescent="0.3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8262</v>
      </c>
      <c r="O3723">
        <f t="shared" si="348"/>
        <v>100.8</v>
      </c>
      <c r="P3723" s="1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58" x14ac:dyDescent="0.3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8262</v>
      </c>
      <c r="O3724">
        <f t="shared" si="348"/>
        <v>111.2</v>
      </c>
      <c r="P3724" s="1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29" x14ac:dyDescent="0.3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8262</v>
      </c>
      <c r="O3725">
        <f t="shared" si="348"/>
        <v>102</v>
      </c>
      <c r="P3725" s="1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3.5" x14ac:dyDescent="0.3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8262</v>
      </c>
      <c r="O3726">
        <f t="shared" si="348"/>
        <v>102.5</v>
      </c>
      <c r="P3726" s="1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3.5" x14ac:dyDescent="0.3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8262</v>
      </c>
      <c r="O3727">
        <f t="shared" si="348"/>
        <v>127</v>
      </c>
      <c r="P3727" s="19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3.5" x14ac:dyDescent="0.3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8262</v>
      </c>
      <c r="O3728">
        <f t="shared" si="348"/>
        <v>338.7</v>
      </c>
      <c r="P3728" s="1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3.5" x14ac:dyDescent="0.3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8262</v>
      </c>
      <c r="O3729">
        <f t="shared" si="348"/>
        <v>100.8</v>
      </c>
      <c r="P3729" s="1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3.5" x14ac:dyDescent="0.3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8262</v>
      </c>
      <c r="O3730">
        <f t="shared" si="348"/>
        <v>9.3000000000000007</v>
      </c>
      <c r="P3730" s="1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58" x14ac:dyDescent="0.3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8262</v>
      </c>
      <c r="O3731">
        <f t="shared" si="348"/>
        <v>7.2</v>
      </c>
      <c r="P3731" s="1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3.5" x14ac:dyDescent="0.3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8262</v>
      </c>
      <c r="O3732">
        <f t="shared" si="348"/>
        <v>10</v>
      </c>
      <c r="P3732" s="19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3.5" x14ac:dyDescent="0.3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8262</v>
      </c>
      <c r="O3733">
        <f t="shared" si="348"/>
        <v>11.3</v>
      </c>
      <c r="P3733" s="1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3.5" x14ac:dyDescent="0.3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8262</v>
      </c>
      <c r="O3734">
        <f t="shared" si="348"/>
        <v>15.4</v>
      </c>
      <c r="P3734" s="19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3.5" x14ac:dyDescent="0.3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8262</v>
      </c>
      <c r="O3735">
        <f t="shared" si="348"/>
        <v>0</v>
      </c>
      <c r="P3735" s="19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58" x14ac:dyDescent="0.3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8262</v>
      </c>
      <c r="O3736">
        <f t="shared" si="348"/>
        <v>28.5</v>
      </c>
      <c r="P3736" s="19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29" x14ac:dyDescent="0.3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8262</v>
      </c>
      <c r="O3737">
        <f t="shared" si="348"/>
        <v>13.3</v>
      </c>
      <c r="P3737" s="19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3.5" x14ac:dyDescent="0.3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8262</v>
      </c>
      <c r="O3738">
        <f t="shared" si="348"/>
        <v>0.7</v>
      </c>
      <c r="P3738" s="19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3.5" x14ac:dyDescent="0.3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8262</v>
      </c>
      <c r="O3739">
        <f t="shared" si="348"/>
        <v>21.4</v>
      </c>
      <c r="P3739" s="19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3.5" x14ac:dyDescent="0.3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8262</v>
      </c>
      <c r="O3740">
        <f t="shared" si="348"/>
        <v>18</v>
      </c>
      <c r="P3740" s="19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3.5" x14ac:dyDescent="0.3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8262</v>
      </c>
      <c r="O3741">
        <f t="shared" si="348"/>
        <v>20.100000000000001</v>
      </c>
      <c r="P3741" s="1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3.5" x14ac:dyDescent="0.3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8262</v>
      </c>
      <c r="O3742">
        <f t="shared" si="348"/>
        <v>17.899999999999999</v>
      </c>
      <c r="P3742" s="1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3.5" x14ac:dyDescent="0.3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8262</v>
      </c>
      <c r="O3743">
        <f t="shared" si="348"/>
        <v>0</v>
      </c>
      <c r="P3743" s="19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3.5" x14ac:dyDescent="0.3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8262</v>
      </c>
      <c r="O3744">
        <f t="shared" si="348"/>
        <v>2</v>
      </c>
      <c r="P3744" s="19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29" x14ac:dyDescent="0.3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8262</v>
      </c>
      <c r="O3745">
        <f t="shared" si="348"/>
        <v>0</v>
      </c>
      <c r="P3745" s="19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58" x14ac:dyDescent="0.3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8262</v>
      </c>
      <c r="O3746">
        <f t="shared" si="348"/>
        <v>0</v>
      </c>
      <c r="P3746" s="19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3.5" x14ac:dyDescent="0.3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8262</v>
      </c>
      <c r="O3747">
        <f t="shared" si="348"/>
        <v>10</v>
      </c>
      <c r="P3747" s="19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29" x14ac:dyDescent="0.3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8262</v>
      </c>
      <c r="O3748">
        <f t="shared" si="348"/>
        <v>2.4</v>
      </c>
      <c r="P3748" s="19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29" x14ac:dyDescent="0.3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8262</v>
      </c>
      <c r="O3749">
        <f t="shared" si="348"/>
        <v>1</v>
      </c>
      <c r="P3749" s="19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3.5" x14ac:dyDescent="0.3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8296</v>
      </c>
      <c r="O3750">
        <f t="shared" si="348"/>
        <v>103.5</v>
      </c>
      <c r="P3750" s="1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3.5" x14ac:dyDescent="0.3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8296</v>
      </c>
      <c r="O3751">
        <f t="shared" si="348"/>
        <v>105</v>
      </c>
      <c r="P3751" s="19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87" x14ac:dyDescent="0.3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8296</v>
      </c>
      <c r="O3752">
        <f t="shared" si="348"/>
        <v>100.5</v>
      </c>
      <c r="P3752" s="1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3.5" x14ac:dyDescent="0.3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8296</v>
      </c>
      <c r="O3753">
        <f t="shared" si="348"/>
        <v>132.6</v>
      </c>
      <c r="P3753" s="1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58" x14ac:dyDescent="0.3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8296</v>
      </c>
      <c r="O3754">
        <f t="shared" si="348"/>
        <v>113</v>
      </c>
      <c r="P3754" s="1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3.5" x14ac:dyDescent="0.3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8296</v>
      </c>
      <c r="O3755">
        <f t="shared" si="348"/>
        <v>103.3</v>
      </c>
      <c r="P3755" s="1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3.5" x14ac:dyDescent="0.3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8296</v>
      </c>
      <c r="O3756">
        <f t="shared" si="348"/>
        <v>120</v>
      </c>
      <c r="P3756" s="1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3.5" x14ac:dyDescent="0.3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8296</v>
      </c>
      <c r="O3757">
        <f t="shared" si="348"/>
        <v>129.6</v>
      </c>
      <c r="P3757" s="1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3.5" x14ac:dyDescent="0.3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8296</v>
      </c>
      <c r="O3758">
        <f t="shared" si="348"/>
        <v>101.1</v>
      </c>
      <c r="P3758" s="1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3.5" x14ac:dyDescent="0.3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8296</v>
      </c>
      <c r="O3759">
        <f t="shared" si="348"/>
        <v>108.5</v>
      </c>
      <c r="P3759" s="1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29" x14ac:dyDescent="0.3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8296</v>
      </c>
      <c r="O3760">
        <f t="shared" si="348"/>
        <v>102.3</v>
      </c>
      <c r="P3760" s="1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29" x14ac:dyDescent="0.3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8296</v>
      </c>
      <c r="O3761">
        <f t="shared" si="348"/>
        <v>110.2</v>
      </c>
      <c r="P3761" s="1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3.5" x14ac:dyDescent="0.3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8296</v>
      </c>
      <c r="O3762">
        <f t="shared" si="348"/>
        <v>101</v>
      </c>
      <c r="P3762" s="1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58" x14ac:dyDescent="0.3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8296</v>
      </c>
      <c r="O3763">
        <f t="shared" si="348"/>
        <v>100</v>
      </c>
      <c r="P3763" s="1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3.5" x14ac:dyDescent="0.3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8296</v>
      </c>
      <c r="O3764">
        <f t="shared" si="348"/>
        <v>106.2</v>
      </c>
      <c r="P3764" s="1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29" x14ac:dyDescent="0.3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8296</v>
      </c>
      <c r="O3765">
        <f t="shared" si="348"/>
        <v>100</v>
      </c>
      <c r="P3765" s="1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3.5" x14ac:dyDescent="0.3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8296</v>
      </c>
      <c r="O3766">
        <f t="shared" si="348"/>
        <v>100</v>
      </c>
      <c r="P3766" s="1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3.5" x14ac:dyDescent="0.3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8296</v>
      </c>
      <c r="O3767">
        <f t="shared" si="348"/>
        <v>113.5</v>
      </c>
      <c r="P3767" s="1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3.5" x14ac:dyDescent="0.3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8296</v>
      </c>
      <c r="O3768">
        <f t="shared" si="348"/>
        <v>102.7</v>
      </c>
      <c r="P3768" s="1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3.5" x14ac:dyDescent="0.3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8296</v>
      </c>
      <c r="O3769">
        <f t="shared" si="348"/>
        <v>116.8</v>
      </c>
      <c r="P3769" s="1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3.5" x14ac:dyDescent="0.3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8296</v>
      </c>
      <c r="O3770">
        <f t="shared" si="348"/>
        <v>107.7</v>
      </c>
      <c r="P3770" s="1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3.5" x14ac:dyDescent="0.3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8296</v>
      </c>
      <c r="O3771">
        <f t="shared" si="348"/>
        <v>100</v>
      </c>
      <c r="P3771" s="1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3.5" x14ac:dyDescent="0.3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8296</v>
      </c>
      <c r="O3772">
        <f t="shared" si="348"/>
        <v>100</v>
      </c>
      <c r="P3772" s="19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29" x14ac:dyDescent="0.3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8296</v>
      </c>
      <c r="O3773">
        <f t="shared" si="348"/>
        <v>146</v>
      </c>
      <c r="P3773" s="1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3.5" x14ac:dyDescent="0.3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8296</v>
      </c>
      <c r="O3774">
        <f t="shared" si="348"/>
        <v>110.2</v>
      </c>
      <c r="P3774" s="1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29" x14ac:dyDescent="0.3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8296</v>
      </c>
      <c r="O3775">
        <f t="shared" si="348"/>
        <v>108.2</v>
      </c>
      <c r="P3775" s="1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58" x14ac:dyDescent="0.3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8296</v>
      </c>
      <c r="O3776">
        <f t="shared" si="348"/>
        <v>100</v>
      </c>
      <c r="P3776" s="19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3.5" x14ac:dyDescent="0.3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8296</v>
      </c>
      <c r="O3777">
        <f t="shared" si="348"/>
        <v>100.3</v>
      </c>
      <c r="P3777" s="1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58" x14ac:dyDescent="0.3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8296</v>
      </c>
      <c r="O3778">
        <f t="shared" si="348"/>
        <v>106.7</v>
      </c>
      <c r="P3778" s="1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3.5" x14ac:dyDescent="0.3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8296</v>
      </c>
      <c r="O3779">
        <f t="shared" ref="O3779:O3842" si="354">ROUND((E3779 / D3779 * 100), 1)</f>
        <v>143.19999999999999</v>
      </c>
      <c r="P3779" s="19">
        <f t="shared" ref="P3779:P3842" si="355">IF(L3779=0,0,E3779/L3779)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5">
        <f t="shared" ref="S3779:S3842" si="358">(((J3779/60)/60)/24)+DATE(1970,1,1)</f>
        <v>41887.111354166671</v>
      </c>
      <c r="T3779" s="5">
        <f t="shared" si="353"/>
        <v>41909.166666666664</v>
      </c>
    </row>
    <row r="3780" spans="1:20" ht="29" x14ac:dyDescent="0.3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8296</v>
      </c>
      <c r="O3780">
        <f t="shared" si="354"/>
        <v>105</v>
      </c>
      <c r="P3780" s="1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ref="T3780:T3843" si="359">(((I3780/60)/60)/24)+DATE(1970,1,1)</f>
        <v>42049.819212962961</v>
      </c>
    </row>
    <row r="3781" spans="1:20" ht="29" x14ac:dyDescent="0.3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8296</v>
      </c>
      <c r="O3781">
        <f t="shared" si="354"/>
        <v>104</v>
      </c>
      <c r="P3781" s="1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3.5" x14ac:dyDescent="0.3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8296</v>
      </c>
      <c r="O3782">
        <f t="shared" si="354"/>
        <v>120</v>
      </c>
      <c r="P3782" s="19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58" x14ac:dyDescent="0.3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8296</v>
      </c>
      <c r="O3783">
        <f t="shared" si="354"/>
        <v>109.7</v>
      </c>
      <c r="P3783" s="1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3.5" x14ac:dyDescent="0.3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8296</v>
      </c>
      <c r="O3784">
        <f t="shared" si="354"/>
        <v>101.8</v>
      </c>
      <c r="P3784" s="1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3.5" x14ac:dyDescent="0.3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8296</v>
      </c>
      <c r="O3785">
        <f t="shared" si="354"/>
        <v>128.9</v>
      </c>
      <c r="P3785" s="1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3.5" x14ac:dyDescent="0.3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8296</v>
      </c>
      <c r="O3786">
        <f t="shared" si="354"/>
        <v>115</v>
      </c>
      <c r="P3786" s="19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3.5" x14ac:dyDescent="0.3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8296</v>
      </c>
      <c r="O3787">
        <f t="shared" si="354"/>
        <v>150.80000000000001</v>
      </c>
      <c r="P3787" s="1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3.5" x14ac:dyDescent="0.3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8296</v>
      </c>
      <c r="O3788">
        <f t="shared" si="354"/>
        <v>111</v>
      </c>
      <c r="P3788" s="1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3.5" x14ac:dyDescent="0.3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8296</v>
      </c>
      <c r="O3789">
        <f t="shared" si="354"/>
        <v>100.3</v>
      </c>
      <c r="P3789" s="1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2.5" x14ac:dyDescent="0.3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8296</v>
      </c>
      <c r="O3790">
        <f t="shared" si="354"/>
        <v>0.7</v>
      </c>
      <c r="P3790" s="19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3.5" x14ac:dyDescent="0.3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8296</v>
      </c>
      <c r="O3791">
        <f t="shared" si="354"/>
        <v>3.3</v>
      </c>
      <c r="P3791" s="19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3.5" x14ac:dyDescent="0.3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8296</v>
      </c>
      <c r="O3792">
        <f t="shared" si="354"/>
        <v>0</v>
      </c>
      <c r="P3792" s="19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29" x14ac:dyDescent="0.3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8296</v>
      </c>
      <c r="O3793">
        <f t="shared" si="354"/>
        <v>0</v>
      </c>
      <c r="P3793" s="19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29" x14ac:dyDescent="0.3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8296</v>
      </c>
      <c r="O3794">
        <f t="shared" si="354"/>
        <v>0.3</v>
      </c>
      <c r="P3794" s="1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3.5" x14ac:dyDescent="0.3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8296</v>
      </c>
      <c r="O3795">
        <f t="shared" si="354"/>
        <v>59.7</v>
      </c>
      <c r="P3795" s="19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58" x14ac:dyDescent="0.3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8296</v>
      </c>
      <c r="O3796">
        <f t="shared" si="354"/>
        <v>1</v>
      </c>
      <c r="P3796" s="19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3.5" x14ac:dyDescent="0.3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8296</v>
      </c>
      <c r="O3797">
        <f t="shared" si="354"/>
        <v>1.7</v>
      </c>
      <c r="P3797" s="19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3.5" x14ac:dyDescent="0.3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8296</v>
      </c>
      <c r="O3798">
        <f t="shared" si="354"/>
        <v>0</v>
      </c>
      <c r="P3798" s="19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58" x14ac:dyDescent="0.3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8296</v>
      </c>
      <c r="O3799">
        <f t="shared" si="354"/>
        <v>89.7</v>
      </c>
      <c r="P3799" s="1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3.5" x14ac:dyDescent="0.3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8296</v>
      </c>
      <c r="O3800">
        <f t="shared" si="354"/>
        <v>1.5</v>
      </c>
      <c r="P3800" s="19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3.5" x14ac:dyDescent="0.3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8296</v>
      </c>
      <c r="O3801">
        <f t="shared" si="354"/>
        <v>4</v>
      </c>
      <c r="P3801" s="1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3.5" x14ac:dyDescent="0.3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8296</v>
      </c>
      <c r="O3802">
        <f t="shared" si="354"/>
        <v>4</v>
      </c>
      <c r="P3802" s="1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3.5" x14ac:dyDescent="0.3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8296</v>
      </c>
      <c r="O3803">
        <f t="shared" si="354"/>
        <v>8.5</v>
      </c>
      <c r="P3803" s="1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3.5" x14ac:dyDescent="0.3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8296</v>
      </c>
      <c r="O3804">
        <f t="shared" si="354"/>
        <v>0</v>
      </c>
      <c r="P3804" s="19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29" x14ac:dyDescent="0.3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8296</v>
      </c>
      <c r="O3805">
        <f t="shared" si="354"/>
        <v>19.7</v>
      </c>
      <c r="P3805" s="1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3.5" x14ac:dyDescent="0.3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8296</v>
      </c>
      <c r="O3806">
        <f t="shared" si="354"/>
        <v>0</v>
      </c>
      <c r="P3806" s="19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3.5" x14ac:dyDescent="0.3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8296</v>
      </c>
      <c r="O3807">
        <f t="shared" si="354"/>
        <v>0</v>
      </c>
      <c r="P3807" s="19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58" x14ac:dyDescent="0.3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8296</v>
      </c>
      <c r="O3808">
        <f t="shared" si="354"/>
        <v>0.1</v>
      </c>
      <c r="P3808" s="19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3.5" x14ac:dyDescent="0.3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8296</v>
      </c>
      <c r="O3809">
        <f t="shared" si="354"/>
        <v>30.3</v>
      </c>
      <c r="P3809" s="1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3.5" x14ac:dyDescent="0.3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8262</v>
      </c>
      <c r="O3810">
        <f t="shared" si="354"/>
        <v>100</v>
      </c>
      <c r="P3810" s="1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58" x14ac:dyDescent="0.3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8262</v>
      </c>
      <c r="O3811">
        <f t="shared" si="354"/>
        <v>101.3</v>
      </c>
      <c r="P3811" s="1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3.5" x14ac:dyDescent="0.3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8262</v>
      </c>
      <c r="O3812">
        <f t="shared" si="354"/>
        <v>121.7</v>
      </c>
      <c r="P3812" s="1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3.5" x14ac:dyDescent="0.3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8262</v>
      </c>
      <c r="O3813">
        <f t="shared" si="354"/>
        <v>330</v>
      </c>
      <c r="P3813" s="1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3.5" x14ac:dyDescent="0.3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8262</v>
      </c>
      <c r="O3814">
        <f t="shared" si="354"/>
        <v>109.6</v>
      </c>
      <c r="P3814" s="1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58" x14ac:dyDescent="0.3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8262</v>
      </c>
      <c r="O3815">
        <f t="shared" si="354"/>
        <v>101</v>
      </c>
      <c r="P3815" s="1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3.5" x14ac:dyDescent="0.3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8262</v>
      </c>
      <c r="O3816">
        <f t="shared" si="354"/>
        <v>140.1</v>
      </c>
      <c r="P3816" s="1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29" x14ac:dyDescent="0.3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8262</v>
      </c>
      <c r="O3817">
        <f t="shared" si="354"/>
        <v>100</v>
      </c>
      <c r="P3817" s="1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58" x14ac:dyDescent="0.3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8262</v>
      </c>
      <c r="O3818">
        <f t="shared" si="354"/>
        <v>119.2</v>
      </c>
      <c r="P3818" s="1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3.5" x14ac:dyDescent="0.3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8262</v>
      </c>
      <c r="O3819">
        <f t="shared" si="354"/>
        <v>107.3</v>
      </c>
      <c r="P3819" s="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3.5" x14ac:dyDescent="0.3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8262</v>
      </c>
      <c r="O3820">
        <f t="shared" si="354"/>
        <v>228</v>
      </c>
      <c r="P3820" s="19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3.5" x14ac:dyDescent="0.3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8262</v>
      </c>
      <c r="O3821">
        <f t="shared" si="354"/>
        <v>106.4</v>
      </c>
      <c r="P3821" s="1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3.5" x14ac:dyDescent="0.3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8262</v>
      </c>
      <c r="O3822">
        <f t="shared" si="354"/>
        <v>143.30000000000001</v>
      </c>
      <c r="P3822" s="19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3.5" x14ac:dyDescent="0.3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8262</v>
      </c>
      <c r="O3823">
        <f t="shared" si="354"/>
        <v>104.5</v>
      </c>
      <c r="P3823" s="1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58" x14ac:dyDescent="0.3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8262</v>
      </c>
      <c r="O3824">
        <f t="shared" si="354"/>
        <v>110</v>
      </c>
      <c r="P3824" s="1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3.5" x14ac:dyDescent="0.3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8262</v>
      </c>
      <c r="O3825">
        <f t="shared" si="354"/>
        <v>106</v>
      </c>
      <c r="P3825" s="1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3.5" x14ac:dyDescent="0.3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8262</v>
      </c>
      <c r="O3826">
        <f t="shared" si="354"/>
        <v>108</v>
      </c>
      <c r="P3826" s="1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3.5" x14ac:dyDescent="0.3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8262</v>
      </c>
      <c r="O3827">
        <f t="shared" si="354"/>
        <v>105.4</v>
      </c>
      <c r="P3827" s="1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3.5" x14ac:dyDescent="0.3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8262</v>
      </c>
      <c r="O3828">
        <f t="shared" si="354"/>
        <v>119.2</v>
      </c>
      <c r="P3828" s="19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58" x14ac:dyDescent="0.3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8262</v>
      </c>
      <c r="O3829">
        <f t="shared" si="354"/>
        <v>152.69999999999999</v>
      </c>
      <c r="P3829" s="1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3.5" x14ac:dyDescent="0.3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8262</v>
      </c>
      <c r="O3830">
        <f t="shared" si="354"/>
        <v>100</v>
      </c>
      <c r="P3830" s="1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3.5" x14ac:dyDescent="0.3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8262</v>
      </c>
      <c r="O3831">
        <f t="shared" si="354"/>
        <v>100.2</v>
      </c>
      <c r="P3831" s="1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3.5" x14ac:dyDescent="0.3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8262</v>
      </c>
      <c r="O3832">
        <f t="shared" si="354"/>
        <v>225</v>
      </c>
      <c r="P3832" s="19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58" x14ac:dyDescent="0.3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8262</v>
      </c>
      <c r="O3833">
        <f t="shared" si="354"/>
        <v>106</v>
      </c>
      <c r="P3833" s="1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3.5" x14ac:dyDescent="0.3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8262</v>
      </c>
      <c r="O3834">
        <f t="shared" si="354"/>
        <v>104.7</v>
      </c>
      <c r="P3834" s="1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58" x14ac:dyDescent="0.3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8262</v>
      </c>
      <c r="O3835">
        <f t="shared" si="354"/>
        <v>116.7</v>
      </c>
      <c r="P3835" s="19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58" x14ac:dyDescent="0.3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8262</v>
      </c>
      <c r="O3836">
        <f t="shared" si="354"/>
        <v>109</v>
      </c>
      <c r="P3836" s="1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3.5" x14ac:dyDescent="0.3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8262</v>
      </c>
      <c r="O3837">
        <f t="shared" si="354"/>
        <v>160</v>
      </c>
      <c r="P3837" s="19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3.5" x14ac:dyDescent="0.3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8262</v>
      </c>
      <c r="O3838">
        <f t="shared" si="354"/>
        <v>112.5</v>
      </c>
      <c r="P3838" s="1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29" x14ac:dyDescent="0.3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8262</v>
      </c>
      <c r="O3839">
        <f t="shared" si="354"/>
        <v>102.1</v>
      </c>
      <c r="P3839" s="1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58" x14ac:dyDescent="0.3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8262</v>
      </c>
      <c r="O3840">
        <f t="shared" si="354"/>
        <v>100.8</v>
      </c>
      <c r="P3840" s="1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3.5" x14ac:dyDescent="0.3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8262</v>
      </c>
      <c r="O3841">
        <f t="shared" si="354"/>
        <v>101.3</v>
      </c>
      <c r="P3841" s="1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3.5" x14ac:dyDescent="0.3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8262</v>
      </c>
      <c r="O3842">
        <f t="shared" si="354"/>
        <v>6500</v>
      </c>
      <c r="P3842" s="1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3.5" x14ac:dyDescent="0.3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8262</v>
      </c>
      <c r="O3843">
        <f t="shared" ref="O3843:O3906" si="360">ROUND((E3843 / D3843 * 100), 1)</f>
        <v>8.6999999999999993</v>
      </c>
      <c r="P3843" s="19">
        <f t="shared" ref="P3843:P3906" si="361">IF(L3843=0,0,E3843/L3843)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5">
        <f t="shared" ref="S3843:S3906" si="364">(((J3843/60)/60)/24)+DATE(1970,1,1)</f>
        <v>41780.785729166666</v>
      </c>
      <c r="T3843" s="5">
        <f t="shared" si="359"/>
        <v>41840.785729166666</v>
      </c>
    </row>
    <row r="3844" spans="1:20" ht="43.5" x14ac:dyDescent="0.3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8262</v>
      </c>
      <c r="O3844">
        <f t="shared" si="360"/>
        <v>21.9</v>
      </c>
      <c r="P3844" s="1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ref="T3844:T3907" si="365">(((I3844/60)/60)/24)+DATE(1970,1,1)</f>
        <v>41770.493657407409</v>
      </c>
    </row>
    <row r="3845" spans="1:20" ht="43.5" x14ac:dyDescent="0.3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8262</v>
      </c>
      <c r="O3845">
        <f t="shared" si="360"/>
        <v>21.3</v>
      </c>
      <c r="P3845" s="1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3.5" x14ac:dyDescent="0.3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8262</v>
      </c>
      <c r="O3846">
        <f t="shared" si="360"/>
        <v>41.5</v>
      </c>
      <c r="P3846" s="1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58" x14ac:dyDescent="0.3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8262</v>
      </c>
      <c r="O3847">
        <f t="shared" si="360"/>
        <v>2.1</v>
      </c>
      <c r="P3847" s="1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3.5" x14ac:dyDescent="0.3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8262</v>
      </c>
      <c r="O3848">
        <f t="shared" si="360"/>
        <v>2.7</v>
      </c>
      <c r="P3848" s="1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3.5" x14ac:dyDescent="0.3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8262</v>
      </c>
      <c r="O3849">
        <f t="shared" si="360"/>
        <v>16.2</v>
      </c>
      <c r="P3849" s="1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3.5" x14ac:dyDescent="0.3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8262</v>
      </c>
      <c r="O3850">
        <f t="shared" si="360"/>
        <v>16.399999999999999</v>
      </c>
      <c r="P3850" s="1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58" x14ac:dyDescent="0.3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8262</v>
      </c>
      <c r="O3851">
        <f t="shared" si="360"/>
        <v>7</v>
      </c>
      <c r="P3851" s="1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29" x14ac:dyDescent="0.3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8262</v>
      </c>
      <c r="O3852">
        <f t="shared" si="360"/>
        <v>3.8</v>
      </c>
      <c r="P3852" s="19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3.5" x14ac:dyDescent="0.3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8262</v>
      </c>
      <c r="O3853">
        <f t="shared" si="360"/>
        <v>34.1</v>
      </c>
      <c r="P3853" s="19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3.5" x14ac:dyDescent="0.3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8262</v>
      </c>
      <c r="O3854">
        <f t="shared" si="360"/>
        <v>0.2</v>
      </c>
      <c r="P3854" s="19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3.5" x14ac:dyDescent="0.3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8262</v>
      </c>
      <c r="O3855">
        <f t="shared" si="360"/>
        <v>0</v>
      </c>
      <c r="P3855" s="19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29" x14ac:dyDescent="0.3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8262</v>
      </c>
      <c r="O3856">
        <f t="shared" si="360"/>
        <v>16.3</v>
      </c>
      <c r="P3856" s="19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58" x14ac:dyDescent="0.3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8262</v>
      </c>
      <c r="O3857">
        <f t="shared" si="360"/>
        <v>2.5</v>
      </c>
      <c r="P3857" s="19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58" x14ac:dyDescent="0.3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8262</v>
      </c>
      <c r="O3858">
        <f t="shared" si="360"/>
        <v>0</v>
      </c>
      <c r="P3858" s="19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3.5" x14ac:dyDescent="0.3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8262</v>
      </c>
      <c r="O3859">
        <f t="shared" si="360"/>
        <v>5.2</v>
      </c>
      <c r="P3859" s="19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58" x14ac:dyDescent="0.3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8262</v>
      </c>
      <c r="O3860">
        <f t="shared" si="360"/>
        <v>2</v>
      </c>
      <c r="P3860" s="19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3.5" x14ac:dyDescent="0.3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8262</v>
      </c>
      <c r="O3861">
        <f t="shared" si="360"/>
        <v>0</v>
      </c>
      <c r="P3861" s="19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58" x14ac:dyDescent="0.3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8262</v>
      </c>
      <c r="O3862">
        <f t="shared" si="360"/>
        <v>17.7</v>
      </c>
      <c r="P3862" s="1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3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8262</v>
      </c>
      <c r="O3863">
        <f t="shared" si="360"/>
        <v>5</v>
      </c>
      <c r="P3863" s="19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29" x14ac:dyDescent="0.3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8262</v>
      </c>
      <c r="O3864">
        <f t="shared" si="360"/>
        <v>0</v>
      </c>
      <c r="P3864" s="19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3.5" x14ac:dyDescent="0.3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8262</v>
      </c>
      <c r="O3865">
        <f t="shared" si="360"/>
        <v>0</v>
      </c>
      <c r="P3865" s="19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58" x14ac:dyDescent="0.3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8262</v>
      </c>
      <c r="O3866">
        <f t="shared" si="360"/>
        <v>1.2</v>
      </c>
      <c r="P3866" s="19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3.5" x14ac:dyDescent="0.3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8262</v>
      </c>
      <c r="O3867">
        <f t="shared" si="360"/>
        <v>26.9</v>
      </c>
      <c r="P3867" s="1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29" x14ac:dyDescent="0.3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8262</v>
      </c>
      <c r="O3868">
        <f t="shared" si="360"/>
        <v>0.6</v>
      </c>
      <c r="P3868" s="19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3.5" x14ac:dyDescent="0.3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8262</v>
      </c>
      <c r="O3869">
        <f t="shared" si="360"/>
        <v>12.6</v>
      </c>
      <c r="P3869" s="19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x14ac:dyDescent="0.3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8296</v>
      </c>
      <c r="O3870">
        <f t="shared" si="360"/>
        <v>0.2</v>
      </c>
      <c r="P3870" s="19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29" x14ac:dyDescent="0.3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8296</v>
      </c>
      <c r="O3871">
        <f t="shared" si="360"/>
        <v>3.4</v>
      </c>
      <c r="P3871" s="1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58" x14ac:dyDescent="0.3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8296</v>
      </c>
      <c r="O3872">
        <f t="shared" si="360"/>
        <v>15</v>
      </c>
      <c r="P3872" s="19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29" x14ac:dyDescent="0.3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8296</v>
      </c>
      <c r="O3873">
        <f t="shared" si="360"/>
        <v>2.7</v>
      </c>
      <c r="P3873" s="1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3.5" x14ac:dyDescent="0.3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8296</v>
      </c>
      <c r="O3874">
        <f t="shared" si="360"/>
        <v>0</v>
      </c>
      <c r="P3874" s="19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3.5" x14ac:dyDescent="0.3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8296</v>
      </c>
      <c r="O3875">
        <f t="shared" si="360"/>
        <v>0</v>
      </c>
      <c r="P3875" s="19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58" x14ac:dyDescent="0.3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8296</v>
      </c>
      <c r="O3876">
        <f t="shared" si="360"/>
        <v>0</v>
      </c>
      <c r="P3876" s="19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3.5" x14ac:dyDescent="0.3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8296</v>
      </c>
      <c r="O3877">
        <f t="shared" si="360"/>
        <v>0</v>
      </c>
      <c r="P3877" s="19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58" x14ac:dyDescent="0.3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8296</v>
      </c>
      <c r="O3878">
        <f t="shared" si="360"/>
        <v>52.8</v>
      </c>
      <c r="P3878" s="1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3.5" x14ac:dyDescent="0.3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8296</v>
      </c>
      <c r="O3879">
        <f t="shared" si="360"/>
        <v>5</v>
      </c>
      <c r="P3879" s="1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3.5" x14ac:dyDescent="0.3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8296</v>
      </c>
      <c r="O3880">
        <f t="shared" si="360"/>
        <v>0.1</v>
      </c>
      <c r="P3880" s="19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3.5" x14ac:dyDescent="0.3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8296</v>
      </c>
      <c r="O3881">
        <f t="shared" si="360"/>
        <v>0</v>
      </c>
      <c r="P3881" s="19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3.5" x14ac:dyDescent="0.3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8296</v>
      </c>
      <c r="O3882">
        <f t="shared" si="360"/>
        <v>13.1</v>
      </c>
      <c r="P3882" s="1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29" x14ac:dyDescent="0.3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8296</v>
      </c>
      <c r="O3883">
        <f t="shared" si="360"/>
        <v>5</v>
      </c>
      <c r="P3883" s="19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3.5" x14ac:dyDescent="0.3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8296</v>
      </c>
      <c r="O3884">
        <f t="shared" si="360"/>
        <v>0</v>
      </c>
      <c r="P3884" s="19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58" x14ac:dyDescent="0.3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8296</v>
      </c>
      <c r="O3885">
        <f t="shared" si="360"/>
        <v>0</v>
      </c>
      <c r="P3885" s="19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3.5" x14ac:dyDescent="0.3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8296</v>
      </c>
      <c r="O3886">
        <f t="shared" si="360"/>
        <v>0</v>
      </c>
      <c r="P3886" s="19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3.5" x14ac:dyDescent="0.3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8296</v>
      </c>
      <c r="O3887">
        <f t="shared" si="360"/>
        <v>0</v>
      </c>
      <c r="P3887" s="19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3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8296</v>
      </c>
      <c r="O3888">
        <f t="shared" si="360"/>
        <v>0</v>
      </c>
      <c r="P3888" s="19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3.5" x14ac:dyDescent="0.3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8296</v>
      </c>
      <c r="O3889">
        <f t="shared" si="360"/>
        <v>1.8</v>
      </c>
      <c r="P3889" s="1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58" x14ac:dyDescent="0.3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8262</v>
      </c>
      <c r="O3890">
        <f t="shared" si="360"/>
        <v>27.1</v>
      </c>
      <c r="P3890" s="1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3.5" x14ac:dyDescent="0.3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8262</v>
      </c>
      <c r="O3891">
        <f t="shared" si="360"/>
        <v>1.5</v>
      </c>
      <c r="P3891" s="1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3.5" x14ac:dyDescent="0.3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8262</v>
      </c>
      <c r="O3892">
        <f t="shared" si="360"/>
        <v>16.8</v>
      </c>
      <c r="P3892" s="19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29" x14ac:dyDescent="0.3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8262</v>
      </c>
      <c r="O3893">
        <f t="shared" si="360"/>
        <v>32.5</v>
      </c>
      <c r="P3893" s="1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58" x14ac:dyDescent="0.3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8262</v>
      </c>
      <c r="O3894">
        <f t="shared" si="360"/>
        <v>0</v>
      </c>
      <c r="P3894" s="19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58" x14ac:dyDescent="0.3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8262</v>
      </c>
      <c r="O3895">
        <f t="shared" si="360"/>
        <v>21.6</v>
      </c>
      <c r="P3895" s="1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58" x14ac:dyDescent="0.3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8262</v>
      </c>
      <c r="O3896">
        <f t="shared" si="360"/>
        <v>3.5</v>
      </c>
      <c r="P3896" s="1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58" x14ac:dyDescent="0.3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8262</v>
      </c>
      <c r="O3897">
        <f t="shared" si="360"/>
        <v>5</v>
      </c>
      <c r="P3897" s="19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3.5" x14ac:dyDescent="0.3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8262</v>
      </c>
      <c r="O3898">
        <f t="shared" si="360"/>
        <v>10.6</v>
      </c>
      <c r="P3898" s="19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3.5" x14ac:dyDescent="0.3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8262</v>
      </c>
      <c r="O3899">
        <f t="shared" si="360"/>
        <v>17.600000000000001</v>
      </c>
      <c r="P3899" s="19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58" x14ac:dyDescent="0.3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8262</v>
      </c>
      <c r="O3900">
        <f t="shared" si="360"/>
        <v>32.6</v>
      </c>
      <c r="P3900" s="1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3.5" x14ac:dyDescent="0.3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8262</v>
      </c>
      <c r="O3901">
        <f t="shared" si="360"/>
        <v>1.3</v>
      </c>
      <c r="P3901" s="19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3.5" x14ac:dyDescent="0.3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8262</v>
      </c>
      <c r="O3902">
        <f t="shared" si="360"/>
        <v>5.4</v>
      </c>
      <c r="P3902" s="19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3.5" x14ac:dyDescent="0.3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8262</v>
      </c>
      <c r="O3903">
        <f t="shared" si="360"/>
        <v>0.8</v>
      </c>
      <c r="P3903" s="19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3.5" x14ac:dyDescent="0.3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8262</v>
      </c>
      <c r="O3904">
        <f t="shared" si="360"/>
        <v>48.8</v>
      </c>
      <c r="P3904" s="1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58" x14ac:dyDescent="0.3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8262</v>
      </c>
      <c r="O3905">
        <f t="shared" si="360"/>
        <v>0</v>
      </c>
      <c r="P3905" s="19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29" x14ac:dyDescent="0.3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8262</v>
      </c>
      <c r="O3906">
        <f t="shared" si="360"/>
        <v>0</v>
      </c>
      <c r="P3906" s="19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3.5" x14ac:dyDescent="0.3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8262</v>
      </c>
      <c r="O3907">
        <f t="shared" ref="O3907:O3970" si="366">ROUND((E3907 / D3907 * 100), 1)</f>
        <v>11.5</v>
      </c>
      <c r="P3907" s="19">
        <f t="shared" ref="P3907:P3970" si="367">IF(L3907=0,0,E3907/L3907)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5">
        <f t="shared" ref="S3907:S3970" si="370">(((J3907/60)/60)/24)+DATE(1970,1,1)</f>
        <v>42124.623877314814</v>
      </c>
      <c r="T3907" s="5">
        <f t="shared" si="365"/>
        <v>42166.958333333328</v>
      </c>
    </row>
    <row r="3908" spans="1:20" ht="43.5" x14ac:dyDescent="0.3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8262</v>
      </c>
      <c r="O3908">
        <f t="shared" si="366"/>
        <v>67.3</v>
      </c>
      <c r="P3908" s="1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ref="T3908:T3971" si="371">(((I3908/60)/60)/24)+DATE(1970,1,1)</f>
        <v>42181.559027777781</v>
      </c>
    </row>
    <row r="3909" spans="1:20" ht="43.5" x14ac:dyDescent="0.3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8262</v>
      </c>
      <c r="O3909">
        <f t="shared" si="366"/>
        <v>15.3</v>
      </c>
      <c r="P3909" s="19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58" x14ac:dyDescent="0.3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8262</v>
      </c>
      <c r="O3910">
        <f t="shared" si="366"/>
        <v>8.6999999999999993</v>
      </c>
      <c r="P3910" s="19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3.5" x14ac:dyDescent="0.3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8262</v>
      </c>
      <c r="O3911">
        <f t="shared" si="366"/>
        <v>0.2</v>
      </c>
      <c r="P3911" s="19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3.5" x14ac:dyDescent="0.3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8262</v>
      </c>
      <c r="O3912">
        <f t="shared" si="366"/>
        <v>3.1</v>
      </c>
      <c r="P3912" s="1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3.5" x14ac:dyDescent="0.3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8262</v>
      </c>
      <c r="O3913">
        <f t="shared" si="366"/>
        <v>37.4</v>
      </c>
      <c r="P3913" s="1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3.5" x14ac:dyDescent="0.3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8262</v>
      </c>
      <c r="O3914">
        <f t="shared" si="366"/>
        <v>0</v>
      </c>
      <c r="P3914" s="19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3.5" x14ac:dyDescent="0.3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8262</v>
      </c>
      <c r="O3915">
        <f t="shared" si="366"/>
        <v>10</v>
      </c>
      <c r="P3915" s="1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3.5" x14ac:dyDescent="0.3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8262</v>
      </c>
      <c r="O3916">
        <f t="shared" si="366"/>
        <v>36.4</v>
      </c>
      <c r="P3916" s="1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3.5" x14ac:dyDescent="0.3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8262</v>
      </c>
      <c r="O3917">
        <f t="shared" si="366"/>
        <v>0.3</v>
      </c>
      <c r="P3917" s="19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3.5" x14ac:dyDescent="0.3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8262</v>
      </c>
      <c r="O3918">
        <f t="shared" si="366"/>
        <v>0</v>
      </c>
      <c r="P3918" s="19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3.5" x14ac:dyDescent="0.3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8262</v>
      </c>
      <c r="O3919">
        <f t="shared" si="366"/>
        <v>0.3</v>
      </c>
      <c r="P3919" s="19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58" x14ac:dyDescent="0.3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8262</v>
      </c>
      <c r="O3920">
        <f t="shared" si="366"/>
        <v>0.2</v>
      </c>
      <c r="P3920" s="19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3.5" x14ac:dyDescent="0.3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8262</v>
      </c>
      <c r="O3921">
        <f t="shared" si="366"/>
        <v>1.8</v>
      </c>
      <c r="P3921" s="19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3.5" x14ac:dyDescent="0.3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8262</v>
      </c>
      <c r="O3922">
        <f t="shared" si="366"/>
        <v>5.4</v>
      </c>
      <c r="P3922" s="19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3.5" x14ac:dyDescent="0.3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8262</v>
      </c>
      <c r="O3923">
        <f t="shared" si="366"/>
        <v>0</v>
      </c>
      <c r="P3923" s="19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3.5" x14ac:dyDescent="0.3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8262</v>
      </c>
      <c r="O3924">
        <f t="shared" si="366"/>
        <v>8.1</v>
      </c>
      <c r="P3924" s="1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3.5" x14ac:dyDescent="0.3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8262</v>
      </c>
      <c r="O3925">
        <f t="shared" si="366"/>
        <v>12</v>
      </c>
      <c r="P3925" s="1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3.5" x14ac:dyDescent="0.3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8262</v>
      </c>
      <c r="O3926">
        <f t="shared" si="366"/>
        <v>15.3</v>
      </c>
      <c r="P3926" s="19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3.5" x14ac:dyDescent="0.3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8262</v>
      </c>
      <c r="O3927">
        <f t="shared" si="366"/>
        <v>10</v>
      </c>
      <c r="P3927" s="19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29" x14ac:dyDescent="0.3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8262</v>
      </c>
      <c r="O3928">
        <f t="shared" si="366"/>
        <v>0.3</v>
      </c>
      <c r="P3928" s="19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3.5" x14ac:dyDescent="0.3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8262</v>
      </c>
      <c r="O3929">
        <f t="shared" si="366"/>
        <v>1</v>
      </c>
      <c r="P3929" s="19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3.5" x14ac:dyDescent="0.3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8262</v>
      </c>
      <c r="O3930">
        <f t="shared" si="366"/>
        <v>13</v>
      </c>
      <c r="P3930" s="19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3.5" x14ac:dyDescent="0.3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8262</v>
      </c>
      <c r="O3931">
        <f t="shared" si="366"/>
        <v>2.2999999999999998</v>
      </c>
      <c r="P3931" s="1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3.5" x14ac:dyDescent="0.3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8262</v>
      </c>
      <c r="O3932">
        <f t="shared" si="366"/>
        <v>0</v>
      </c>
      <c r="P3932" s="19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3.5" x14ac:dyDescent="0.3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8262</v>
      </c>
      <c r="O3933">
        <f t="shared" si="366"/>
        <v>0</v>
      </c>
      <c r="P3933" s="19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3.5" x14ac:dyDescent="0.3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8262</v>
      </c>
      <c r="O3934">
        <f t="shared" si="366"/>
        <v>0</v>
      </c>
      <c r="P3934" s="19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3.5" x14ac:dyDescent="0.3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8262</v>
      </c>
      <c r="O3935">
        <f t="shared" si="366"/>
        <v>15.7</v>
      </c>
      <c r="P3935" s="1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3.5" x14ac:dyDescent="0.3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8262</v>
      </c>
      <c r="O3936">
        <f t="shared" si="366"/>
        <v>11</v>
      </c>
      <c r="P3936" s="1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58" x14ac:dyDescent="0.3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8262</v>
      </c>
      <c r="O3937">
        <f t="shared" si="366"/>
        <v>43.8</v>
      </c>
      <c r="P3937" s="1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3.5" x14ac:dyDescent="0.3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8262</v>
      </c>
      <c r="O3938">
        <f t="shared" si="366"/>
        <v>0</v>
      </c>
      <c r="P3938" s="19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3.5" x14ac:dyDescent="0.3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8262</v>
      </c>
      <c r="O3939">
        <f t="shared" si="366"/>
        <v>86.1</v>
      </c>
      <c r="P3939" s="19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3.5" x14ac:dyDescent="0.3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8262</v>
      </c>
      <c r="O3940">
        <f t="shared" si="366"/>
        <v>12.2</v>
      </c>
      <c r="P3940" s="1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3.5" x14ac:dyDescent="0.3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8262</v>
      </c>
      <c r="O3941">
        <f t="shared" si="366"/>
        <v>0.1</v>
      </c>
      <c r="P3941" s="19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3.5" x14ac:dyDescent="0.3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8262</v>
      </c>
      <c r="O3942">
        <f t="shared" si="366"/>
        <v>0.2</v>
      </c>
      <c r="P3942" s="19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2.5" x14ac:dyDescent="0.3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8262</v>
      </c>
      <c r="O3943">
        <f t="shared" si="366"/>
        <v>0.9</v>
      </c>
      <c r="P3943" s="19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3.5" x14ac:dyDescent="0.3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8262</v>
      </c>
      <c r="O3944">
        <f t="shared" si="366"/>
        <v>0</v>
      </c>
      <c r="P3944" s="19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3.5" x14ac:dyDescent="0.3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8262</v>
      </c>
      <c r="O3945">
        <f t="shared" si="366"/>
        <v>35.6</v>
      </c>
      <c r="P3945" s="1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58" x14ac:dyDescent="0.3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8262</v>
      </c>
      <c r="O3946">
        <f t="shared" si="366"/>
        <v>0</v>
      </c>
      <c r="P3946" s="19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3.5" x14ac:dyDescent="0.3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8262</v>
      </c>
      <c r="O3947">
        <f t="shared" si="366"/>
        <v>0.3</v>
      </c>
      <c r="P3947" s="19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29" x14ac:dyDescent="0.3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8262</v>
      </c>
      <c r="O3948">
        <f t="shared" si="366"/>
        <v>3.3</v>
      </c>
      <c r="P3948" s="19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58" x14ac:dyDescent="0.3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8262</v>
      </c>
      <c r="O3949">
        <f t="shared" si="366"/>
        <v>3.4</v>
      </c>
      <c r="P3949" s="19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3.5" x14ac:dyDescent="0.3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8262</v>
      </c>
      <c r="O3950">
        <f t="shared" si="366"/>
        <v>0</v>
      </c>
      <c r="P3950" s="19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58" x14ac:dyDescent="0.3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8262</v>
      </c>
      <c r="O3951">
        <f t="shared" si="366"/>
        <v>15.8</v>
      </c>
      <c r="P3951" s="1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58" x14ac:dyDescent="0.3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8262</v>
      </c>
      <c r="O3952">
        <f t="shared" si="366"/>
        <v>0.6</v>
      </c>
      <c r="P3952" s="19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3.5" x14ac:dyDescent="0.3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8262</v>
      </c>
      <c r="O3953">
        <f t="shared" si="366"/>
        <v>0</v>
      </c>
      <c r="P3953" s="19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3.5" x14ac:dyDescent="0.3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8262</v>
      </c>
      <c r="O3954">
        <f t="shared" si="366"/>
        <v>0.1</v>
      </c>
      <c r="P3954" s="19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3.5" x14ac:dyDescent="0.3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8262</v>
      </c>
      <c r="O3955">
        <f t="shared" si="366"/>
        <v>0</v>
      </c>
      <c r="P3955" s="19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58" x14ac:dyDescent="0.3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8262</v>
      </c>
      <c r="O3956">
        <f t="shared" si="366"/>
        <v>0</v>
      </c>
      <c r="P3956" s="19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3.5" x14ac:dyDescent="0.3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8262</v>
      </c>
      <c r="O3957">
        <f t="shared" si="366"/>
        <v>24.3</v>
      </c>
      <c r="P3957" s="1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3.5" x14ac:dyDescent="0.3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8262</v>
      </c>
      <c r="O3958">
        <f t="shared" si="366"/>
        <v>0</v>
      </c>
      <c r="P3958" s="19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3.5" x14ac:dyDescent="0.3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8262</v>
      </c>
      <c r="O3959">
        <f t="shared" si="366"/>
        <v>0</v>
      </c>
      <c r="P3959" s="19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58" x14ac:dyDescent="0.3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8262</v>
      </c>
      <c r="O3960">
        <f t="shared" si="366"/>
        <v>32.1</v>
      </c>
      <c r="P3960" s="1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3.5" x14ac:dyDescent="0.3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8262</v>
      </c>
      <c r="O3961">
        <f t="shared" si="366"/>
        <v>24.3</v>
      </c>
      <c r="P3961" s="1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3.5" x14ac:dyDescent="0.3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8262</v>
      </c>
      <c r="O3962">
        <f t="shared" si="366"/>
        <v>1.5</v>
      </c>
      <c r="P3962" s="19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58" x14ac:dyDescent="0.3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8262</v>
      </c>
      <c r="O3963">
        <f t="shared" si="366"/>
        <v>0.4</v>
      </c>
      <c r="P3963" s="19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58" x14ac:dyDescent="0.3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8262</v>
      </c>
      <c r="O3964">
        <f t="shared" si="366"/>
        <v>3.2</v>
      </c>
      <c r="P3964" s="19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58" x14ac:dyDescent="0.3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8262</v>
      </c>
      <c r="O3965">
        <f t="shared" si="366"/>
        <v>0</v>
      </c>
      <c r="P3965" s="19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3.5" x14ac:dyDescent="0.3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8262</v>
      </c>
      <c r="O3966">
        <f t="shared" si="366"/>
        <v>6.3</v>
      </c>
      <c r="P3966" s="19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58" x14ac:dyDescent="0.3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8262</v>
      </c>
      <c r="O3967">
        <f t="shared" si="366"/>
        <v>14.3</v>
      </c>
      <c r="P3967" s="19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58" x14ac:dyDescent="0.3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8262</v>
      </c>
      <c r="O3968">
        <f t="shared" si="366"/>
        <v>0.6</v>
      </c>
      <c r="P3968" s="19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3.5" x14ac:dyDescent="0.3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8262</v>
      </c>
      <c r="O3969">
        <f t="shared" si="366"/>
        <v>24.1</v>
      </c>
      <c r="P3969" s="19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3.5" x14ac:dyDescent="0.3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8262</v>
      </c>
      <c r="O3970">
        <f t="shared" si="366"/>
        <v>10.5</v>
      </c>
      <c r="P3970" s="1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58" x14ac:dyDescent="0.3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8262</v>
      </c>
      <c r="O3971">
        <f t="shared" ref="O3971:O4034" si="372">ROUND((E3971 / D3971 * 100), 1)</f>
        <v>7.5</v>
      </c>
      <c r="P3971" s="19">
        <f t="shared" ref="P3971:P4034" si="373">IF(L3971=0,0,E3971/L3971)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5">
        <f t="shared" ref="S3971:S4034" si="376">(((J3971/60)/60)/24)+DATE(1970,1,1)</f>
        <v>42601.854699074072</v>
      </c>
      <c r="T3971" s="5">
        <f t="shared" si="371"/>
        <v>42611.163194444445</v>
      </c>
    </row>
    <row r="3972" spans="1:20" ht="58" x14ac:dyDescent="0.3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8262</v>
      </c>
      <c r="O3972">
        <f t="shared" si="372"/>
        <v>0.1</v>
      </c>
      <c r="P3972" s="19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ref="T3972:T4035" si="377">(((I3972/60)/60)/24)+DATE(1970,1,1)</f>
        <v>42477.863553240735</v>
      </c>
    </row>
    <row r="3973" spans="1:20" ht="43.5" x14ac:dyDescent="0.3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8262</v>
      </c>
      <c r="O3973">
        <f t="shared" si="372"/>
        <v>1</v>
      </c>
      <c r="P3973" s="1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3.5" x14ac:dyDescent="0.3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8262</v>
      </c>
      <c r="O3974">
        <f t="shared" si="372"/>
        <v>21.1</v>
      </c>
      <c r="P3974" s="1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3.5" x14ac:dyDescent="0.3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8262</v>
      </c>
      <c r="O3975">
        <f t="shared" si="372"/>
        <v>78.099999999999994</v>
      </c>
      <c r="P3975" s="1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58" x14ac:dyDescent="0.3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8262</v>
      </c>
      <c r="O3976">
        <f t="shared" si="372"/>
        <v>32</v>
      </c>
      <c r="P3976" s="1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3.5" x14ac:dyDescent="0.3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8262</v>
      </c>
      <c r="O3977">
        <f t="shared" si="372"/>
        <v>0</v>
      </c>
      <c r="P3977" s="19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58" x14ac:dyDescent="0.3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8262</v>
      </c>
      <c r="O3978">
        <f t="shared" si="372"/>
        <v>47.7</v>
      </c>
      <c r="P3978" s="19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3.5" x14ac:dyDescent="0.3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8262</v>
      </c>
      <c r="O3979">
        <f t="shared" si="372"/>
        <v>1.5</v>
      </c>
      <c r="P3979" s="19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3.5" x14ac:dyDescent="0.3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8262</v>
      </c>
      <c r="O3980">
        <f t="shared" si="372"/>
        <v>10.7</v>
      </c>
      <c r="P3980" s="19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3.5" x14ac:dyDescent="0.3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8262</v>
      </c>
      <c r="O3981">
        <f t="shared" si="372"/>
        <v>1.8</v>
      </c>
      <c r="P3981" s="1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58" x14ac:dyDescent="0.3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8262</v>
      </c>
      <c r="O3982">
        <f t="shared" si="372"/>
        <v>18</v>
      </c>
      <c r="P3982" s="1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3.5" x14ac:dyDescent="0.3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8262</v>
      </c>
      <c r="O3983">
        <f t="shared" si="372"/>
        <v>4.0999999999999996</v>
      </c>
      <c r="P3983" s="19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58" x14ac:dyDescent="0.3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8262</v>
      </c>
      <c r="O3984">
        <f t="shared" si="372"/>
        <v>20</v>
      </c>
      <c r="P3984" s="19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3.5" x14ac:dyDescent="0.3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8262</v>
      </c>
      <c r="O3985">
        <f t="shared" si="372"/>
        <v>34.799999999999997</v>
      </c>
      <c r="P3985" s="1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3.5" x14ac:dyDescent="0.3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8262</v>
      </c>
      <c r="O3986">
        <f t="shared" si="372"/>
        <v>6.3</v>
      </c>
      <c r="P3986" s="19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58" x14ac:dyDescent="0.3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8262</v>
      </c>
      <c r="O3987">
        <f t="shared" si="372"/>
        <v>32.1</v>
      </c>
      <c r="P3987" s="1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58" x14ac:dyDescent="0.3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8262</v>
      </c>
      <c r="O3988">
        <f t="shared" si="372"/>
        <v>9.8000000000000007</v>
      </c>
      <c r="P3988" s="1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3.5" x14ac:dyDescent="0.3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8262</v>
      </c>
      <c r="O3989">
        <f t="shared" si="372"/>
        <v>37.799999999999997</v>
      </c>
      <c r="P3989" s="1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29" x14ac:dyDescent="0.3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8262</v>
      </c>
      <c r="O3990">
        <f t="shared" si="372"/>
        <v>2.1</v>
      </c>
      <c r="P3990" s="19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58" x14ac:dyDescent="0.3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8262</v>
      </c>
      <c r="O3991">
        <f t="shared" si="372"/>
        <v>0</v>
      </c>
      <c r="P3991" s="19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3.5" x14ac:dyDescent="0.3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8262</v>
      </c>
      <c r="O3992">
        <f t="shared" si="372"/>
        <v>4.2</v>
      </c>
      <c r="P3992" s="19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29" x14ac:dyDescent="0.3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8262</v>
      </c>
      <c r="O3993">
        <f t="shared" si="372"/>
        <v>20</v>
      </c>
      <c r="P3993" s="19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3.5" x14ac:dyDescent="0.3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8262</v>
      </c>
      <c r="O3994">
        <f t="shared" si="372"/>
        <v>5.4</v>
      </c>
      <c r="P3994" s="1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3.5" x14ac:dyDescent="0.3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8262</v>
      </c>
      <c r="O3995">
        <f t="shared" si="372"/>
        <v>0</v>
      </c>
      <c r="P3995" s="19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3.5" x14ac:dyDescent="0.3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8262</v>
      </c>
      <c r="O3996">
        <f t="shared" si="372"/>
        <v>0.3</v>
      </c>
      <c r="P3996" s="19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3.5" x14ac:dyDescent="0.3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8262</v>
      </c>
      <c r="O3997">
        <f t="shared" si="372"/>
        <v>35</v>
      </c>
      <c r="P3997" s="19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3.5" x14ac:dyDescent="0.3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8262</v>
      </c>
      <c r="O3998">
        <f t="shared" si="372"/>
        <v>16.600000000000001</v>
      </c>
      <c r="P3998" s="1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3.5" x14ac:dyDescent="0.3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8262</v>
      </c>
      <c r="O3999">
        <f t="shared" si="372"/>
        <v>0</v>
      </c>
      <c r="P3999" s="19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3.5" x14ac:dyDescent="0.3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8262</v>
      </c>
      <c r="O4000">
        <f t="shared" si="372"/>
        <v>57.2</v>
      </c>
      <c r="P4000" s="1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3.5" x14ac:dyDescent="0.3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8262</v>
      </c>
      <c r="O4001">
        <f t="shared" si="372"/>
        <v>16.5</v>
      </c>
      <c r="P4001" s="1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29" x14ac:dyDescent="0.3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8262</v>
      </c>
      <c r="O4002">
        <f t="shared" si="372"/>
        <v>0.1</v>
      </c>
      <c r="P4002" s="19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58" x14ac:dyDescent="0.3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8262</v>
      </c>
      <c r="O4003">
        <f t="shared" si="372"/>
        <v>37.799999999999997</v>
      </c>
      <c r="P4003" s="1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58" x14ac:dyDescent="0.3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8262</v>
      </c>
      <c r="O4004">
        <f t="shared" si="372"/>
        <v>1.8</v>
      </c>
      <c r="P4004" s="19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3.5" x14ac:dyDescent="0.3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8262</v>
      </c>
      <c r="O4005">
        <f t="shared" si="372"/>
        <v>10.1</v>
      </c>
      <c r="P4005" s="19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3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8262</v>
      </c>
      <c r="O4006">
        <f t="shared" si="372"/>
        <v>0.2</v>
      </c>
      <c r="P4006" s="19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3.5" x14ac:dyDescent="0.3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8262</v>
      </c>
      <c r="O4007">
        <f t="shared" si="372"/>
        <v>1.3</v>
      </c>
      <c r="P4007" s="19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3.5" x14ac:dyDescent="0.3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8262</v>
      </c>
      <c r="O4008">
        <f t="shared" si="372"/>
        <v>0</v>
      </c>
      <c r="P4008" s="19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3.5" x14ac:dyDescent="0.3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8262</v>
      </c>
      <c r="O4009">
        <f t="shared" si="372"/>
        <v>0.3</v>
      </c>
      <c r="P4009" s="19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58" x14ac:dyDescent="0.3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8262</v>
      </c>
      <c r="O4010">
        <f t="shared" si="372"/>
        <v>6</v>
      </c>
      <c r="P4010" s="19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3.5" x14ac:dyDescent="0.3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8262</v>
      </c>
      <c r="O4011">
        <f t="shared" si="372"/>
        <v>3.9</v>
      </c>
      <c r="P4011" s="19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3.5" x14ac:dyDescent="0.3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8262</v>
      </c>
      <c r="O4012">
        <f t="shared" si="372"/>
        <v>24.2</v>
      </c>
      <c r="P4012" s="1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3.5" x14ac:dyDescent="0.3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8262</v>
      </c>
      <c r="O4013">
        <f t="shared" si="372"/>
        <v>7.6</v>
      </c>
      <c r="P4013" s="19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58" x14ac:dyDescent="0.3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8262</v>
      </c>
      <c r="O4014">
        <f t="shared" si="372"/>
        <v>0</v>
      </c>
      <c r="P4014" s="19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58" x14ac:dyDescent="0.3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8262</v>
      </c>
      <c r="O4015">
        <f t="shared" si="372"/>
        <v>1.3</v>
      </c>
      <c r="P4015" s="19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3.5" x14ac:dyDescent="0.3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8262</v>
      </c>
      <c r="O4016">
        <f t="shared" si="372"/>
        <v>0</v>
      </c>
      <c r="P4016" s="19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58" x14ac:dyDescent="0.3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8262</v>
      </c>
      <c r="O4017">
        <f t="shared" si="372"/>
        <v>0</v>
      </c>
      <c r="P4017" s="19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3.5" x14ac:dyDescent="0.3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8262</v>
      </c>
      <c r="O4018">
        <f t="shared" si="372"/>
        <v>14</v>
      </c>
      <c r="P4018" s="19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3.5" x14ac:dyDescent="0.3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8262</v>
      </c>
      <c r="O4019">
        <f t="shared" si="372"/>
        <v>1.1000000000000001</v>
      </c>
      <c r="P4019" s="19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29" x14ac:dyDescent="0.3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8262</v>
      </c>
      <c r="O4020">
        <f t="shared" si="372"/>
        <v>8.6999999999999993</v>
      </c>
      <c r="P4020" s="19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3.5" x14ac:dyDescent="0.3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8262</v>
      </c>
      <c r="O4021">
        <f t="shared" si="372"/>
        <v>0.8</v>
      </c>
      <c r="P4021" s="19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3.5" x14ac:dyDescent="0.3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8262</v>
      </c>
      <c r="O4022">
        <f t="shared" si="372"/>
        <v>16.7</v>
      </c>
      <c r="P4022" s="1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3.5" x14ac:dyDescent="0.3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8262</v>
      </c>
      <c r="O4023">
        <f t="shared" si="372"/>
        <v>0.8</v>
      </c>
      <c r="P4023" s="19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29" x14ac:dyDescent="0.3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8262</v>
      </c>
      <c r="O4024">
        <f t="shared" si="372"/>
        <v>69.599999999999994</v>
      </c>
      <c r="P4024" s="1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3.5" x14ac:dyDescent="0.3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8262</v>
      </c>
      <c r="O4025">
        <f t="shared" si="372"/>
        <v>0</v>
      </c>
      <c r="P4025" s="19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3.5" x14ac:dyDescent="0.3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8262</v>
      </c>
      <c r="O4026">
        <f t="shared" si="372"/>
        <v>1.3</v>
      </c>
      <c r="P4026" s="19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58" x14ac:dyDescent="0.3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8262</v>
      </c>
      <c r="O4027">
        <f t="shared" si="372"/>
        <v>5</v>
      </c>
      <c r="P4027" s="19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3.5" x14ac:dyDescent="0.3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8262</v>
      </c>
      <c r="O4028">
        <f t="shared" si="372"/>
        <v>0</v>
      </c>
      <c r="P4028" s="19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58" x14ac:dyDescent="0.3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8262</v>
      </c>
      <c r="O4029">
        <f t="shared" si="372"/>
        <v>7.2</v>
      </c>
      <c r="P4029" s="1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3.5" x14ac:dyDescent="0.3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8262</v>
      </c>
      <c r="O4030">
        <f t="shared" si="372"/>
        <v>28.1</v>
      </c>
      <c r="P4030" s="19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3.5" x14ac:dyDescent="0.3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8262</v>
      </c>
      <c r="O4031">
        <f t="shared" si="372"/>
        <v>0</v>
      </c>
      <c r="P4031" s="19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58" x14ac:dyDescent="0.3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8262</v>
      </c>
      <c r="O4032">
        <f t="shared" si="372"/>
        <v>16</v>
      </c>
      <c r="P4032" s="1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58" x14ac:dyDescent="0.3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8262</v>
      </c>
      <c r="O4033">
        <f t="shared" si="372"/>
        <v>0</v>
      </c>
      <c r="P4033" s="19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3.5" x14ac:dyDescent="0.3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8262</v>
      </c>
      <c r="O4034">
        <f t="shared" si="372"/>
        <v>6.8</v>
      </c>
      <c r="P4034" s="19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3.5" x14ac:dyDescent="0.3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8262</v>
      </c>
      <c r="O4035">
        <f t="shared" ref="O4035:O4098" si="378">ROUND((E4035 / D4035 * 100), 1)</f>
        <v>25.7</v>
      </c>
      <c r="P4035" s="19">
        <f t="shared" ref="P4035:P4098" si="379">IF(L4035=0,0,E4035/L4035)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5">
        <f t="shared" ref="S4035:S4098" si="382">(((J4035/60)/60)/24)+DATE(1970,1,1)</f>
        <v>42614.268796296295</v>
      </c>
      <c r="T4035" s="5">
        <f t="shared" si="377"/>
        <v>42645.375</v>
      </c>
    </row>
    <row r="4036" spans="1:20" ht="43.5" x14ac:dyDescent="0.3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8262</v>
      </c>
      <c r="O4036">
        <f t="shared" si="378"/>
        <v>1.5</v>
      </c>
      <c r="P4036" s="19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ref="T4036:T4099" si="383">(((I4036/60)/60)/24)+DATE(1970,1,1)</f>
        <v>42097.905671296292</v>
      </c>
    </row>
    <row r="4037" spans="1:20" ht="29" x14ac:dyDescent="0.3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8262</v>
      </c>
      <c r="O4037">
        <f t="shared" si="378"/>
        <v>36.9</v>
      </c>
      <c r="P4037" s="19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3.5" x14ac:dyDescent="0.3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8262</v>
      </c>
      <c r="O4038">
        <f t="shared" si="378"/>
        <v>47.1</v>
      </c>
      <c r="P4038" s="1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58" x14ac:dyDescent="0.3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8262</v>
      </c>
      <c r="O4039">
        <f t="shared" si="378"/>
        <v>11.4</v>
      </c>
      <c r="P4039" s="19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3.5" x14ac:dyDescent="0.3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8262</v>
      </c>
      <c r="O4040">
        <f t="shared" si="378"/>
        <v>12</v>
      </c>
      <c r="P4040" s="19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3.5" x14ac:dyDescent="0.3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8262</v>
      </c>
      <c r="O4041">
        <f t="shared" si="378"/>
        <v>60</v>
      </c>
      <c r="P4041" s="19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3.5" x14ac:dyDescent="0.3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8262</v>
      </c>
      <c r="O4042">
        <f t="shared" si="378"/>
        <v>31.3</v>
      </c>
      <c r="P4042" s="19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29" x14ac:dyDescent="0.3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8262</v>
      </c>
      <c r="O4043">
        <f t="shared" si="378"/>
        <v>0.4</v>
      </c>
      <c r="P4043" s="19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3.5" x14ac:dyDescent="0.3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8262</v>
      </c>
      <c r="O4044">
        <f t="shared" si="378"/>
        <v>0.2</v>
      </c>
      <c r="P4044" s="19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3.5" x14ac:dyDescent="0.3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8262</v>
      </c>
      <c r="O4045">
        <f t="shared" si="378"/>
        <v>0</v>
      </c>
      <c r="P4045" s="19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3.5" x14ac:dyDescent="0.3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8262</v>
      </c>
      <c r="O4046">
        <f t="shared" si="378"/>
        <v>37.5</v>
      </c>
      <c r="P4046" s="19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58" x14ac:dyDescent="0.3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8262</v>
      </c>
      <c r="O4047">
        <f t="shared" si="378"/>
        <v>0</v>
      </c>
      <c r="P4047" s="19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58" x14ac:dyDescent="0.3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8262</v>
      </c>
      <c r="O4048">
        <f t="shared" si="378"/>
        <v>8.1999999999999993</v>
      </c>
      <c r="P4048" s="1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3.5" x14ac:dyDescent="0.3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8262</v>
      </c>
      <c r="O4049">
        <f t="shared" si="378"/>
        <v>2.2000000000000002</v>
      </c>
      <c r="P4049" s="19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58" x14ac:dyDescent="0.3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8262</v>
      </c>
      <c r="O4050">
        <f t="shared" si="378"/>
        <v>17.7</v>
      </c>
      <c r="P4050" s="1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3.5" x14ac:dyDescent="0.3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8262</v>
      </c>
      <c r="O4051">
        <f t="shared" si="378"/>
        <v>0.1</v>
      </c>
      <c r="P4051" s="19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58" x14ac:dyDescent="0.3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8262</v>
      </c>
      <c r="O4052">
        <f t="shared" si="378"/>
        <v>0.1</v>
      </c>
      <c r="P4052" s="19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3.5" x14ac:dyDescent="0.3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8262</v>
      </c>
      <c r="O4053">
        <f t="shared" si="378"/>
        <v>0</v>
      </c>
      <c r="P4053" s="19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58" x14ac:dyDescent="0.3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8262</v>
      </c>
      <c r="O4054">
        <f t="shared" si="378"/>
        <v>37.5</v>
      </c>
      <c r="P4054" s="1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3.5" x14ac:dyDescent="0.3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8262</v>
      </c>
      <c r="O4055">
        <f t="shared" si="378"/>
        <v>22</v>
      </c>
      <c r="P4055" s="19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3.5" x14ac:dyDescent="0.3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8262</v>
      </c>
      <c r="O4056">
        <f t="shared" si="378"/>
        <v>0</v>
      </c>
      <c r="P4056" s="19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3.5" x14ac:dyDescent="0.3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8262</v>
      </c>
      <c r="O4057">
        <f t="shared" si="378"/>
        <v>17.600000000000001</v>
      </c>
      <c r="P4057" s="1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3.5" x14ac:dyDescent="0.3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8262</v>
      </c>
      <c r="O4058">
        <f t="shared" si="378"/>
        <v>53</v>
      </c>
      <c r="P4058" s="1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58" x14ac:dyDescent="0.3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8262</v>
      </c>
      <c r="O4059">
        <f t="shared" si="378"/>
        <v>22.1</v>
      </c>
      <c r="P4059" s="1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3.5" x14ac:dyDescent="0.3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8262</v>
      </c>
      <c r="O4060">
        <f t="shared" si="378"/>
        <v>2.5</v>
      </c>
      <c r="P4060" s="19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3.5" x14ac:dyDescent="0.3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8262</v>
      </c>
      <c r="O4061">
        <f t="shared" si="378"/>
        <v>2.5</v>
      </c>
      <c r="P4061" s="1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58" x14ac:dyDescent="0.3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8262</v>
      </c>
      <c r="O4062">
        <f t="shared" si="378"/>
        <v>2.9</v>
      </c>
      <c r="P4062" s="19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3.5" x14ac:dyDescent="0.3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8262</v>
      </c>
      <c r="O4063">
        <f t="shared" si="378"/>
        <v>0</v>
      </c>
      <c r="P4063" s="19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3.5" x14ac:dyDescent="0.3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8262</v>
      </c>
      <c r="O4064">
        <f t="shared" si="378"/>
        <v>2.5</v>
      </c>
      <c r="P4064" s="1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3.5" x14ac:dyDescent="0.3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8262</v>
      </c>
      <c r="O4065">
        <f t="shared" si="378"/>
        <v>1.4</v>
      </c>
      <c r="P4065" s="19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3.5" x14ac:dyDescent="0.3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8262</v>
      </c>
      <c r="O4066">
        <f t="shared" si="378"/>
        <v>19.3</v>
      </c>
      <c r="P4066" s="1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29" x14ac:dyDescent="0.3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8262</v>
      </c>
      <c r="O4067">
        <f t="shared" si="378"/>
        <v>0.7</v>
      </c>
      <c r="P4067" s="19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58" x14ac:dyDescent="0.3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8262</v>
      </c>
      <c r="O4068">
        <f t="shared" si="378"/>
        <v>0.2</v>
      </c>
      <c r="P4068" s="19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3.5" x14ac:dyDescent="0.3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8262</v>
      </c>
      <c r="O4069">
        <f t="shared" si="378"/>
        <v>60.9</v>
      </c>
      <c r="P4069" s="1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3.5" x14ac:dyDescent="0.3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8262</v>
      </c>
      <c r="O4070">
        <f t="shared" si="378"/>
        <v>1</v>
      </c>
      <c r="P4070" s="1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3.5" x14ac:dyDescent="0.3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8262</v>
      </c>
      <c r="O4071">
        <f t="shared" si="378"/>
        <v>34.4</v>
      </c>
      <c r="P4071" s="1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3.5" x14ac:dyDescent="0.3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8262</v>
      </c>
      <c r="O4072">
        <f t="shared" si="378"/>
        <v>16.5</v>
      </c>
      <c r="P4072" s="19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58" x14ac:dyDescent="0.3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8262</v>
      </c>
      <c r="O4073">
        <f t="shared" si="378"/>
        <v>0</v>
      </c>
      <c r="P4073" s="19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58" x14ac:dyDescent="0.3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8262</v>
      </c>
      <c r="O4074">
        <f t="shared" si="378"/>
        <v>0.4</v>
      </c>
      <c r="P4074" s="19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3.5" x14ac:dyDescent="0.3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8262</v>
      </c>
      <c r="O4075">
        <f t="shared" si="378"/>
        <v>1.1000000000000001</v>
      </c>
      <c r="P4075" s="19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3.5" x14ac:dyDescent="0.3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8262</v>
      </c>
      <c r="O4076">
        <f t="shared" si="378"/>
        <v>26.7</v>
      </c>
      <c r="P4076" s="19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3.5" x14ac:dyDescent="0.3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8262</v>
      </c>
      <c r="O4077">
        <f t="shared" si="378"/>
        <v>28.8</v>
      </c>
      <c r="P4077" s="1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3.5" x14ac:dyDescent="0.3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8262</v>
      </c>
      <c r="O4078">
        <f t="shared" si="378"/>
        <v>0</v>
      </c>
      <c r="P4078" s="19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3.5" x14ac:dyDescent="0.3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8262</v>
      </c>
      <c r="O4079">
        <f t="shared" si="378"/>
        <v>8.9</v>
      </c>
      <c r="P4079" s="19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3.5" x14ac:dyDescent="0.3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8262</v>
      </c>
      <c r="O4080">
        <f t="shared" si="378"/>
        <v>0</v>
      </c>
      <c r="P4080" s="19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3.5" x14ac:dyDescent="0.3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8262</v>
      </c>
      <c r="O4081">
        <f t="shared" si="378"/>
        <v>0.2</v>
      </c>
      <c r="P4081" s="19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3.5" x14ac:dyDescent="0.3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8262</v>
      </c>
      <c r="O4082">
        <f t="shared" si="378"/>
        <v>0</v>
      </c>
      <c r="P4082" s="19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3.5" x14ac:dyDescent="0.3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8262</v>
      </c>
      <c r="O4083">
        <f t="shared" si="378"/>
        <v>15.7</v>
      </c>
      <c r="P4083" s="1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3.5" x14ac:dyDescent="0.3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8262</v>
      </c>
      <c r="O4084">
        <f t="shared" si="378"/>
        <v>2</v>
      </c>
      <c r="P4084" s="19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3.5" x14ac:dyDescent="0.3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8262</v>
      </c>
      <c r="O4085">
        <f t="shared" si="378"/>
        <v>21.7</v>
      </c>
      <c r="P4085" s="19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58" x14ac:dyDescent="0.3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8262</v>
      </c>
      <c r="O4086">
        <f t="shared" si="378"/>
        <v>0.3</v>
      </c>
      <c r="P4086" s="19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3.5" x14ac:dyDescent="0.3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8262</v>
      </c>
      <c r="O4087">
        <f t="shared" si="378"/>
        <v>0.3</v>
      </c>
      <c r="P4087" s="19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3.5" x14ac:dyDescent="0.3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8262</v>
      </c>
      <c r="O4088">
        <f t="shared" si="378"/>
        <v>4.7</v>
      </c>
      <c r="P4088" s="19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3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8262</v>
      </c>
      <c r="O4089">
        <f t="shared" si="378"/>
        <v>0</v>
      </c>
      <c r="P4089" s="19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3.5" x14ac:dyDescent="0.3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8262</v>
      </c>
      <c r="O4090">
        <f t="shared" si="378"/>
        <v>10.8</v>
      </c>
      <c r="P4090" s="19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58" x14ac:dyDescent="0.3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8262</v>
      </c>
      <c r="O4091">
        <f t="shared" si="378"/>
        <v>4.8</v>
      </c>
      <c r="P4091" s="19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3.5" x14ac:dyDescent="0.3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8262</v>
      </c>
      <c r="O4092">
        <f t="shared" si="378"/>
        <v>3.2</v>
      </c>
      <c r="P4092" s="1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3.5" x14ac:dyDescent="0.3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8262</v>
      </c>
      <c r="O4093">
        <f t="shared" si="378"/>
        <v>12.8</v>
      </c>
      <c r="P4093" s="19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3.5" x14ac:dyDescent="0.3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8262</v>
      </c>
      <c r="O4094">
        <f t="shared" si="378"/>
        <v>0</v>
      </c>
      <c r="P4094" s="19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3.5" x14ac:dyDescent="0.3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8262</v>
      </c>
      <c r="O4095">
        <f t="shared" si="378"/>
        <v>2.4</v>
      </c>
      <c r="P4095" s="19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3.5" x14ac:dyDescent="0.3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8262</v>
      </c>
      <c r="O4096">
        <f t="shared" si="378"/>
        <v>36.5</v>
      </c>
      <c r="P4096" s="19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3.5" x14ac:dyDescent="0.3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8262</v>
      </c>
      <c r="O4097">
        <f t="shared" si="378"/>
        <v>2.7</v>
      </c>
      <c r="P4097" s="19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3.5" x14ac:dyDescent="0.3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8262</v>
      </c>
      <c r="O4098">
        <f t="shared" si="378"/>
        <v>11.4</v>
      </c>
      <c r="P4098" s="19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3.5" x14ac:dyDescent="0.3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8262</v>
      </c>
      <c r="O4099">
        <f t="shared" ref="O4099:O4115" si="384">ROUND((E4099 / D4099 * 100), 1)</f>
        <v>0</v>
      </c>
      <c r="P4099" s="19">
        <f t="shared" ref="P4099:P4115" si="385">IF(L4099=0,0,E4099/L4099)</f>
        <v>0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5">
        <f t="shared" ref="S4099:S4115" si="388">(((J4099/60)/60)/24)+DATE(1970,1,1)</f>
        <v>42344.824502314819</v>
      </c>
      <c r="T4099" s="5">
        <f t="shared" si="383"/>
        <v>42400.996527777781</v>
      </c>
    </row>
    <row r="4100" spans="1:20" ht="43.5" x14ac:dyDescent="0.3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8262</v>
      </c>
      <c r="O4100">
        <f t="shared" si="384"/>
        <v>0</v>
      </c>
      <c r="P4100" s="19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ref="T4100:T4115" si="389">(((I4100/60)/60)/24)+DATE(1970,1,1)</f>
        <v>42525.722187499996</v>
      </c>
    </row>
    <row r="4101" spans="1:20" ht="58" x14ac:dyDescent="0.3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8262</v>
      </c>
      <c r="O4101">
        <f t="shared" si="384"/>
        <v>1.1000000000000001</v>
      </c>
      <c r="P4101" s="19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3.5" x14ac:dyDescent="0.3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8262</v>
      </c>
      <c r="O4102">
        <f t="shared" si="384"/>
        <v>0</v>
      </c>
      <c r="P4102" s="19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3.5" x14ac:dyDescent="0.3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8262</v>
      </c>
      <c r="O4103">
        <f t="shared" si="384"/>
        <v>0</v>
      </c>
      <c r="P4103" s="19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3.5" x14ac:dyDescent="0.3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8262</v>
      </c>
      <c r="O4104">
        <f t="shared" si="384"/>
        <v>27.4</v>
      </c>
      <c r="P4104" s="1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3.5" x14ac:dyDescent="0.3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8262</v>
      </c>
      <c r="O4105">
        <f t="shared" si="384"/>
        <v>10</v>
      </c>
      <c r="P4105" s="1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3.5" x14ac:dyDescent="0.3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8262</v>
      </c>
      <c r="O4106">
        <f t="shared" si="384"/>
        <v>21.4</v>
      </c>
      <c r="P4106" s="1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58" x14ac:dyDescent="0.3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8262</v>
      </c>
      <c r="O4107">
        <f t="shared" si="384"/>
        <v>7</v>
      </c>
      <c r="P4107" s="1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3.5" x14ac:dyDescent="0.3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8262</v>
      </c>
      <c r="O4108">
        <f t="shared" si="384"/>
        <v>70.599999999999994</v>
      </c>
      <c r="P4108" s="1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3.5" x14ac:dyDescent="0.3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8262</v>
      </c>
      <c r="O4109">
        <f t="shared" si="384"/>
        <v>2.1</v>
      </c>
      <c r="P4109" s="19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3.5" x14ac:dyDescent="0.3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8262</v>
      </c>
      <c r="O4110">
        <f t="shared" si="384"/>
        <v>2</v>
      </c>
      <c r="P4110" s="19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3.5" x14ac:dyDescent="0.3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8262</v>
      </c>
      <c r="O4111">
        <f t="shared" si="384"/>
        <v>0</v>
      </c>
      <c r="P4111" s="19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3.5" x14ac:dyDescent="0.3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8262</v>
      </c>
      <c r="O4112">
        <f t="shared" si="384"/>
        <v>28.7</v>
      </c>
      <c r="P4112" s="1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3.5" x14ac:dyDescent="0.3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8262</v>
      </c>
      <c r="O4113">
        <f t="shared" si="384"/>
        <v>3.1</v>
      </c>
      <c r="P4113" s="1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3.5" x14ac:dyDescent="0.3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8262</v>
      </c>
      <c r="O4114">
        <f t="shared" si="384"/>
        <v>0</v>
      </c>
      <c r="P4114" s="19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3.5" x14ac:dyDescent="0.3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8262</v>
      </c>
      <c r="O4115">
        <f t="shared" si="384"/>
        <v>0.2</v>
      </c>
      <c r="P4115" s="19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E33B519B-0DF9-4375-AAF8-5DA03A829B6D}"/>
  <conditionalFormatting sqref="F1:F1048576">
    <cfRule type="containsText" dxfId="19" priority="3" operator="containsText" text="live">
      <formula>NOT(ISERROR(SEARCH("live",F1)))</formula>
    </cfRule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successful">
      <formula>NOT(ISERROR(SEARCH("successful",F1)))</formula>
    </cfRule>
  </conditionalFormatting>
  <conditionalFormatting sqref="O1:P1 O4116:P1048576 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1:T1">
    <cfRule type="colorScale" priority="1">
      <colorScale>
        <cfvo type="num" val="0"/>
        <cfvo type="num" val="100"/>
        <cfvo type="num" val="200"/>
        <color rgb="FFA8080C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29F59-6AAC-42E8-978C-DE33D297D989}">
  <sheetPr>
    <tabColor theme="8" tint="0.39997558519241921"/>
  </sheetPr>
  <dimension ref="A1:F14"/>
  <sheetViews>
    <sheetView workbookViewId="0">
      <selection activeCell="E13" sqref="E13"/>
    </sheetView>
  </sheetViews>
  <sheetFormatPr defaultRowHeight="14.5" x14ac:dyDescent="0.35"/>
  <cols>
    <col min="1" max="1" width="12.90625" bestFit="1" customWidth="1"/>
    <col min="2" max="2" width="9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8217</v>
      </c>
      <c r="B1" t="s">
        <v>8314</v>
      </c>
    </row>
    <row r="3" spans="1:6" x14ac:dyDescent="0.35">
      <c r="A3" s="7" t="s">
        <v>8313</v>
      </c>
    </row>
    <row r="4" spans="1:6" x14ac:dyDescent="0.35">
      <c r="B4" t="s">
        <v>8213</v>
      </c>
      <c r="C4" t="s">
        <v>8215</v>
      </c>
      <c r="D4" t="s">
        <v>8214</v>
      </c>
      <c r="E4" t="s">
        <v>8216</v>
      </c>
      <c r="F4" t="s">
        <v>8301</v>
      </c>
    </row>
    <row r="5" spans="1:6" x14ac:dyDescent="0.35">
      <c r="A5" s="6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6" t="s">
        <v>8309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6" t="s">
        <v>8308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6" t="s">
        <v>8307</v>
      </c>
      <c r="B8" s="8"/>
      <c r="C8" s="8"/>
      <c r="D8" s="8">
        <v>24</v>
      </c>
      <c r="E8" s="8"/>
      <c r="F8" s="8">
        <v>24</v>
      </c>
    </row>
    <row r="9" spans="1:6" x14ac:dyDescent="0.35">
      <c r="A9" s="6" t="s">
        <v>8306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6" t="s">
        <v>8305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6" t="s">
        <v>8304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6" t="s">
        <v>8303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6" t="s">
        <v>8302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6" t="s">
        <v>8301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C730-D8F0-4142-93C6-7C6CF7C76000}">
  <sheetPr>
    <tabColor theme="7" tint="0.39997558519241921"/>
  </sheetPr>
  <dimension ref="A1:F47"/>
  <sheetViews>
    <sheetView topLeftCell="A25" workbookViewId="0">
      <selection activeCell="D2" sqref="D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8" width="3" bestFit="1" customWidth="1"/>
    <col min="9" max="10" width="3.36328125" bestFit="1" customWidth="1"/>
    <col min="11" max="12" width="2.54296875" bestFit="1" customWidth="1"/>
    <col min="13" max="13" width="3.90625" bestFit="1" customWidth="1"/>
    <col min="14" max="14" width="3.1796875" bestFit="1" customWidth="1"/>
    <col min="15" max="15" width="3.36328125" bestFit="1" customWidth="1"/>
    <col min="16" max="16" width="3" bestFit="1" customWidth="1"/>
    <col min="17" max="17" width="3.36328125" bestFit="1" customWidth="1"/>
    <col min="18" max="18" width="13.1796875" bestFit="1" customWidth="1"/>
    <col min="19" max="19" width="7.6328125" bestFit="1" customWidth="1"/>
    <col min="20" max="20" width="3.54296875" bestFit="1" customWidth="1"/>
    <col min="21" max="21" width="3.08984375" bestFit="1" customWidth="1"/>
    <col min="22" max="23" width="3.36328125" bestFit="1" customWidth="1"/>
    <col min="24" max="24" width="3.1796875" bestFit="1" customWidth="1"/>
    <col min="25" max="25" width="3.36328125" bestFit="1" customWidth="1"/>
    <col min="26" max="27" width="3" bestFit="1" customWidth="1"/>
    <col min="28" max="29" width="3.36328125" bestFit="1" customWidth="1"/>
    <col min="30" max="31" width="2.54296875" bestFit="1" customWidth="1"/>
    <col min="32" max="32" width="3.90625" bestFit="1" customWidth="1"/>
    <col min="33" max="33" width="3.1796875" bestFit="1" customWidth="1"/>
    <col min="34" max="34" width="3.6328125" bestFit="1" customWidth="1"/>
    <col min="35" max="35" width="3.36328125" bestFit="1" customWidth="1"/>
    <col min="36" max="36" width="3" bestFit="1" customWidth="1"/>
    <col min="37" max="37" width="3.36328125" bestFit="1" customWidth="1"/>
    <col min="38" max="38" width="10.36328125" bestFit="1" customWidth="1"/>
    <col min="39" max="39" width="5.90625" bestFit="1" customWidth="1"/>
    <col min="40" max="40" width="3.36328125" bestFit="1" customWidth="1"/>
    <col min="41" max="41" width="3" bestFit="1" customWidth="1"/>
    <col min="42" max="42" width="3.36328125" bestFit="1" customWidth="1"/>
    <col min="43" max="43" width="2.54296875" bestFit="1" customWidth="1"/>
    <col min="44" max="44" width="3.90625" bestFit="1" customWidth="1"/>
    <col min="45" max="45" width="3.1796875" bestFit="1" customWidth="1"/>
    <col min="46" max="46" width="3.36328125" bestFit="1" customWidth="1"/>
    <col min="47" max="47" width="8.54296875" bestFit="1" customWidth="1"/>
    <col min="48" max="48" width="11.453125" bestFit="1" customWidth="1"/>
    <col min="49" max="49" width="3.54296875" bestFit="1" customWidth="1"/>
    <col min="50" max="50" width="3.08984375" bestFit="1" customWidth="1"/>
    <col min="51" max="52" width="3.36328125" bestFit="1" customWidth="1"/>
    <col min="53" max="53" width="3.1796875" bestFit="1" customWidth="1"/>
    <col min="54" max="54" width="3.36328125" bestFit="1" customWidth="1"/>
    <col min="55" max="56" width="3" bestFit="1" customWidth="1"/>
    <col min="57" max="57" width="3.36328125" bestFit="1" customWidth="1"/>
    <col min="58" max="59" width="2.54296875" bestFit="1" customWidth="1"/>
    <col min="60" max="61" width="3.1796875" bestFit="1" customWidth="1"/>
    <col min="62" max="62" width="3.6328125" bestFit="1" customWidth="1"/>
    <col min="63" max="63" width="3.36328125" bestFit="1" customWidth="1"/>
    <col min="64" max="64" width="3" bestFit="1" customWidth="1"/>
    <col min="65" max="65" width="3.1796875" bestFit="1" customWidth="1"/>
    <col min="66" max="66" width="3.36328125" bestFit="1" customWidth="1"/>
    <col min="67" max="67" width="14.1796875" bestFit="1" customWidth="1"/>
    <col min="68" max="68" width="10.81640625" bestFit="1" customWidth="1"/>
  </cols>
  <sheetData>
    <row r="1" spans="1:6" x14ac:dyDescent="0.35">
      <c r="A1" s="7" t="s">
        <v>8217</v>
      </c>
      <c r="B1" t="s">
        <v>8314</v>
      </c>
    </row>
    <row r="2" spans="1:6" x14ac:dyDescent="0.35">
      <c r="A2" s="7" t="s">
        <v>8356</v>
      </c>
      <c r="B2" t="s">
        <v>8314</v>
      </c>
    </row>
    <row r="4" spans="1:6" x14ac:dyDescent="0.35">
      <c r="A4" s="7" t="s">
        <v>8313</v>
      </c>
      <c r="B4" s="7" t="s">
        <v>8312</v>
      </c>
    </row>
    <row r="5" spans="1:6" x14ac:dyDescent="0.35">
      <c r="A5" s="7" t="s">
        <v>8311</v>
      </c>
      <c r="B5" t="s">
        <v>8213</v>
      </c>
      <c r="C5" t="s">
        <v>8215</v>
      </c>
      <c r="D5" t="s">
        <v>8214</v>
      </c>
      <c r="E5" t="s">
        <v>8216</v>
      </c>
      <c r="F5" t="s">
        <v>8301</v>
      </c>
    </row>
    <row r="6" spans="1:6" x14ac:dyDescent="0.35">
      <c r="A6" s="6" t="s">
        <v>8315</v>
      </c>
      <c r="B6" s="8"/>
      <c r="C6" s="8">
        <v>100</v>
      </c>
      <c r="D6" s="8"/>
      <c r="E6" s="8"/>
      <c r="F6" s="8">
        <v>100</v>
      </c>
    </row>
    <row r="7" spans="1:6" x14ac:dyDescent="0.35">
      <c r="A7" s="6" t="s">
        <v>8341</v>
      </c>
      <c r="B7" s="8"/>
      <c r="C7" s="8"/>
      <c r="D7" s="8">
        <v>20</v>
      </c>
      <c r="E7" s="8"/>
      <c r="F7" s="8">
        <v>20</v>
      </c>
    </row>
    <row r="8" spans="1:6" x14ac:dyDescent="0.35">
      <c r="A8" s="6" t="s">
        <v>8327</v>
      </c>
      <c r="B8" s="8"/>
      <c r="C8" s="8"/>
      <c r="D8" s="8">
        <v>24</v>
      </c>
      <c r="E8" s="8"/>
      <c r="F8" s="8">
        <v>24</v>
      </c>
    </row>
    <row r="9" spans="1:6" x14ac:dyDescent="0.35">
      <c r="A9" s="6" t="s">
        <v>8342</v>
      </c>
      <c r="B9" s="8"/>
      <c r="C9" s="8">
        <v>40</v>
      </c>
      <c r="D9" s="8"/>
      <c r="E9" s="8"/>
      <c r="F9" s="8">
        <v>40</v>
      </c>
    </row>
    <row r="10" spans="1:6" x14ac:dyDescent="0.35">
      <c r="A10" s="6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6" t="s">
        <v>8316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6" t="s">
        <v>8317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6" t="s">
        <v>8329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6" t="s">
        <v>8330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6" t="s">
        <v>8343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6" t="s">
        <v>8321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6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6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6" t="s">
        <v>8331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6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6" t="s">
        <v>8349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6" t="s">
        <v>8333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6" t="s">
        <v>8324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6" t="s">
        <v>8353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6" t="s">
        <v>8337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6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6" t="s">
        <v>8338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6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6" t="s">
        <v>8340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6" t="s">
        <v>8354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6" t="s">
        <v>8334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6" t="s">
        <v>8345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6" t="s">
        <v>8322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6" t="s">
        <v>8335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6" t="s">
        <v>8318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6" t="s">
        <v>8319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6" t="s">
        <v>8323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6" t="s">
        <v>8350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6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6" t="s">
        <v>8325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6" t="s">
        <v>8320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6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6" t="s">
        <v>8326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6" t="s">
        <v>8351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6" t="s">
        <v>8352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6" t="s">
        <v>8336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6" t="s">
        <v>8301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7AB0C-0CF9-4757-93D5-B584D0D40EAB}">
  <sheetPr>
    <tabColor theme="5" tint="0.39997558519241921"/>
  </sheetPr>
  <dimension ref="A1:F18"/>
  <sheetViews>
    <sheetView workbookViewId="0">
      <selection activeCell="D3" sqref="D3"/>
    </sheetView>
  </sheetViews>
  <sheetFormatPr defaultRowHeight="14.5" x14ac:dyDescent="0.35"/>
  <cols>
    <col min="1" max="1" width="14.1796875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8356</v>
      </c>
      <c r="B1" t="s">
        <v>8314</v>
      </c>
    </row>
    <row r="2" spans="1:6" x14ac:dyDescent="0.35">
      <c r="A2" s="7" t="s">
        <v>8357</v>
      </c>
      <c r="B2" t="s">
        <v>8314</v>
      </c>
    </row>
    <row r="4" spans="1:6" x14ac:dyDescent="0.35">
      <c r="A4" s="7" t="s">
        <v>8313</v>
      </c>
      <c r="B4" s="7" t="s">
        <v>8312</v>
      </c>
    </row>
    <row r="5" spans="1:6" x14ac:dyDescent="0.35">
      <c r="A5" s="7" t="s">
        <v>8311</v>
      </c>
      <c r="B5" t="s">
        <v>8213</v>
      </c>
      <c r="C5" t="s">
        <v>8215</v>
      </c>
      <c r="D5" t="s">
        <v>8214</v>
      </c>
      <c r="E5" t="s">
        <v>8216</v>
      </c>
      <c r="F5" t="s">
        <v>8301</v>
      </c>
    </row>
    <row r="6" spans="1:6" x14ac:dyDescent="0.35">
      <c r="A6" s="9" t="s">
        <v>8358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5">
      <c r="A7" s="9" t="s">
        <v>8359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5">
      <c r="A8" s="9" t="s">
        <v>8360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5">
      <c r="A9" s="9" t="s">
        <v>8361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5">
      <c r="A10" s="9" t="s">
        <v>8362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5">
      <c r="A11" s="9" t="s">
        <v>8363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5">
      <c r="A12" s="9" t="s">
        <v>8364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5">
      <c r="A13" s="9" t="s">
        <v>8365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5">
      <c r="A14" s="9" t="s">
        <v>8366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5">
      <c r="A15" s="9" t="s">
        <v>8367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5">
      <c r="A16" s="9" t="s">
        <v>8368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5">
      <c r="A17" s="9" t="s">
        <v>8369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5">
      <c r="A18" s="9" t="s">
        <v>8301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DC1C5-AA80-4F31-95E9-B49EC67F6A7D}">
  <sheetPr>
    <tabColor theme="9" tint="0.39997558519241921"/>
  </sheetPr>
  <dimension ref="A1:H13"/>
  <sheetViews>
    <sheetView workbookViewId="0"/>
  </sheetViews>
  <sheetFormatPr defaultRowHeight="14.5" x14ac:dyDescent="0.35"/>
  <cols>
    <col min="1" max="1" width="28.1796875" style="6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0" t="s">
        <v>8373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35">
      <c r="A2" s="6" t="s">
        <v>8387</v>
      </c>
      <c r="B2" s="12">
        <f>COUNTIFS('[3]Source data'!F:F,"successful",'[3]Source data'!D:D,"&lt;1000")</f>
        <v>322</v>
      </c>
      <c r="C2" s="12">
        <f>COUNTIFS('[3]Source data'!F:F,"Failed",'[3]Source data'!D:D,"&lt;1000")</f>
        <v>113</v>
      </c>
      <c r="D2" s="12">
        <f>COUNTIFS('[3]Source data'!F:F,"Canceled",'[3]Source data'!D:D,"&lt;1000")</f>
        <v>18</v>
      </c>
      <c r="E2" s="12">
        <f>SUM(B2:D2)</f>
        <v>453</v>
      </c>
      <c r="F2" s="13">
        <f>B:B/$E:$E</f>
        <v>0.71081677704194257</v>
      </c>
      <c r="G2" s="13">
        <f>C:C/$E:$E</f>
        <v>0.24944812362030905</v>
      </c>
      <c r="H2" s="13">
        <f t="shared" ref="H2:H13" si="0">D:D/$E:$E</f>
        <v>3.9735099337748346E-2</v>
      </c>
    </row>
    <row r="3" spans="1:8" x14ac:dyDescent="0.35">
      <c r="A3" s="6" t="s">
        <v>8388</v>
      </c>
      <c r="B3" s="12">
        <f>COUNTIFS('[3]Source data'!F:F,"successful",'[3]Source data'!D:D,"&gt;=1000",'[3]Source data'!D:D,"&lt; 4999")</f>
        <v>931</v>
      </c>
      <c r="C3" s="12">
        <f>COUNTIFS('[3]Source data'!F:F,"Failed",'[3]Source data'!D:D,"&gt;=1000",'[3]Source data'!D:D,"&lt; 4999")</f>
        <v>420</v>
      </c>
      <c r="D3" s="12">
        <f>COUNTIFS('[3]Source data'!F:F,"Canceled",'[3]Source data'!D:D,"&gt;=1000",'[3]Source data'!D:D,"&lt; 4999")</f>
        <v>60</v>
      </c>
      <c r="E3" s="12">
        <f t="shared" ref="E3:E13" si="1">SUM(B3:D3)</f>
        <v>1411</v>
      </c>
      <c r="F3" s="13">
        <f t="shared" ref="F3:G13" si="2">B:B/$E:$E</f>
        <v>0.65981573352232459</v>
      </c>
      <c r="G3" s="13">
        <f t="shared" si="2"/>
        <v>0.297661233167966</v>
      </c>
      <c r="H3" s="13">
        <f t="shared" si="0"/>
        <v>4.2523033309709427E-2</v>
      </c>
    </row>
    <row r="4" spans="1:8" x14ac:dyDescent="0.35">
      <c r="A4" s="6" t="s">
        <v>8389</v>
      </c>
      <c r="B4" s="12">
        <f>COUNTIFS('[3]Source data'!F:F,"successful",'[3]Source data'!D:D,"&gt;= 4999",'[3]Source data'!D:D,"&lt; 9999")</f>
        <v>381</v>
      </c>
      <c r="C4" s="12">
        <f>COUNTIFS('[3]Source data'!F:F,"Failed",'[3]Source data'!D:D,"&gt;= 4999",'[3]Source data'!D:D,"&lt; 9999")</f>
        <v>282</v>
      </c>
      <c r="D4" s="12">
        <f>COUNTIFS('[3]Source data'!F:F,"Canceled",'[3]Source data'!D:D,"&gt;= 4999",'[3]Source data'!D:D,"&lt; 9999")</f>
        <v>51</v>
      </c>
      <c r="E4" s="12">
        <f t="shared" si="1"/>
        <v>714</v>
      </c>
      <c r="F4" s="13">
        <f t="shared" si="2"/>
        <v>0.53361344537815125</v>
      </c>
      <c r="G4" s="13">
        <f t="shared" si="2"/>
        <v>0.3949579831932773</v>
      </c>
      <c r="H4" s="13">
        <f t="shared" si="0"/>
        <v>7.1428571428571425E-2</v>
      </c>
    </row>
    <row r="5" spans="1:8" x14ac:dyDescent="0.35">
      <c r="A5" s="6" t="s">
        <v>8390</v>
      </c>
      <c r="B5" s="12">
        <f>COUNTIFS('[3]Source data'!F:F,"successful",'[3]Source data'!D:D,"&gt;= 9999",'[3]Source data'!D:D,"&lt; 14999")</f>
        <v>169</v>
      </c>
      <c r="C5" s="12">
        <f>COUNTIFS('[3]Source data'!F:F,"Failed",'[3]Source data'!D:D,"&gt;= 9999",'[3]Source data'!D:D,"&lt; 14999")</f>
        <v>145</v>
      </c>
      <c r="D5" s="12">
        <f>COUNTIFS('[3]Source data'!F:F,"Canceled",'[3]Source data'!D:D,"&gt;= 9999",'[3]Source data'!D:D,"&lt; 14999")</f>
        <v>41</v>
      </c>
      <c r="E5" s="12">
        <f t="shared" si="1"/>
        <v>355</v>
      </c>
      <c r="F5" s="13">
        <f t="shared" si="2"/>
        <v>0.47605633802816899</v>
      </c>
      <c r="G5" s="13">
        <f t="shared" si="2"/>
        <v>0.40845070422535212</v>
      </c>
      <c r="H5" s="13">
        <f t="shared" si="0"/>
        <v>0.11549295774647887</v>
      </c>
    </row>
    <row r="6" spans="1:8" x14ac:dyDescent="0.35">
      <c r="A6" s="6" t="s">
        <v>8391</v>
      </c>
      <c r="B6" s="12">
        <f>COUNTIFS('[3]Source data'!F:F,"successful",'[3]Source data'!D:D,"&gt;= 14999",'[3]Source data'!D:D,"&lt; 19999")</f>
        <v>94</v>
      </c>
      <c r="C6" s="12">
        <f>COUNTIFS('[3]Source data'!F:F,"Failed",'[3]Source data'!D:D,"&gt;= 14999",'[3]Source data'!D:D,"&lt; 19999")</f>
        <v>90</v>
      </c>
      <c r="D6" s="12">
        <f>COUNTIFS('[3]Source data'!F:F,"Canceled",'[3]Source data'!D:D,"&gt;= 14999",'[3]Source data'!D:D,"&lt; 19999")</f>
        <v>17</v>
      </c>
      <c r="E6" s="12">
        <f t="shared" si="1"/>
        <v>201</v>
      </c>
      <c r="F6" s="13">
        <f t="shared" si="2"/>
        <v>0.46766169154228854</v>
      </c>
      <c r="G6" s="13">
        <f t="shared" si="2"/>
        <v>0.44776119402985076</v>
      </c>
      <c r="H6" s="13">
        <f t="shared" si="0"/>
        <v>8.45771144278607E-2</v>
      </c>
    </row>
    <row r="7" spans="1:8" x14ac:dyDescent="0.35">
      <c r="A7" s="6" t="s">
        <v>8392</v>
      </c>
      <c r="B7" s="12">
        <f>COUNTIFS('[3]Source data'!F:F,"successful",'[3]Source data'!D:D,"&gt;= 19999",'[3]Source data'!D:D,"&lt; 24999")</f>
        <v>62</v>
      </c>
      <c r="C7" s="12">
        <f>COUNTIFS('[3]Source data'!F:F,"Failed",'[3]Source data'!D:D,"&gt;= 19999",'[3]Source data'!D:D,"&lt; 24999")</f>
        <v>72</v>
      </c>
      <c r="D7" s="12">
        <f>COUNTIFS('[3]Source data'!F:F,"Canceled",'[3]Source data'!D:D,"&gt;= 19999",'[3]Source data'!D:D,"&lt; 24999")</f>
        <v>14</v>
      </c>
      <c r="E7" s="12">
        <f t="shared" si="1"/>
        <v>148</v>
      </c>
      <c r="F7" s="13">
        <f t="shared" si="2"/>
        <v>0.41891891891891891</v>
      </c>
      <c r="G7" s="13">
        <f t="shared" si="2"/>
        <v>0.48648648648648651</v>
      </c>
      <c r="H7" s="13">
        <f t="shared" si="0"/>
        <v>9.45945945945946E-2</v>
      </c>
    </row>
    <row r="8" spans="1:8" x14ac:dyDescent="0.35">
      <c r="A8" s="6" t="s">
        <v>8393</v>
      </c>
      <c r="B8" s="12">
        <f>COUNTIFS('[3]Source data'!F:F,"successful",'[3]Source data'!D:D,"&gt;= 24999",'[3]Source data'!D:D,"&lt; 29999")</f>
        <v>55</v>
      </c>
      <c r="C8" s="12">
        <f>COUNTIFS('[3]Source data'!F:F,"Failed",'[3]Source data'!D:D,"&gt;= 24999",'[3]Source data'!D:D,"&lt; 29999")</f>
        <v>64</v>
      </c>
      <c r="D8" s="12">
        <f>COUNTIFS('[3]Source data'!F:F,"Canceled",'[3]Source data'!D:D,"&gt;= 24999",'[3]Source data'!D:D,"&lt; 29999")</f>
        <v>18</v>
      </c>
      <c r="E8" s="12">
        <f t="shared" si="1"/>
        <v>137</v>
      </c>
      <c r="F8" s="13">
        <f t="shared" si="2"/>
        <v>0.40145985401459855</v>
      </c>
      <c r="G8" s="13">
        <f t="shared" si="2"/>
        <v>0.46715328467153283</v>
      </c>
      <c r="H8" s="13">
        <f t="shared" si="0"/>
        <v>0.13138686131386862</v>
      </c>
    </row>
    <row r="9" spans="1:8" x14ac:dyDescent="0.35">
      <c r="A9" s="6" t="s">
        <v>8394</v>
      </c>
      <c r="B9" s="12">
        <f>COUNTIFS('[3]Source data'!F:F,"successful",'[3]Source data'!D:D,"&gt;= 29999",'[3]Source data'!D:D,"&lt; 34999")</f>
        <v>32</v>
      </c>
      <c r="C9" s="12">
        <f>COUNTIFS('[3]Source data'!F:F,"Failed",'[3]Source data'!D:D,"&gt;= 29999",'[3]Source data'!D:D,"&lt; 34999")</f>
        <v>37</v>
      </c>
      <c r="D9" s="12">
        <f>COUNTIFS('[3]Source data'!F:F,"Canceled",'[3]Source data'!D:D,"&gt;= 29999",'[3]Source data'!D:D,"&lt; 34999")</f>
        <v>13</v>
      </c>
      <c r="E9" s="12">
        <f t="shared" si="1"/>
        <v>82</v>
      </c>
      <c r="F9" s="13">
        <f t="shared" si="2"/>
        <v>0.3902439024390244</v>
      </c>
      <c r="G9" s="13">
        <f t="shared" si="2"/>
        <v>0.45121951219512196</v>
      </c>
      <c r="H9" s="13">
        <f t="shared" si="0"/>
        <v>0.15853658536585366</v>
      </c>
    </row>
    <row r="10" spans="1:8" x14ac:dyDescent="0.35">
      <c r="A10" s="6" t="s">
        <v>8395</v>
      </c>
      <c r="B10" s="12">
        <f>COUNTIFS('[3]Source data'!F:F,"successful",'[3]Source data'!D:D,"&gt;= 34999",'[3]Source data'!D:D,"&lt; 39999")</f>
        <v>26</v>
      </c>
      <c r="C10" s="12">
        <f>COUNTIFS('[3]Source data'!F:F,"Failed",'[3]Source data'!D:D,"&gt;= 34999",'[3]Source data'!D:D,"&lt; 39999")</f>
        <v>22</v>
      </c>
      <c r="D10" s="12">
        <f>COUNTIFS('[3]Source data'!F:F,"Canceled",'[3]Source data'!D:D,"&gt;= 34999",'[3]Source data'!D:D,"&lt; 39999")</f>
        <v>7</v>
      </c>
      <c r="E10" s="12">
        <f t="shared" si="1"/>
        <v>55</v>
      </c>
      <c r="F10" s="13">
        <f t="shared" si="2"/>
        <v>0.47272727272727272</v>
      </c>
      <c r="G10" s="13">
        <f t="shared" si="2"/>
        <v>0.4</v>
      </c>
      <c r="H10" s="13">
        <f t="shared" si="0"/>
        <v>0.12727272727272726</v>
      </c>
    </row>
    <row r="11" spans="1:8" x14ac:dyDescent="0.35">
      <c r="A11" s="6" t="s">
        <v>8396</v>
      </c>
      <c r="B11" s="12">
        <f>COUNTIFS('[3]Source data'!F:F,"successful",'[3]Source data'!D:D,"&gt;= 39999",'[3]Source data'!D:D,"&lt; 44999")</f>
        <v>21</v>
      </c>
      <c r="C11" s="12">
        <f>COUNTIFS('[3]Source data'!F:F,"Failed",'[3]Source data'!D:D,"&gt;= 39999",'[3]Source data'!D:D,"&lt; 44999")</f>
        <v>16</v>
      </c>
      <c r="D11" s="12">
        <f>COUNTIFS('[3]Source data'!F:F,"Canceled",'[3]Source data'!D:D,"&gt;= 39999",'[3]Source data'!D:D,"&lt; 44999")</f>
        <v>6</v>
      </c>
      <c r="E11" s="12">
        <f t="shared" si="1"/>
        <v>43</v>
      </c>
      <c r="F11" s="13">
        <f t="shared" si="2"/>
        <v>0.48837209302325579</v>
      </c>
      <c r="G11" s="13">
        <f t="shared" si="2"/>
        <v>0.37209302325581395</v>
      </c>
      <c r="H11" s="13">
        <f t="shared" si="0"/>
        <v>0.13953488372093023</v>
      </c>
    </row>
    <row r="12" spans="1:8" x14ac:dyDescent="0.35">
      <c r="A12" s="6" t="s">
        <v>8397</v>
      </c>
      <c r="B12" s="12">
        <f>COUNTIFS('[3]Source data'!F:F,"successful",'[3]Source data'!D:D,"&gt;= 44999",'[3]Source data'!D:D,"&lt; 49999")</f>
        <v>6</v>
      </c>
      <c r="C12" s="12">
        <f>COUNTIFS('[3]Source data'!F:F,"Failed",'[3]Source data'!D:D,"&gt;= 44999",'[3]Source data'!D:D,"&lt; 49999")</f>
        <v>11</v>
      </c>
      <c r="D12" s="12">
        <f>COUNTIFS('[3]Source data'!F:F,"Canceled",'[3]Source data'!D:D,"&gt;= 44999",'[3]Source data'!D:D,"&lt; 49999")</f>
        <v>4</v>
      </c>
      <c r="E12" s="12">
        <f t="shared" si="1"/>
        <v>21</v>
      </c>
      <c r="F12" s="13">
        <f t="shared" si="2"/>
        <v>0.2857142857142857</v>
      </c>
      <c r="G12" s="13">
        <f t="shared" si="2"/>
        <v>0.52380952380952384</v>
      </c>
      <c r="H12" s="13">
        <f t="shared" si="0"/>
        <v>0.19047619047619047</v>
      </c>
    </row>
    <row r="13" spans="1:8" x14ac:dyDescent="0.35">
      <c r="A13" s="11" t="s">
        <v>8398</v>
      </c>
      <c r="B13" s="12">
        <f>COUNTIFS('[3]Source data'!F:F,"successful",'[3]Source data'!D:D,"&gt;=50000")</f>
        <v>86</v>
      </c>
      <c r="C13" s="12">
        <f>COUNTIFS('[3]Source data'!F:F,"Failed",'[3]Source data'!D:D,"&gt;=50000")</f>
        <v>258</v>
      </c>
      <c r="D13" s="12">
        <f>COUNTIFS('[3]Source data'!F:F,"Canceled",'[3]Source data'!D:D,"&gt;=50000")</f>
        <v>100</v>
      </c>
      <c r="E13" s="12">
        <f t="shared" si="1"/>
        <v>444</v>
      </c>
      <c r="F13" s="13">
        <f t="shared" si="2"/>
        <v>0.19369369369369369</v>
      </c>
      <c r="G13" s="13">
        <f t="shared" si="2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0A85D-E353-4C3B-9383-C92453EFA971}">
  <sheetPr>
    <tabColor theme="8" tint="0.39997558519241921"/>
  </sheetPr>
  <dimension ref="A1:K2186"/>
  <sheetViews>
    <sheetView workbookViewId="0">
      <selection activeCell="F2" sqref="F2"/>
    </sheetView>
  </sheetViews>
  <sheetFormatPr defaultRowHeight="14.5" x14ac:dyDescent="0.35"/>
  <cols>
    <col min="1" max="2" width="16" customWidth="1"/>
    <col min="3" max="3" width="8" customWidth="1"/>
    <col min="4" max="5" width="16" customWidth="1"/>
    <col min="6" max="6" width="8.08984375" customWidth="1"/>
    <col min="7" max="7" width="16.81640625" bestFit="1" customWidth="1"/>
    <col min="8" max="8" width="11.81640625" bestFit="1" customWidth="1"/>
    <col min="10" max="10" width="16.81640625" bestFit="1" customWidth="1"/>
    <col min="11" max="11" width="11.81640625" bestFit="1" customWidth="1"/>
  </cols>
  <sheetData>
    <row r="1" spans="1:11" ht="18.5" x14ac:dyDescent="0.45">
      <c r="A1" s="14" t="s">
        <v>8399</v>
      </c>
      <c r="B1" s="15" t="s">
        <v>8400</v>
      </c>
      <c r="D1" s="15" t="s">
        <v>8399</v>
      </c>
      <c r="E1" s="15" t="s">
        <v>8400</v>
      </c>
      <c r="G1" s="28" t="s">
        <v>8401</v>
      </c>
      <c r="H1" s="29"/>
      <c r="J1" s="30" t="s">
        <v>8402</v>
      </c>
      <c r="K1" s="31"/>
    </row>
    <row r="2" spans="1:11" x14ac:dyDescent="0.35">
      <c r="A2" s="16" t="s">
        <v>8213</v>
      </c>
      <c r="B2" s="17">
        <v>182</v>
      </c>
      <c r="D2" t="s">
        <v>8215</v>
      </c>
      <c r="E2" s="17">
        <v>0</v>
      </c>
      <c r="G2" s="21" t="s">
        <v>8403</v>
      </c>
      <c r="H2" s="22">
        <f>AVERAGE($B:$B)</f>
        <v>194.42517162471395</v>
      </c>
      <c r="J2" s="21" t="s">
        <v>8403</v>
      </c>
      <c r="K2" s="22">
        <f>AVERAGE($E:$E)</f>
        <v>17.709803921568628</v>
      </c>
    </row>
    <row r="3" spans="1:11" x14ac:dyDescent="0.35">
      <c r="A3" s="16" t="s">
        <v>8213</v>
      </c>
      <c r="B3" s="17">
        <v>79</v>
      </c>
      <c r="D3" s="20" t="s">
        <v>8215</v>
      </c>
      <c r="E3" s="17">
        <v>1</v>
      </c>
      <c r="G3" s="23" t="s">
        <v>8404</v>
      </c>
      <c r="H3" s="24">
        <f>MEDIAN($B:$B)</f>
        <v>62</v>
      </c>
      <c r="J3" s="23" t="s">
        <v>8404</v>
      </c>
      <c r="K3" s="24">
        <f>MEDIAN($E:$E)</f>
        <v>4</v>
      </c>
    </row>
    <row r="4" spans="1:11" x14ac:dyDescent="0.35">
      <c r="A4" s="16" t="s">
        <v>8213</v>
      </c>
      <c r="B4" s="17">
        <v>35</v>
      </c>
      <c r="D4" s="20" t="s">
        <v>8215</v>
      </c>
      <c r="E4" s="17">
        <v>10</v>
      </c>
      <c r="G4" s="21" t="s">
        <v>8407</v>
      </c>
      <c r="H4" s="25">
        <f>MIN($B:$B)</f>
        <v>1</v>
      </c>
      <c r="J4" s="21" t="s">
        <v>8407</v>
      </c>
      <c r="K4" s="25">
        <f>MIN($E:$E)</f>
        <v>0</v>
      </c>
    </row>
    <row r="5" spans="1:11" x14ac:dyDescent="0.35">
      <c r="A5" s="16" t="s">
        <v>8213</v>
      </c>
      <c r="B5" s="17">
        <v>150</v>
      </c>
      <c r="D5" s="20" t="s">
        <v>8215</v>
      </c>
      <c r="E5" s="17">
        <v>0</v>
      </c>
      <c r="G5" s="23" t="s">
        <v>8408</v>
      </c>
      <c r="H5" s="24">
        <f>MAX($B:$B)</f>
        <v>26457</v>
      </c>
      <c r="J5" s="23" t="s">
        <v>8408</v>
      </c>
      <c r="K5" s="24">
        <f>MAX($E:$E)</f>
        <v>1293</v>
      </c>
    </row>
    <row r="6" spans="1:11" x14ac:dyDescent="0.35">
      <c r="A6" s="16" t="s">
        <v>8213</v>
      </c>
      <c r="B6" s="17">
        <v>284</v>
      </c>
      <c r="D6" s="20" t="s">
        <v>8215</v>
      </c>
      <c r="E6" s="17">
        <v>7</v>
      </c>
      <c r="G6" s="21" t="s">
        <v>8406</v>
      </c>
      <c r="H6" s="25">
        <f>VAR($B:$B)</f>
        <v>713167.37912800396</v>
      </c>
      <c r="J6" s="21" t="s">
        <v>8406</v>
      </c>
      <c r="K6" s="25">
        <f>VAR($E:$E)</f>
        <v>3775.6894394644714</v>
      </c>
    </row>
    <row r="7" spans="1:11" x14ac:dyDescent="0.35">
      <c r="A7" s="16" t="s">
        <v>8213</v>
      </c>
      <c r="B7" s="17">
        <v>47</v>
      </c>
      <c r="D7" s="20" t="s">
        <v>8215</v>
      </c>
      <c r="E7" s="17">
        <v>0</v>
      </c>
      <c r="G7" s="26" t="s">
        <v>8405</v>
      </c>
      <c r="H7" s="27">
        <f>_xlfn.STDEV.S($B:$B)</f>
        <v>844.49237955591047</v>
      </c>
      <c r="J7" s="26" t="s">
        <v>8405</v>
      </c>
      <c r="K7" s="27">
        <f>_xlfn.STDEV.S($E:$E)</f>
        <v>61.446638959868842</v>
      </c>
    </row>
    <row r="8" spans="1:11" x14ac:dyDescent="0.35">
      <c r="A8" s="16" t="s">
        <v>8213</v>
      </c>
      <c r="B8" s="17">
        <v>58</v>
      </c>
      <c r="D8" s="20" t="s">
        <v>8215</v>
      </c>
      <c r="E8" s="17">
        <v>1</v>
      </c>
    </row>
    <row r="9" spans="1:11" x14ac:dyDescent="0.35">
      <c r="A9" s="16" t="s">
        <v>8213</v>
      </c>
      <c r="B9" s="17">
        <v>57</v>
      </c>
      <c r="D9" s="20" t="s">
        <v>8215</v>
      </c>
      <c r="E9" s="17">
        <v>2</v>
      </c>
    </row>
    <row r="10" spans="1:11" x14ac:dyDescent="0.35">
      <c r="A10" s="16" t="s">
        <v>8213</v>
      </c>
      <c r="B10" s="17">
        <v>12</v>
      </c>
      <c r="D10" s="20" t="s">
        <v>8215</v>
      </c>
      <c r="E10" s="17">
        <v>3</v>
      </c>
    </row>
    <row r="11" spans="1:11" x14ac:dyDescent="0.35">
      <c r="A11" s="16" t="s">
        <v>8213</v>
      </c>
      <c r="B11" s="17">
        <v>20</v>
      </c>
      <c r="D11" s="20" t="s">
        <v>8215</v>
      </c>
      <c r="E11" s="17">
        <v>10</v>
      </c>
    </row>
    <row r="12" spans="1:11" x14ac:dyDescent="0.35">
      <c r="A12" s="16" t="s">
        <v>8213</v>
      </c>
      <c r="B12" s="17">
        <v>19</v>
      </c>
      <c r="D12" s="20" t="s">
        <v>8215</v>
      </c>
      <c r="E12" s="17">
        <v>10</v>
      </c>
    </row>
    <row r="13" spans="1:11" x14ac:dyDescent="0.35">
      <c r="A13" s="16" t="s">
        <v>8213</v>
      </c>
      <c r="B13" s="17">
        <v>75</v>
      </c>
      <c r="D13" s="20" t="s">
        <v>8215</v>
      </c>
      <c r="E13" s="17">
        <v>1</v>
      </c>
    </row>
    <row r="14" spans="1:11" x14ac:dyDescent="0.35">
      <c r="A14" s="16" t="s">
        <v>8213</v>
      </c>
      <c r="B14" s="17">
        <v>827</v>
      </c>
      <c r="D14" s="20" t="s">
        <v>8215</v>
      </c>
      <c r="E14" s="17">
        <v>0</v>
      </c>
    </row>
    <row r="15" spans="1:11" x14ac:dyDescent="0.35">
      <c r="A15" s="16" t="s">
        <v>8213</v>
      </c>
      <c r="B15" s="17">
        <v>51</v>
      </c>
      <c r="D15" s="20" t="s">
        <v>8215</v>
      </c>
      <c r="E15" s="17">
        <v>0</v>
      </c>
    </row>
    <row r="16" spans="1:11" x14ac:dyDescent="0.35">
      <c r="A16" s="16" t="s">
        <v>8213</v>
      </c>
      <c r="B16" s="17">
        <v>41</v>
      </c>
      <c r="D16" s="20" t="s">
        <v>8215</v>
      </c>
      <c r="E16" s="17">
        <v>0</v>
      </c>
    </row>
    <row r="17" spans="1:5" x14ac:dyDescent="0.35">
      <c r="A17" s="16" t="s">
        <v>8213</v>
      </c>
      <c r="B17" s="17">
        <v>98</v>
      </c>
      <c r="D17" s="20" t="s">
        <v>8215</v>
      </c>
      <c r="E17" s="17">
        <v>26</v>
      </c>
    </row>
    <row r="18" spans="1:5" x14ac:dyDescent="0.35">
      <c r="A18" s="16" t="s">
        <v>8213</v>
      </c>
      <c r="B18" s="17">
        <v>70</v>
      </c>
      <c r="D18" s="20" t="s">
        <v>8215</v>
      </c>
      <c r="E18" s="17">
        <v>0</v>
      </c>
    </row>
    <row r="19" spans="1:5" x14ac:dyDescent="0.35">
      <c r="A19" s="16" t="s">
        <v>8213</v>
      </c>
      <c r="B19" s="17">
        <v>36</v>
      </c>
      <c r="D19" s="20" t="s">
        <v>8215</v>
      </c>
      <c r="E19" s="17">
        <v>7</v>
      </c>
    </row>
    <row r="20" spans="1:5" x14ac:dyDescent="0.35">
      <c r="A20" s="16" t="s">
        <v>8213</v>
      </c>
      <c r="B20" s="17">
        <v>342</v>
      </c>
      <c r="D20" s="20" t="s">
        <v>8215</v>
      </c>
      <c r="E20" s="17">
        <v>0</v>
      </c>
    </row>
    <row r="21" spans="1:5" x14ac:dyDescent="0.35">
      <c r="A21" s="16" t="s">
        <v>8213</v>
      </c>
      <c r="B21" s="17">
        <v>22</v>
      </c>
      <c r="D21" s="20" t="s">
        <v>8215</v>
      </c>
      <c r="E21" s="17">
        <v>2</v>
      </c>
    </row>
    <row r="22" spans="1:5" x14ac:dyDescent="0.35">
      <c r="A22" s="16" t="s">
        <v>8213</v>
      </c>
      <c r="B22" s="17">
        <v>25</v>
      </c>
      <c r="D22" s="20" t="s">
        <v>8215</v>
      </c>
      <c r="E22" s="17">
        <v>13</v>
      </c>
    </row>
    <row r="23" spans="1:5" x14ac:dyDescent="0.35">
      <c r="A23" s="16" t="s">
        <v>8213</v>
      </c>
      <c r="B23" s="17">
        <v>101</v>
      </c>
      <c r="D23" s="20" t="s">
        <v>8215</v>
      </c>
      <c r="E23" s="17">
        <v>4</v>
      </c>
    </row>
    <row r="24" spans="1:5" x14ac:dyDescent="0.35">
      <c r="A24" s="16" t="s">
        <v>8213</v>
      </c>
      <c r="B24" s="17">
        <v>8</v>
      </c>
      <c r="D24" s="20" t="s">
        <v>8215</v>
      </c>
      <c r="E24" s="17">
        <v>0</v>
      </c>
    </row>
    <row r="25" spans="1:5" x14ac:dyDescent="0.35">
      <c r="A25" s="16" t="s">
        <v>8213</v>
      </c>
      <c r="B25" s="17">
        <v>23</v>
      </c>
      <c r="D25" s="20" t="s">
        <v>8215</v>
      </c>
      <c r="E25" s="17">
        <v>12</v>
      </c>
    </row>
    <row r="26" spans="1:5" x14ac:dyDescent="0.35">
      <c r="A26" s="16" t="s">
        <v>8213</v>
      </c>
      <c r="B26" s="17">
        <v>574</v>
      </c>
      <c r="D26" s="20" t="s">
        <v>8215</v>
      </c>
      <c r="E26" s="17">
        <v>2</v>
      </c>
    </row>
    <row r="27" spans="1:5" x14ac:dyDescent="0.35">
      <c r="A27" s="16" t="s">
        <v>8213</v>
      </c>
      <c r="B27" s="17">
        <v>14</v>
      </c>
      <c r="D27" s="20" t="s">
        <v>8215</v>
      </c>
      <c r="E27" s="17">
        <v>10</v>
      </c>
    </row>
    <row r="28" spans="1:5" x14ac:dyDescent="0.35">
      <c r="A28" s="16" t="s">
        <v>8213</v>
      </c>
      <c r="B28" s="17">
        <v>19</v>
      </c>
      <c r="D28" s="20" t="s">
        <v>8215</v>
      </c>
      <c r="E28" s="17">
        <v>0</v>
      </c>
    </row>
    <row r="29" spans="1:5" x14ac:dyDescent="0.35">
      <c r="A29" s="16" t="s">
        <v>8213</v>
      </c>
      <c r="B29" s="17">
        <v>150</v>
      </c>
      <c r="D29" s="20" t="s">
        <v>8215</v>
      </c>
      <c r="E29" s="17">
        <v>5</v>
      </c>
    </row>
    <row r="30" spans="1:5" x14ac:dyDescent="0.35">
      <c r="A30" s="16" t="s">
        <v>8213</v>
      </c>
      <c r="B30" s="17">
        <v>71</v>
      </c>
      <c r="D30" s="20" t="s">
        <v>8215</v>
      </c>
      <c r="E30" s="17">
        <v>0</v>
      </c>
    </row>
    <row r="31" spans="1:5" x14ac:dyDescent="0.35">
      <c r="A31" s="16" t="s">
        <v>8213</v>
      </c>
      <c r="B31" s="17">
        <v>117</v>
      </c>
      <c r="D31" s="20" t="s">
        <v>8215</v>
      </c>
      <c r="E31" s="17">
        <v>5</v>
      </c>
    </row>
    <row r="32" spans="1:5" x14ac:dyDescent="0.35">
      <c r="A32" s="16" t="s">
        <v>8213</v>
      </c>
      <c r="B32" s="17">
        <v>53</v>
      </c>
      <c r="D32" s="20" t="s">
        <v>8215</v>
      </c>
      <c r="E32" s="17">
        <v>1</v>
      </c>
    </row>
    <row r="33" spans="1:5" x14ac:dyDescent="0.35">
      <c r="A33" s="16" t="s">
        <v>8213</v>
      </c>
      <c r="B33" s="17">
        <v>1</v>
      </c>
      <c r="D33" s="20" t="s">
        <v>8215</v>
      </c>
      <c r="E33" s="17">
        <v>3</v>
      </c>
    </row>
    <row r="34" spans="1:5" x14ac:dyDescent="0.35">
      <c r="A34" s="16" t="s">
        <v>8213</v>
      </c>
      <c r="B34" s="17">
        <v>89</v>
      </c>
      <c r="D34" s="20" t="s">
        <v>8215</v>
      </c>
      <c r="E34" s="17">
        <v>3</v>
      </c>
    </row>
    <row r="35" spans="1:5" x14ac:dyDescent="0.35">
      <c r="A35" s="16" t="s">
        <v>8213</v>
      </c>
      <c r="B35" s="17">
        <v>64</v>
      </c>
      <c r="D35" s="20" t="s">
        <v>8215</v>
      </c>
      <c r="E35" s="17">
        <v>0</v>
      </c>
    </row>
    <row r="36" spans="1:5" x14ac:dyDescent="0.35">
      <c r="A36" s="16" t="s">
        <v>8213</v>
      </c>
      <c r="B36" s="17">
        <v>68</v>
      </c>
      <c r="D36" s="20" t="s">
        <v>8215</v>
      </c>
      <c r="E36" s="17">
        <v>3</v>
      </c>
    </row>
    <row r="37" spans="1:5" x14ac:dyDescent="0.35">
      <c r="A37" s="16" t="s">
        <v>8213</v>
      </c>
      <c r="B37" s="17">
        <v>28</v>
      </c>
      <c r="D37" s="20" t="s">
        <v>8215</v>
      </c>
      <c r="E37" s="17">
        <v>0</v>
      </c>
    </row>
    <row r="38" spans="1:5" x14ac:dyDescent="0.35">
      <c r="A38" s="16" t="s">
        <v>8213</v>
      </c>
      <c r="B38" s="17">
        <v>44</v>
      </c>
      <c r="D38" s="20" t="s">
        <v>8215</v>
      </c>
      <c r="E38" s="17">
        <v>19</v>
      </c>
    </row>
    <row r="39" spans="1:5" x14ac:dyDescent="0.35">
      <c r="A39" s="16" t="s">
        <v>8213</v>
      </c>
      <c r="B39" s="17">
        <v>253</v>
      </c>
      <c r="D39" s="20" t="s">
        <v>8215</v>
      </c>
      <c r="E39" s="17">
        <v>8</v>
      </c>
    </row>
    <row r="40" spans="1:5" x14ac:dyDescent="0.35">
      <c r="A40" s="16" t="s">
        <v>8213</v>
      </c>
      <c r="B40" s="17">
        <v>66</v>
      </c>
      <c r="D40" s="20" t="s">
        <v>8215</v>
      </c>
      <c r="E40" s="17">
        <v>6</v>
      </c>
    </row>
    <row r="41" spans="1:5" x14ac:dyDescent="0.35">
      <c r="A41" s="16" t="s">
        <v>8213</v>
      </c>
      <c r="B41" s="17">
        <v>217</v>
      </c>
      <c r="D41" s="20" t="s">
        <v>8215</v>
      </c>
      <c r="E41" s="17">
        <v>0</v>
      </c>
    </row>
    <row r="42" spans="1:5" x14ac:dyDescent="0.35">
      <c r="A42" s="16" t="s">
        <v>8213</v>
      </c>
      <c r="B42" s="17">
        <v>16</v>
      </c>
      <c r="D42" s="20" t="s">
        <v>8215</v>
      </c>
      <c r="E42" s="17">
        <v>18</v>
      </c>
    </row>
    <row r="43" spans="1:5" x14ac:dyDescent="0.35">
      <c r="A43" s="16" t="s">
        <v>8213</v>
      </c>
      <c r="B43" s="17">
        <v>19</v>
      </c>
      <c r="D43" s="20" t="s">
        <v>8215</v>
      </c>
      <c r="E43" s="17">
        <v>7</v>
      </c>
    </row>
    <row r="44" spans="1:5" x14ac:dyDescent="0.35">
      <c r="A44" s="16" t="s">
        <v>8213</v>
      </c>
      <c r="B44" s="17">
        <v>169</v>
      </c>
      <c r="D44" s="20" t="s">
        <v>8215</v>
      </c>
      <c r="E44" s="17">
        <v>0</v>
      </c>
    </row>
    <row r="45" spans="1:5" x14ac:dyDescent="0.35">
      <c r="A45" s="16" t="s">
        <v>8213</v>
      </c>
      <c r="B45" s="17">
        <v>263</v>
      </c>
      <c r="D45" s="20" t="s">
        <v>8215</v>
      </c>
      <c r="E45" s="17">
        <v>8</v>
      </c>
    </row>
    <row r="46" spans="1:5" x14ac:dyDescent="0.35">
      <c r="A46" s="16" t="s">
        <v>8213</v>
      </c>
      <c r="B46" s="17">
        <v>15</v>
      </c>
      <c r="D46" s="20" t="s">
        <v>8215</v>
      </c>
      <c r="E46" s="17">
        <v>1293</v>
      </c>
    </row>
    <row r="47" spans="1:5" x14ac:dyDescent="0.35">
      <c r="A47" s="16" t="s">
        <v>8213</v>
      </c>
      <c r="B47" s="17">
        <v>61</v>
      </c>
      <c r="D47" s="20" t="s">
        <v>8215</v>
      </c>
      <c r="E47" s="17">
        <v>17</v>
      </c>
    </row>
    <row r="48" spans="1:5" x14ac:dyDescent="0.35">
      <c r="A48" s="16" t="s">
        <v>8213</v>
      </c>
      <c r="B48" s="17">
        <v>45</v>
      </c>
      <c r="D48" s="20" t="s">
        <v>8215</v>
      </c>
      <c r="E48" s="17">
        <v>0</v>
      </c>
    </row>
    <row r="49" spans="1:5" x14ac:dyDescent="0.35">
      <c r="A49" s="16" t="s">
        <v>8213</v>
      </c>
      <c r="B49" s="17">
        <v>70</v>
      </c>
      <c r="D49" s="20" t="s">
        <v>8215</v>
      </c>
      <c r="E49" s="17">
        <v>13</v>
      </c>
    </row>
    <row r="50" spans="1:5" x14ac:dyDescent="0.35">
      <c r="A50" s="16" t="s">
        <v>8213</v>
      </c>
      <c r="B50" s="17">
        <v>38</v>
      </c>
      <c r="D50" s="20" t="s">
        <v>8215</v>
      </c>
      <c r="E50" s="17">
        <v>0</v>
      </c>
    </row>
    <row r="51" spans="1:5" x14ac:dyDescent="0.35">
      <c r="A51" s="16" t="s">
        <v>8213</v>
      </c>
      <c r="B51" s="17">
        <v>87</v>
      </c>
      <c r="D51" s="20" t="s">
        <v>8215</v>
      </c>
      <c r="E51" s="17">
        <v>0</v>
      </c>
    </row>
    <row r="52" spans="1:5" x14ac:dyDescent="0.35">
      <c r="A52" s="16" t="s">
        <v>8213</v>
      </c>
      <c r="B52" s="17">
        <v>22</v>
      </c>
      <c r="D52" s="20" t="s">
        <v>8215</v>
      </c>
      <c r="E52" s="17">
        <v>33</v>
      </c>
    </row>
    <row r="53" spans="1:5" x14ac:dyDescent="0.35">
      <c r="A53" s="16" t="s">
        <v>8213</v>
      </c>
      <c r="B53" s="17">
        <v>119</v>
      </c>
      <c r="D53" s="20" t="s">
        <v>8215</v>
      </c>
      <c r="E53" s="17">
        <v>12</v>
      </c>
    </row>
    <row r="54" spans="1:5" x14ac:dyDescent="0.35">
      <c r="A54" s="16" t="s">
        <v>8213</v>
      </c>
      <c r="B54" s="17">
        <v>52</v>
      </c>
      <c r="D54" s="20" t="s">
        <v>8215</v>
      </c>
      <c r="E54" s="17">
        <v>1</v>
      </c>
    </row>
    <row r="55" spans="1:5" x14ac:dyDescent="0.35">
      <c r="A55" s="16" t="s">
        <v>8213</v>
      </c>
      <c r="B55" s="17">
        <v>117</v>
      </c>
      <c r="D55" s="20" t="s">
        <v>8215</v>
      </c>
      <c r="E55" s="17">
        <v>1</v>
      </c>
    </row>
    <row r="56" spans="1:5" x14ac:dyDescent="0.35">
      <c r="A56" s="16" t="s">
        <v>8213</v>
      </c>
      <c r="B56" s="17">
        <v>52</v>
      </c>
      <c r="D56" s="20" t="s">
        <v>8215</v>
      </c>
      <c r="E56" s="17">
        <v>1</v>
      </c>
    </row>
    <row r="57" spans="1:5" x14ac:dyDescent="0.35">
      <c r="A57" s="16" t="s">
        <v>8213</v>
      </c>
      <c r="B57" s="17">
        <v>86</v>
      </c>
      <c r="D57" s="20" t="s">
        <v>8215</v>
      </c>
      <c r="E57" s="17">
        <v>1</v>
      </c>
    </row>
    <row r="58" spans="1:5" x14ac:dyDescent="0.35">
      <c r="A58" s="16" t="s">
        <v>8213</v>
      </c>
      <c r="B58" s="17">
        <v>174</v>
      </c>
      <c r="D58" s="20" t="s">
        <v>8215</v>
      </c>
      <c r="E58" s="17">
        <v>84</v>
      </c>
    </row>
    <row r="59" spans="1:5" x14ac:dyDescent="0.35">
      <c r="A59" s="16" t="s">
        <v>8213</v>
      </c>
      <c r="B59" s="17">
        <v>69</v>
      </c>
      <c r="D59" s="20" t="s">
        <v>8215</v>
      </c>
      <c r="E59" s="17">
        <v>38</v>
      </c>
    </row>
    <row r="60" spans="1:5" x14ac:dyDescent="0.35">
      <c r="A60" s="16" t="s">
        <v>8213</v>
      </c>
      <c r="B60" s="17">
        <v>75</v>
      </c>
      <c r="D60" s="20" t="s">
        <v>8215</v>
      </c>
      <c r="E60" s="17">
        <v>1</v>
      </c>
    </row>
    <row r="61" spans="1:5" x14ac:dyDescent="0.35">
      <c r="A61" s="16" t="s">
        <v>8213</v>
      </c>
      <c r="B61" s="17">
        <v>33</v>
      </c>
      <c r="D61" s="20" t="s">
        <v>8215</v>
      </c>
      <c r="E61" s="17">
        <v>76</v>
      </c>
    </row>
    <row r="62" spans="1:5" x14ac:dyDescent="0.35">
      <c r="A62" s="16" t="s">
        <v>8213</v>
      </c>
      <c r="B62" s="17">
        <v>108</v>
      </c>
      <c r="D62" s="20" t="s">
        <v>8215</v>
      </c>
      <c r="E62" s="17">
        <v>3</v>
      </c>
    </row>
    <row r="63" spans="1:5" x14ac:dyDescent="0.35">
      <c r="A63" s="16" t="s">
        <v>8213</v>
      </c>
      <c r="B63" s="17">
        <v>23</v>
      </c>
      <c r="D63" s="20" t="s">
        <v>8215</v>
      </c>
      <c r="E63" s="17">
        <v>0</v>
      </c>
    </row>
    <row r="64" spans="1:5" x14ac:dyDescent="0.35">
      <c r="A64" s="16" t="s">
        <v>8213</v>
      </c>
      <c r="B64" s="17">
        <v>48</v>
      </c>
      <c r="D64" s="20" t="s">
        <v>8215</v>
      </c>
      <c r="E64" s="17">
        <v>2</v>
      </c>
    </row>
    <row r="65" spans="1:5" x14ac:dyDescent="0.35">
      <c r="A65" s="16" t="s">
        <v>8213</v>
      </c>
      <c r="B65" s="17">
        <v>64</v>
      </c>
      <c r="D65" s="20" t="s">
        <v>8215</v>
      </c>
      <c r="E65" s="17">
        <v>0</v>
      </c>
    </row>
    <row r="66" spans="1:5" x14ac:dyDescent="0.35">
      <c r="A66" s="16" t="s">
        <v>8213</v>
      </c>
      <c r="B66" s="17">
        <v>24</v>
      </c>
      <c r="D66" s="20" t="s">
        <v>8215</v>
      </c>
      <c r="E66" s="17">
        <v>0</v>
      </c>
    </row>
    <row r="67" spans="1:5" x14ac:dyDescent="0.35">
      <c r="A67" s="16" t="s">
        <v>8213</v>
      </c>
      <c r="B67" s="17">
        <v>57</v>
      </c>
      <c r="D67" s="20" t="s">
        <v>8215</v>
      </c>
      <c r="E67" s="17">
        <v>0</v>
      </c>
    </row>
    <row r="68" spans="1:5" x14ac:dyDescent="0.35">
      <c r="A68" s="16" t="s">
        <v>8213</v>
      </c>
      <c r="B68" s="17">
        <v>26</v>
      </c>
      <c r="D68" s="20" t="s">
        <v>8215</v>
      </c>
      <c r="E68" s="17">
        <v>2</v>
      </c>
    </row>
    <row r="69" spans="1:5" x14ac:dyDescent="0.35">
      <c r="A69" s="16" t="s">
        <v>8213</v>
      </c>
      <c r="B69" s="17">
        <v>20</v>
      </c>
      <c r="D69" s="20" t="s">
        <v>8215</v>
      </c>
      <c r="E69" s="17">
        <v>0</v>
      </c>
    </row>
    <row r="70" spans="1:5" x14ac:dyDescent="0.35">
      <c r="A70" s="16" t="s">
        <v>8213</v>
      </c>
      <c r="B70" s="17">
        <v>36</v>
      </c>
      <c r="D70" s="20" t="s">
        <v>8215</v>
      </c>
      <c r="E70" s="17">
        <v>0</v>
      </c>
    </row>
    <row r="71" spans="1:5" x14ac:dyDescent="0.35">
      <c r="A71" s="16" t="s">
        <v>8213</v>
      </c>
      <c r="B71" s="17">
        <v>178</v>
      </c>
      <c r="D71" s="20" t="s">
        <v>8215</v>
      </c>
      <c r="E71" s="17">
        <v>0</v>
      </c>
    </row>
    <row r="72" spans="1:5" x14ac:dyDescent="0.35">
      <c r="A72" s="16" t="s">
        <v>8213</v>
      </c>
      <c r="B72" s="17">
        <v>17</v>
      </c>
      <c r="D72" s="20" t="s">
        <v>8215</v>
      </c>
      <c r="E72" s="17">
        <v>2</v>
      </c>
    </row>
    <row r="73" spans="1:5" x14ac:dyDescent="0.35">
      <c r="A73" s="16" t="s">
        <v>8213</v>
      </c>
      <c r="B73" s="17">
        <v>32</v>
      </c>
      <c r="D73" s="20" t="s">
        <v>8215</v>
      </c>
      <c r="E73" s="17">
        <v>0</v>
      </c>
    </row>
    <row r="74" spans="1:5" x14ac:dyDescent="0.35">
      <c r="A74" s="16" t="s">
        <v>8213</v>
      </c>
      <c r="B74" s="17">
        <v>41</v>
      </c>
      <c r="D74" s="20" t="s">
        <v>8215</v>
      </c>
      <c r="E74" s="17">
        <v>7</v>
      </c>
    </row>
    <row r="75" spans="1:5" x14ac:dyDescent="0.35">
      <c r="A75" s="16" t="s">
        <v>8213</v>
      </c>
      <c r="B75" s="17">
        <v>18</v>
      </c>
      <c r="D75" s="20" t="s">
        <v>8215</v>
      </c>
      <c r="E75" s="17">
        <v>0</v>
      </c>
    </row>
    <row r="76" spans="1:5" x14ac:dyDescent="0.35">
      <c r="A76" s="16" t="s">
        <v>8213</v>
      </c>
      <c r="B76" s="17">
        <v>29</v>
      </c>
      <c r="D76" s="20" t="s">
        <v>8215</v>
      </c>
      <c r="E76" s="17">
        <v>5</v>
      </c>
    </row>
    <row r="77" spans="1:5" x14ac:dyDescent="0.35">
      <c r="A77" s="16" t="s">
        <v>8213</v>
      </c>
      <c r="B77" s="17">
        <v>47</v>
      </c>
      <c r="D77" s="20" t="s">
        <v>8215</v>
      </c>
      <c r="E77" s="17">
        <v>0</v>
      </c>
    </row>
    <row r="78" spans="1:5" x14ac:dyDescent="0.35">
      <c r="A78" s="16" t="s">
        <v>8213</v>
      </c>
      <c r="B78" s="17">
        <v>15</v>
      </c>
      <c r="D78" s="20" t="s">
        <v>8215</v>
      </c>
      <c r="E78" s="17">
        <v>0</v>
      </c>
    </row>
    <row r="79" spans="1:5" x14ac:dyDescent="0.35">
      <c r="A79" s="16" t="s">
        <v>8213</v>
      </c>
      <c r="B79" s="17">
        <v>26</v>
      </c>
      <c r="D79" s="20" t="s">
        <v>8215</v>
      </c>
      <c r="E79" s="17">
        <v>1</v>
      </c>
    </row>
    <row r="80" spans="1:5" x14ac:dyDescent="0.35">
      <c r="A80" s="16" t="s">
        <v>8213</v>
      </c>
      <c r="B80" s="17">
        <v>35</v>
      </c>
      <c r="D80" s="20" t="s">
        <v>8215</v>
      </c>
      <c r="E80" s="17">
        <v>0</v>
      </c>
    </row>
    <row r="81" spans="1:5" x14ac:dyDescent="0.35">
      <c r="A81" s="16" t="s">
        <v>8213</v>
      </c>
      <c r="B81" s="17">
        <v>41</v>
      </c>
      <c r="D81" s="20" t="s">
        <v>8215</v>
      </c>
      <c r="E81" s="17">
        <v>5</v>
      </c>
    </row>
    <row r="82" spans="1:5" x14ac:dyDescent="0.35">
      <c r="A82" s="16" t="s">
        <v>8213</v>
      </c>
      <c r="B82" s="17">
        <v>47</v>
      </c>
      <c r="D82" s="20" t="s">
        <v>8215</v>
      </c>
      <c r="E82" s="17">
        <v>3</v>
      </c>
    </row>
    <row r="83" spans="1:5" x14ac:dyDescent="0.35">
      <c r="A83" s="16" t="s">
        <v>8213</v>
      </c>
      <c r="B83" s="17">
        <v>28</v>
      </c>
      <c r="D83" s="20" t="s">
        <v>8215</v>
      </c>
      <c r="E83" s="17">
        <v>6</v>
      </c>
    </row>
    <row r="84" spans="1:5" x14ac:dyDescent="0.35">
      <c r="A84" s="16" t="s">
        <v>8213</v>
      </c>
      <c r="B84" s="17">
        <v>100</v>
      </c>
      <c r="D84" s="20" t="s">
        <v>8215</v>
      </c>
      <c r="E84" s="17">
        <v>12</v>
      </c>
    </row>
    <row r="85" spans="1:5" x14ac:dyDescent="0.35">
      <c r="A85" s="16" t="s">
        <v>8213</v>
      </c>
      <c r="B85" s="17">
        <v>13</v>
      </c>
      <c r="D85" s="20" t="s">
        <v>8215</v>
      </c>
      <c r="E85" s="17">
        <v>13</v>
      </c>
    </row>
    <row r="86" spans="1:5" x14ac:dyDescent="0.35">
      <c r="A86" s="16" t="s">
        <v>8213</v>
      </c>
      <c r="B86" s="17">
        <v>7</v>
      </c>
      <c r="D86" s="20" t="s">
        <v>8215</v>
      </c>
      <c r="E86" s="17">
        <v>5</v>
      </c>
    </row>
    <row r="87" spans="1:5" x14ac:dyDescent="0.35">
      <c r="A87" s="16" t="s">
        <v>8213</v>
      </c>
      <c r="B87" s="17">
        <v>21</v>
      </c>
      <c r="D87" s="20" t="s">
        <v>8215</v>
      </c>
      <c r="E87" s="17">
        <v>2</v>
      </c>
    </row>
    <row r="88" spans="1:5" x14ac:dyDescent="0.35">
      <c r="A88" s="16" t="s">
        <v>8213</v>
      </c>
      <c r="B88" s="17">
        <v>17</v>
      </c>
      <c r="D88" s="20" t="s">
        <v>8215</v>
      </c>
      <c r="E88" s="17">
        <v>8</v>
      </c>
    </row>
    <row r="89" spans="1:5" x14ac:dyDescent="0.35">
      <c r="A89" s="16" t="s">
        <v>8213</v>
      </c>
      <c r="B89" s="17">
        <v>25</v>
      </c>
      <c r="D89" s="20" t="s">
        <v>8215</v>
      </c>
      <c r="E89" s="17">
        <v>0</v>
      </c>
    </row>
    <row r="90" spans="1:5" x14ac:dyDescent="0.35">
      <c r="A90" s="16" t="s">
        <v>8213</v>
      </c>
      <c r="B90" s="17">
        <v>60</v>
      </c>
      <c r="D90" s="20" t="s">
        <v>8215</v>
      </c>
      <c r="E90" s="17">
        <v>13</v>
      </c>
    </row>
    <row r="91" spans="1:5" x14ac:dyDescent="0.35">
      <c r="A91" s="16" t="s">
        <v>8213</v>
      </c>
      <c r="B91" s="17">
        <v>56</v>
      </c>
      <c r="D91" s="20" t="s">
        <v>8215</v>
      </c>
      <c r="E91" s="17">
        <v>0</v>
      </c>
    </row>
    <row r="92" spans="1:5" x14ac:dyDescent="0.35">
      <c r="A92" s="16" t="s">
        <v>8213</v>
      </c>
      <c r="B92" s="17">
        <v>16</v>
      </c>
      <c r="D92" s="20" t="s">
        <v>8215</v>
      </c>
      <c r="E92" s="17">
        <v>5</v>
      </c>
    </row>
    <row r="93" spans="1:5" x14ac:dyDescent="0.35">
      <c r="A93" s="16" t="s">
        <v>8213</v>
      </c>
      <c r="B93" s="17">
        <v>46</v>
      </c>
      <c r="D93" s="20" t="s">
        <v>8215</v>
      </c>
      <c r="E93" s="17">
        <v>8</v>
      </c>
    </row>
    <row r="94" spans="1:5" x14ac:dyDescent="0.35">
      <c r="A94" s="16" t="s">
        <v>8213</v>
      </c>
      <c r="B94" s="17">
        <v>43</v>
      </c>
      <c r="D94" s="20" t="s">
        <v>8215</v>
      </c>
      <c r="E94" s="17">
        <v>8</v>
      </c>
    </row>
    <row r="95" spans="1:5" x14ac:dyDescent="0.35">
      <c r="A95" s="16" t="s">
        <v>8213</v>
      </c>
      <c r="B95" s="17">
        <v>15</v>
      </c>
      <c r="D95" s="20" t="s">
        <v>8215</v>
      </c>
      <c r="E95" s="17">
        <v>0</v>
      </c>
    </row>
    <row r="96" spans="1:5" x14ac:dyDescent="0.35">
      <c r="A96" s="16" t="s">
        <v>8213</v>
      </c>
      <c r="B96" s="17">
        <v>12</v>
      </c>
      <c r="D96" s="20" t="s">
        <v>8215</v>
      </c>
      <c r="E96" s="17">
        <v>2</v>
      </c>
    </row>
    <row r="97" spans="1:5" x14ac:dyDescent="0.35">
      <c r="A97" s="16" t="s">
        <v>8213</v>
      </c>
      <c r="B97" s="17">
        <v>21</v>
      </c>
      <c r="D97" s="20" t="s">
        <v>8215</v>
      </c>
      <c r="E97" s="17">
        <v>3</v>
      </c>
    </row>
    <row r="98" spans="1:5" x14ac:dyDescent="0.35">
      <c r="A98" s="16" t="s">
        <v>8213</v>
      </c>
      <c r="B98" s="17">
        <v>34</v>
      </c>
      <c r="D98" s="20" t="s">
        <v>8215</v>
      </c>
      <c r="E98" s="17">
        <v>0</v>
      </c>
    </row>
    <row r="99" spans="1:5" x14ac:dyDescent="0.35">
      <c r="A99" s="16" t="s">
        <v>8213</v>
      </c>
      <c r="B99" s="17">
        <v>8</v>
      </c>
      <c r="D99" s="20" t="s">
        <v>8215</v>
      </c>
      <c r="E99" s="17">
        <v>0</v>
      </c>
    </row>
    <row r="100" spans="1:5" x14ac:dyDescent="0.35">
      <c r="A100" s="16" t="s">
        <v>8213</v>
      </c>
      <c r="B100" s="17">
        <v>60</v>
      </c>
      <c r="D100" s="20" t="s">
        <v>8215</v>
      </c>
      <c r="E100" s="17">
        <v>11</v>
      </c>
    </row>
    <row r="101" spans="1:5" x14ac:dyDescent="0.35">
      <c r="A101" s="16" t="s">
        <v>8213</v>
      </c>
      <c r="B101" s="17">
        <v>39</v>
      </c>
      <c r="D101" s="20" t="s">
        <v>8215</v>
      </c>
      <c r="E101" s="17">
        <v>0</v>
      </c>
    </row>
    <row r="102" spans="1:5" x14ac:dyDescent="0.35">
      <c r="A102" s="16" t="s">
        <v>8213</v>
      </c>
      <c r="B102" s="17">
        <v>26</v>
      </c>
      <c r="D102" s="20" t="s">
        <v>8215</v>
      </c>
      <c r="E102" s="17">
        <v>1</v>
      </c>
    </row>
    <row r="103" spans="1:5" x14ac:dyDescent="0.35">
      <c r="A103" s="16" t="s">
        <v>8213</v>
      </c>
      <c r="B103" s="17">
        <v>35</v>
      </c>
      <c r="D103" s="20" t="s">
        <v>8215</v>
      </c>
      <c r="E103" s="17">
        <v>0</v>
      </c>
    </row>
    <row r="104" spans="1:5" x14ac:dyDescent="0.35">
      <c r="A104" s="16" t="s">
        <v>8213</v>
      </c>
      <c r="B104" s="17">
        <v>65</v>
      </c>
      <c r="D104" s="20" t="s">
        <v>8215</v>
      </c>
      <c r="E104" s="17">
        <v>17</v>
      </c>
    </row>
    <row r="105" spans="1:5" x14ac:dyDescent="0.35">
      <c r="A105" s="16" t="s">
        <v>8213</v>
      </c>
      <c r="B105" s="17">
        <v>49</v>
      </c>
      <c r="D105" s="20" t="s">
        <v>8215</v>
      </c>
      <c r="E105" s="17">
        <v>2</v>
      </c>
    </row>
    <row r="106" spans="1:5" x14ac:dyDescent="0.35">
      <c r="A106" s="16" t="s">
        <v>8213</v>
      </c>
      <c r="B106" s="17">
        <v>10</v>
      </c>
      <c r="D106" s="20" t="s">
        <v>8215</v>
      </c>
      <c r="E106" s="17">
        <v>1</v>
      </c>
    </row>
    <row r="107" spans="1:5" x14ac:dyDescent="0.35">
      <c r="A107" s="16" t="s">
        <v>8213</v>
      </c>
      <c r="B107" s="17">
        <v>60</v>
      </c>
      <c r="D107" s="20" t="s">
        <v>8215</v>
      </c>
      <c r="E107" s="17">
        <v>2</v>
      </c>
    </row>
    <row r="108" spans="1:5" x14ac:dyDescent="0.35">
      <c r="A108" s="16" t="s">
        <v>8213</v>
      </c>
      <c r="B108" s="17">
        <v>27</v>
      </c>
      <c r="D108" s="20" t="s">
        <v>8215</v>
      </c>
      <c r="E108" s="17">
        <v>16</v>
      </c>
    </row>
    <row r="109" spans="1:5" x14ac:dyDescent="0.35">
      <c r="A109" s="16" t="s">
        <v>8213</v>
      </c>
      <c r="B109" s="17">
        <v>69</v>
      </c>
      <c r="D109" s="20" t="s">
        <v>8215</v>
      </c>
      <c r="E109" s="17">
        <v>1</v>
      </c>
    </row>
    <row r="110" spans="1:5" x14ac:dyDescent="0.35">
      <c r="A110" s="16" t="s">
        <v>8213</v>
      </c>
      <c r="B110" s="17">
        <v>47</v>
      </c>
      <c r="D110" s="20" t="s">
        <v>8215</v>
      </c>
      <c r="E110" s="17">
        <v>4</v>
      </c>
    </row>
    <row r="111" spans="1:5" x14ac:dyDescent="0.35">
      <c r="A111" s="16" t="s">
        <v>8213</v>
      </c>
      <c r="B111" s="17">
        <v>47</v>
      </c>
      <c r="D111" s="20" t="s">
        <v>8215</v>
      </c>
      <c r="E111" s="17">
        <v>5</v>
      </c>
    </row>
    <row r="112" spans="1:5" x14ac:dyDescent="0.35">
      <c r="A112" s="16" t="s">
        <v>8213</v>
      </c>
      <c r="B112" s="17">
        <v>26</v>
      </c>
      <c r="D112" s="20" t="s">
        <v>8215</v>
      </c>
      <c r="E112" s="17">
        <v>7</v>
      </c>
    </row>
    <row r="113" spans="1:5" x14ac:dyDescent="0.35">
      <c r="A113" s="16" t="s">
        <v>8213</v>
      </c>
      <c r="B113" s="17">
        <v>53</v>
      </c>
      <c r="D113" s="20" t="s">
        <v>8215</v>
      </c>
      <c r="E113" s="17">
        <v>0</v>
      </c>
    </row>
    <row r="114" spans="1:5" x14ac:dyDescent="0.35">
      <c r="A114" s="16" t="s">
        <v>8213</v>
      </c>
      <c r="B114" s="17">
        <v>81</v>
      </c>
      <c r="D114" s="20" t="s">
        <v>8215</v>
      </c>
      <c r="E114" s="17">
        <v>12</v>
      </c>
    </row>
    <row r="115" spans="1:5" x14ac:dyDescent="0.35">
      <c r="A115" s="16" t="s">
        <v>8213</v>
      </c>
      <c r="B115" s="17">
        <v>78</v>
      </c>
      <c r="D115" s="20" t="s">
        <v>8215</v>
      </c>
      <c r="E115" s="17">
        <v>2</v>
      </c>
    </row>
    <row r="116" spans="1:5" x14ac:dyDescent="0.35">
      <c r="A116" s="16" t="s">
        <v>8213</v>
      </c>
      <c r="B116" s="17">
        <v>35</v>
      </c>
      <c r="D116" s="20" t="s">
        <v>8215</v>
      </c>
      <c r="E116" s="17">
        <v>5</v>
      </c>
    </row>
    <row r="117" spans="1:5" x14ac:dyDescent="0.35">
      <c r="A117" s="16" t="s">
        <v>8213</v>
      </c>
      <c r="B117" s="17">
        <v>22</v>
      </c>
      <c r="D117" s="20" t="s">
        <v>8215</v>
      </c>
      <c r="E117" s="17">
        <v>2</v>
      </c>
    </row>
    <row r="118" spans="1:5" x14ac:dyDescent="0.35">
      <c r="A118" s="16" t="s">
        <v>8213</v>
      </c>
      <c r="B118" s="17">
        <v>57</v>
      </c>
      <c r="D118" s="20" t="s">
        <v>8215</v>
      </c>
      <c r="E118" s="17">
        <v>3</v>
      </c>
    </row>
    <row r="119" spans="1:5" x14ac:dyDescent="0.35">
      <c r="A119" s="16" t="s">
        <v>8213</v>
      </c>
      <c r="B119" s="17">
        <v>27</v>
      </c>
      <c r="D119" s="20" t="s">
        <v>8215</v>
      </c>
      <c r="E119" s="17">
        <v>0</v>
      </c>
    </row>
    <row r="120" spans="1:5" x14ac:dyDescent="0.35">
      <c r="A120" s="16" t="s">
        <v>8213</v>
      </c>
      <c r="B120" s="17">
        <v>39</v>
      </c>
      <c r="D120" s="20" t="s">
        <v>8215</v>
      </c>
      <c r="E120" s="17">
        <v>49</v>
      </c>
    </row>
    <row r="121" spans="1:5" x14ac:dyDescent="0.35">
      <c r="A121" s="16" t="s">
        <v>8213</v>
      </c>
      <c r="B121" s="17">
        <v>37</v>
      </c>
      <c r="D121" s="20" t="s">
        <v>8215</v>
      </c>
      <c r="E121" s="17">
        <v>1</v>
      </c>
    </row>
    <row r="122" spans="1:5" x14ac:dyDescent="0.35">
      <c r="A122" s="16" t="s">
        <v>8213</v>
      </c>
      <c r="B122" s="17">
        <v>137</v>
      </c>
      <c r="D122" s="20" t="s">
        <v>8215</v>
      </c>
      <c r="E122" s="17">
        <v>2</v>
      </c>
    </row>
    <row r="123" spans="1:5" x14ac:dyDescent="0.35">
      <c r="A123" s="16" t="s">
        <v>8213</v>
      </c>
      <c r="B123" s="17">
        <v>376</v>
      </c>
      <c r="D123" s="20" t="s">
        <v>8215</v>
      </c>
      <c r="E123" s="17">
        <v>0</v>
      </c>
    </row>
    <row r="124" spans="1:5" x14ac:dyDescent="0.35">
      <c r="A124" s="16" t="s">
        <v>8213</v>
      </c>
      <c r="B124" s="17">
        <v>202</v>
      </c>
      <c r="D124" s="20" t="s">
        <v>8215</v>
      </c>
      <c r="E124" s="17">
        <v>0</v>
      </c>
    </row>
    <row r="125" spans="1:5" x14ac:dyDescent="0.35">
      <c r="A125" s="16" t="s">
        <v>8213</v>
      </c>
      <c r="B125" s="17">
        <v>328</v>
      </c>
      <c r="D125" s="20" t="s">
        <v>8215</v>
      </c>
      <c r="E125" s="17">
        <v>11</v>
      </c>
    </row>
    <row r="126" spans="1:5" x14ac:dyDescent="0.35">
      <c r="A126" s="16" t="s">
        <v>8213</v>
      </c>
      <c r="B126" s="17">
        <v>84</v>
      </c>
      <c r="D126" s="20" t="s">
        <v>8215</v>
      </c>
      <c r="E126" s="17">
        <v>1</v>
      </c>
    </row>
    <row r="127" spans="1:5" x14ac:dyDescent="0.35">
      <c r="A127" s="16" t="s">
        <v>8213</v>
      </c>
      <c r="B127" s="17">
        <v>96</v>
      </c>
      <c r="D127" s="20" t="s">
        <v>8215</v>
      </c>
      <c r="E127" s="17">
        <v>8</v>
      </c>
    </row>
    <row r="128" spans="1:5" x14ac:dyDescent="0.35">
      <c r="A128" s="16" t="s">
        <v>8213</v>
      </c>
      <c r="B128" s="17">
        <v>223</v>
      </c>
      <c r="D128" s="20" t="s">
        <v>8215</v>
      </c>
      <c r="E128" s="17">
        <v>5</v>
      </c>
    </row>
    <row r="129" spans="1:5" x14ac:dyDescent="0.35">
      <c r="A129" s="16" t="s">
        <v>8213</v>
      </c>
      <c r="B129" s="17">
        <v>62</v>
      </c>
      <c r="D129" s="20" t="s">
        <v>8215</v>
      </c>
      <c r="E129" s="17">
        <v>39</v>
      </c>
    </row>
    <row r="130" spans="1:5" x14ac:dyDescent="0.35">
      <c r="A130" s="16" t="s">
        <v>8213</v>
      </c>
      <c r="B130" s="17">
        <v>146</v>
      </c>
      <c r="D130" s="20" t="s">
        <v>8215</v>
      </c>
      <c r="E130" s="17">
        <v>0</v>
      </c>
    </row>
    <row r="131" spans="1:5" x14ac:dyDescent="0.35">
      <c r="A131" s="16" t="s">
        <v>8213</v>
      </c>
      <c r="B131" s="17">
        <v>235</v>
      </c>
      <c r="D131" s="20" t="s">
        <v>8215</v>
      </c>
      <c r="E131" s="17">
        <v>0</v>
      </c>
    </row>
    <row r="132" spans="1:5" x14ac:dyDescent="0.35">
      <c r="A132" s="16" t="s">
        <v>8213</v>
      </c>
      <c r="B132" s="17">
        <v>437</v>
      </c>
      <c r="D132" s="20" t="s">
        <v>8215</v>
      </c>
      <c r="E132" s="17">
        <v>2</v>
      </c>
    </row>
    <row r="133" spans="1:5" x14ac:dyDescent="0.35">
      <c r="A133" s="16" t="s">
        <v>8213</v>
      </c>
      <c r="B133" s="17">
        <v>77</v>
      </c>
      <c r="D133" s="20" t="s">
        <v>8215</v>
      </c>
      <c r="E133" s="17">
        <v>170</v>
      </c>
    </row>
    <row r="134" spans="1:5" x14ac:dyDescent="0.35">
      <c r="A134" s="16" t="s">
        <v>8213</v>
      </c>
      <c r="B134" s="17">
        <v>108</v>
      </c>
      <c r="D134" s="20" t="s">
        <v>8215</v>
      </c>
      <c r="E134" s="17">
        <v>5</v>
      </c>
    </row>
    <row r="135" spans="1:5" x14ac:dyDescent="0.35">
      <c r="A135" s="16" t="s">
        <v>8213</v>
      </c>
      <c r="B135" s="17">
        <v>7</v>
      </c>
      <c r="D135" s="20" t="s">
        <v>8215</v>
      </c>
      <c r="E135" s="17">
        <v>14</v>
      </c>
    </row>
    <row r="136" spans="1:5" x14ac:dyDescent="0.35">
      <c r="A136" s="16" t="s">
        <v>8213</v>
      </c>
      <c r="B136" s="17">
        <v>314</v>
      </c>
      <c r="D136" s="20" t="s">
        <v>8215</v>
      </c>
      <c r="E136" s="17">
        <v>1</v>
      </c>
    </row>
    <row r="137" spans="1:5" x14ac:dyDescent="0.35">
      <c r="A137" s="16" t="s">
        <v>8213</v>
      </c>
      <c r="B137" s="17">
        <v>188</v>
      </c>
      <c r="D137" s="20" t="s">
        <v>8215</v>
      </c>
      <c r="E137" s="17">
        <v>0</v>
      </c>
    </row>
    <row r="138" spans="1:5" x14ac:dyDescent="0.35">
      <c r="A138" s="16" t="s">
        <v>8213</v>
      </c>
      <c r="B138" s="17">
        <v>275</v>
      </c>
      <c r="D138" s="20" t="s">
        <v>8215</v>
      </c>
      <c r="E138" s="17">
        <v>124</v>
      </c>
    </row>
    <row r="139" spans="1:5" x14ac:dyDescent="0.35">
      <c r="A139" s="16" t="s">
        <v>8213</v>
      </c>
      <c r="B139" s="17">
        <v>560</v>
      </c>
      <c r="D139" s="20" t="s">
        <v>8215</v>
      </c>
      <c r="E139" s="17">
        <v>0</v>
      </c>
    </row>
    <row r="140" spans="1:5" x14ac:dyDescent="0.35">
      <c r="A140" s="16" t="s">
        <v>8213</v>
      </c>
      <c r="B140" s="17">
        <v>688</v>
      </c>
      <c r="D140" s="20" t="s">
        <v>8215</v>
      </c>
      <c r="E140" s="17">
        <v>0</v>
      </c>
    </row>
    <row r="141" spans="1:5" x14ac:dyDescent="0.35">
      <c r="A141" s="16" t="s">
        <v>8213</v>
      </c>
      <c r="B141" s="17">
        <v>942</v>
      </c>
      <c r="D141" s="20" t="s">
        <v>8215</v>
      </c>
      <c r="E141" s="17">
        <v>55</v>
      </c>
    </row>
    <row r="142" spans="1:5" x14ac:dyDescent="0.35">
      <c r="A142" s="16" t="s">
        <v>8213</v>
      </c>
      <c r="B142" s="17">
        <v>88</v>
      </c>
      <c r="D142" s="20" t="s">
        <v>8215</v>
      </c>
      <c r="E142" s="17">
        <v>140</v>
      </c>
    </row>
    <row r="143" spans="1:5" x14ac:dyDescent="0.35">
      <c r="A143" s="16" t="s">
        <v>8213</v>
      </c>
      <c r="B143" s="17">
        <v>220</v>
      </c>
      <c r="D143" s="20" t="s">
        <v>8215</v>
      </c>
      <c r="E143" s="17">
        <v>21</v>
      </c>
    </row>
    <row r="144" spans="1:5" x14ac:dyDescent="0.35">
      <c r="A144" s="16" t="s">
        <v>8213</v>
      </c>
      <c r="B144" s="17">
        <v>145</v>
      </c>
      <c r="D144" s="20" t="s">
        <v>8215</v>
      </c>
      <c r="E144" s="17">
        <v>1</v>
      </c>
    </row>
    <row r="145" spans="1:5" x14ac:dyDescent="0.35">
      <c r="A145" s="16" t="s">
        <v>8213</v>
      </c>
      <c r="B145" s="17">
        <v>963</v>
      </c>
      <c r="D145" s="20" t="s">
        <v>8215</v>
      </c>
      <c r="E145" s="17">
        <v>147</v>
      </c>
    </row>
    <row r="146" spans="1:5" x14ac:dyDescent="0.35">
      <c r="A146" s="16" t="s">
        <v>8213</v>
      </c>
      <c r="B146" s="17">
        <v>91</v>
      </c>
      <c r="D146" s="20" t="s">
        <v>8215</v>
      </c>
      <c r="E146" s="17">
        <v>11</v>
      </c>
    </row>
    <row r="147" spans="1:5" x14ac:dyDescent="0.35">
      <c r="A147" s="16" t="s">
        <v>8213</v>
      </c>
      <c r="B147" s="17">
        <v>58</v>
      </c>
      <c r="D147" s="20" t="s">
        <v>8215</v>
      </c>
      <c r="E147" s="17">
        <v>125</v>
      </c>
    </row>
    <row r="148" spans="1:5" x14ac:dyDescent="0.35">
      <c r="A148" s="16" t="s">
        <v>8213</v>
      </c>
      <c r="B148" s="17">
        <v>36</v>
      </c>
      <c r="D148" s="20" t="s">
        <v>8215</v>
      </c>
      <c r="E148" s="17">
        <v>1</v>
      </c>
    </row>
    <row r="149" spans="1:5" x14ac:dyDescent="0.35">
      <c r="A149" s="16" t="s">
        <v>8213</v>
      </c>
      <c r="B149" s="17">
        <v>165</v>
      </c>
      <c r="D149" s="20" t="s">
        <v>8215</v>
      </c>
      <c r="E149" s="17">
        <v>0</v>
      </c>
    </row>
    <row r="150" spans="1:5" x14ac:dyDescent="0.35">
      <c r="A150" s="16" t="s">
        <v>8213</v>
      </c>
      <c r="B150" s="17">
        <v>111</v>
      </c>
      <c r="D150" s="20" t="s">
        <v>8215</v>
      </c>
      <c r="E150" s="17">
        <v>0</v>
      </c>
    </row>
    <row r="151" spans="1:5" x14ac:dyDescent="0.35">
      <c r="A151" s="16" t="s">
        <v>8213</v>
      </c>
      <c r="B151" s="17">
        <v>1596</v>
      </c>
      <c r="D151" s="20" t="s">
        <v>8215</v>
      </c>
      <c r="E151" s="17">
        <v>3</v>
      </c>
    </row>
    <row r="152" spans="1:5" x14ac:dyDescent="0.35">
      <c r="A152" s="16" t="s">
        <v>8213</v>
      </c>
      <c r="B152" s="17">
        <v>61</v>
      </c>
      <c r="D152" s="20" t="s">
        <v>8215</v>
      </c>
      <c r="E152" s="17">
        <v>0</v>
      </c>
    </row>
    <row r="153" spans="1:5" x14ac:dyDescent="0.35">
      <c r="A153" s="16" t="s">
        <v>8213</v>
      </c>
      <c r="B153" s="17">
        <v>287</v>
      </c>
      <c r="D153" s="20" t="s">
        <v>8215</v>
      </c>
      <c r="E153" s="17">
        <v>0</v>
      </c>
    </row>
    <row r="154" spans="1:5" x14ac:dyDescent="0.35">
      <c r="A154" s="16" t="s">
        <v>8213</v>
      </c>
      <c r="B154" s="17">
        <v>65</v>
      </c>
      <c r="D154" s="20" t="s">
        <v>8215</v>
      </c>
      <c r="E154" s="17">
        <v>0</v>
      </c>
    </row>
    <row r="155" spans="1:5" x14ac:dyDescent="0.35">
      <c r="A155" s="16" t="s">
        <v>8213</v>
      </c>
      <c r="B155" s="17">
        <v>118</v>
      </c>
      <c r="D155" s="20" t="s">
        <v>8215</v>
      </c>
      <c r="E155" s="17">
        <v>0</v>
      </c>
    </row>
    <row r="156" spans="1:5" x14ac:dyDescent="0.35">
      <c r="A156" s="16" t="s">
        <v>8213</v>
      </c>
      <c r="B156" s="17">
        <v>113</v>
      </c>
      <c r="D156" s="20" t="s">
        <v>8215</v>
      </c>
      <c r="E156" s="17">
        <v>3</v>
      </c>
    </row>
    <row r="157" spans="1:5" x14ac:dyDescent="0.35">
      <c r="A157" s="16" t="s">
        <v>8213</v>
      </c>
      <c r="B157" s="17">
        <v>332</v>
      </c>
      <c r="D157" s="20" t="s">
        <v>8215</v>
      </c>
      <c r="E157" s="17">
        <v>0</v>
      </c>
    </row>
    <row r="158" spans="1:5" x14ac:dyDescent="0.35">
      <c r="A158" s="16" t="s">
        <v>8213</v>
      </c>
      <c r="B158" s="17">
        <v>62</v>
      </c>
      <c r="D158" s="20" t="s">
        <v>8215</v>
      </c>
      <c r="E158" s="17">
        <v>1</v>
      </c>
    </row>
    <row r="159" spans="1:5" x14ac:dyDescent="0.35">
      <c r="A159" s="16" t="s">
        <v>8213</v>
      </c>
      <c r="B159" s="17">
        <v>951</v>
      </c>
      <c r="D159" s="20" t="s">
        <v>8215</v>
      </c>
      <c r="E159" s="17">
        <v>3</v>
      </c>
    </row>
    <row r="160" spans="1:5" x14ac:dyDescent="0.35">
      <c r="A160" s="16" t="s">
        <v>8213</v>
      </c>
      <c r="B160" s="17">
        <v>415</v>
      </c>
      <c r="D160" s="20" t="s">
        <v>8215</v>
      </c>
      <c r="E160" s="17">
        <v>22</v>
      </c>
    </row>
    <row r="161" spans="1:5" x14ac:dyDescent="0.35">
      <c r="A161" s="16" t="s">
        <v>8213</v>
      </c>
      <c r="B161" s="17">
        <v>305</v>
      </c>
      <c r="D161" s="20" t="s">
        <v>8215</v>
      </c>
      <c r="E161" s="17">
        <v>26</v>
      </c>
    </row>
    <row r="162" spans="1:5" x14ac:dyDescent="0.35">
      <c r="A162" s="16" t="s">
        <v>8213</v>
      </c>
      <c r="B162" s="17">
        <v>2139</v>
      </c>
      <c r="D162" s="20" t="s">
        <v>8215</v>
      </c>
      <c r="E162" s="17">
        <v>4</v>
      </c>
    </row>
    <row r="163" spans="1:5" x14ac:dyDescent="0.35">
      <c r="A163" s="16" t="s">
        <v>8213</v>
      </c>
      <c r="B163" s="17">
        <v>79</v>
      </c>
      <c r="D163" s="20" t="s">
        <v>8215</v>
      </c>
      <c r="E163" s="17">
        <v>0</v>
      </c>
    </row>
    <row r="164" spans="1:5" x14ac:dyDescent="0.35">
      <c r="A164" s="16" t="s">
        <v>8213</v>
      </c>
      <c r="B164" s="17">
        <v>179</v>
      </c>
      <c r="D164" s="20" t="s">
        <v>8215</v>
      </c>
      <c r="E164" s="17">
        <v>4</v>
      </c>
    </row>
    <row r="165" spans="1:5" x14ac:dyDescent="0.35">
      <c r="A165" s="16" t="s">
        <v>8213</v>
      </c>
      <c r="B165" s="17">
        <v>202</v>
      </c>
      <c r="D165" s="20" t="s">
        <v>8215</v>
      </c>
      <c r="E165" s="17">
        <v>9</v>
      </c>
    </row>
    <row r="166" spans="1:5" x14ac:dyDescent="0.35">
      <c r="A166" s="16" t="s">
        <v>8213</v>
      </c>
      <c r="B166" s="17">
        <v>760</v>
      </c>
      <c r="D166" s="20" t="s">
        <v>8215</v>
      </c>
      <c r="E166" s="17">
        <v>5</v>
      </c>
    </row>
    <row r="167" spans="1:5" x14ac:dyDescent="0.35">
      <c r="A167" s="16" t="s">
        <v>8213</v>
      </c>
      <c r="B167" s="17">
        <v>563</v>
      </c>
      <c r="D167" s="20" t="s">
        <v>8215</v>
      </c>
      <c r="E167" s="17">
        <v>14</v>
      </c>
    </row>
    <row r="168" spans="1:5" x14ac:dyDescent="0.35">
      <c r="A168" s="16" t="s">
        <v>8213</v>
      </c>
      <c r="B168" s="17">
        <v>135</v>
      </c>
      <c r="D168" s="20" t="s">
        <v>8215</v>
      </c>
      <c r="E168" s="17">
        <v>1</v>
      </c>
    </row>
    <row r="169" spans="1:5" x14ac:dyDescent="0.35">
      <c r="A169" s="16" t="s">
        <v>8213</v>
      </c>
      <c r="B169" s="17">
        <v>290</v>
      </c>
      <c r="D169" s="20" t="s">
        <v>8215</v>
      </c>
      <c r="E169" s="17">
        <v>10</v>
      </c>
    </row>
    <row r="170" spans="1:5" x14ac:dyDescent="0.35">
      <c r="A170" s="16" t="s">
        <v>8213</v>
      </c>
      <c r="B170" s="17">
        <v>447</v>
      </c>
      <c r="D170" s="20" t="s">
        <v>8215</v>
      </c>
      <c r="E170" s="17">
        <v>3</v>
      </c>
    </row>
    <row r="171" spans="1:5" x14ac:dyDescent="0.35">
      <c r="A171" s="16" t="s">
        <v>8213</v>
      </c>
      <c r="B171" s="17">
        <v>232</v>
      </c>
      <c r="D171" s="20" t="s">
        <v>8215</v>
      </c>
      <c r="E171" s="17">
        <v>1</v>
      </c>
    </row>
    <row r="172" spans="1:5" x14ac:dyDescent="0.35">
      <c r="A172" s="16" t="s">
        <v>8213</v>
      </c>
      <c r="B172" s="17">
        <v>168</v>
      </c>
      <c r="D172" s="20" t="s">
        <v>8215</v>
      </c>
      <c r="E172" s="17">
        <v>0</v>
      </c>
    </row>
    <row r="173" spans="1:5" x14ac:dyDescent="0.35">
      <c r="A173" s="16" t="s">
        <v>8213</v>
      </c>
      <c r="B173" s="17">
        <v>128</v>
      </c>
      <c r="D173" s="20" t="s">
        <v>8215</v>
      </c>
      <c r="E173" s="17">
        <v>5</v>
      </c>
    </row>
    <row r="174" spans="1:5" x14ac:dyDescent="0.35">
      <c r="A174" s="16" t="s">
        <v>8213</v>
      </c>
      <c r="B174" s="17">
        <v>493</v>
      </c>
      <c r="D174" s="20" t="s">
        <v>8215</v>
      </c>
      <c r="E174" s="17">
        <v>2</v>
      </c>
    </row>
    <row r="175" spans="1:5" x14ac:dyDescent="0.35">
      <c r="A175" s="16" t="s">
        <v>8213</v>
      </c>
      <c r="B175" s="17">
        <v>131</v>
      </c>
      <c r="D175" s="20" t="s">
        <v>8215</v>
      </c>
      <c r="E175" s="17">
        <v>68</v>
      </c>
    </row>
    <row r="176" spans="1:5" x14ac:dyDescent="0.35">
      <c r="A176" s="16" t="s">
        <v>8213</v>
      </c>
      <c r="B176" s="17">
        <v>50</v>
      </c>
      <c r="D176" s="20" t="s">
        <v>8215</v>
      </c>
      <c r="E176" s="17">
        <v>3</v>
      </c>
    </row>
    <row r="177" spans="1:5" x14ac:dyDescent="0.35">
      <c r="A177" s="16" t="s">
        <v>8213</v>
      </c>
      <c r="B177" s="17">
        <v>665</v>
      </c>
      <c r="D177" s="20" t="s">
        <v>8215</v>
      </c>
      <c r="E177" s="17">
        <v>34</v>
      </c>
    </row>
    <row r="178" spans="1:5" x14ac:dyDescent="0.35">
      <c r="A178" s="16" t="s">
        <v>8213</v>
      </c>
      <c r="B178" s="17">
        <v>129</v>
      </c>
      <c r="D178" s="20" t="s">
        <v>8215</v>
      </c>
      <c r="E178" s="17">
        <v>0</v>
      </c>
    </row>
    <row r="179" spans="1:5" x14ac:dyDescent="0.35">
      <c r="A179" s="16" t="s">
        <v>8213</v>
      </c>
      <c r="B179" s="17">
        <v>142</v>
      </c>
      <c r="D179" s="20" t="s">
        <v>8215</v>
      </c>
      <c r="E179" s="17">
        <v>3</v>
      </c>
    </row>
    <row r="180" spans="1:5" x14ac:dyDescent="0.35">
      <c r="A180" s="16" t="s">
        <v>8213</v>
      </c>
      <c r="B180" s="17">
        <v>2436</v>
      </c>
      <c r="D180" s="20" t="s">
        <v>8215</v>
      </c>
      <c r="E180" s="17">
        <v>0</v>
      </c>
    </row>
    <row r="181" spans="1:5" x14ac:dyDescent="0.35">
      <c r="A181" s="16" t="s">
        <v>8213</v>
      </c>
      <c r="B181" s="17">
        <v>244</v>
      </c>
      <c r="D181" s="20" t="s">
        <v>8215</v>
      </c>
      <c r="E181" s="17">
        <v>70</v>
      </c>
    </row>
    <row r="182" spans="1:5" x14ac:dyDescent="0.35">
      <c r="A182" s="16" t="s">
        <v>8213</v>
      </c>
      <c r="B182" s="17">
        <v>298</v>
      </c>
      <c r="D182" s="20" t="s">
        <v>8215</v>
      </c>
      <c r="E182" s="17">
        <v>1</v>
      </c>
    </row>
    <row r="183" spans="1:5" x14ac:dyDescent="0.35">
      <c r="A183" s="16" t="s">
        <v>8213</v>
      </c>
      <c r="B183" s="17">
        <v>251</v>
      </c>
      <c r="D183" s="20" t="s">
        <v>8215</v>
      </c>
      <c r="E183" s="17">
        <v>1</v>
      </c>
    </row>
    <row r="184" spans="1:5" x14ac:dyDescent="0.35">
      <c r="A184" s="16" t="s">
        <v>8213</v>
      </c>
      <c r="B184" s="17">
        <v>108</v>
      </c>
      <c r="D184" s="20" t="s">
        <v>8215</v>
      </c>
      <c r="E184" s="17">
        <v>1</v>
      </c>
    </row>
    <row r="185" spans="1:5" x14ac:dyDescent="0.35">
      <c r="A185" s="16" t="s">
        <v>8213</v>
      </c>
      <c r="B185" s="17">
        <v>82</v>
      </c>
      <c r="D185" s="20" t="s">
        <v>8215</v>
      </c>
      <c r="E185" s="17">
        <v>2</v>
      </c>
    </row>
    <row r="186" spans="1:5" x14ac:dyDescent="0.35">
      <c r="A186" s="16" t="s">
        <v>8213</v>
      </c>
      <c r="B186" s="17">
        <v>74</v>
      </c>
      <c r="D186" s="20" t="s">
        <v>8215</v>
      </c>
      <c r="E186" s="17">
        <v>2</v>
      </c>
    </row>
    <row r="187" spans="1:5" x14ac:dyDescent="0.35">
      <c r="A187" s="16" t="s">
        <v>8213</v>
      </c>
      <c r="B187" s="17">
        <v>189</v>
      </c>
      <c r="D187" s="20" t="s">
        <v>8215</v>
      </c>
      <c r="E187" s="17">
        <v>34</v>
      </c>
    </row>
    <row r="188" spans="1:5" x14ac:dyDescent="0.35">
      <c r="A188" s="16" t="s">
        <v>8213</v>
      </c>
      <c r="B188" s="17">
        <v>80</v>
      </c>
      <c r="D188" s="20" t="s">
        <v>8215</v>
      </c>
      <c r="E188" s="17">
        <v>2</v>
      </c>
    </row>
    <row r="189" spans="1:5" x14ac:dyDescent="0.35">
      <c r="A189" s="16" t="s">
        <v>8213</v>
      </c>
      <c r="B189" s="17">
        <v>576</v>
      </c>
      <c r="D189" s="20" t="s">
        <v>8215</v>
      </c>
      <c r="E189" s="17">
        <v>0</v>
      </c>
    </row>
    <row r="190" spans="1:5" x14ac:dyDescent="0.35">
      <c r="A190" s="16" t="s">
        <v>8213</v>
      </c>
      <c r="B190" s="17">
        <v>202</v>
      </c>
      <c r="D190" s="20" t="s">
        <v>8215</v>
      </c>
      <c r="E190" s="17">
        <v>1</v>
      </c>
    </row>
    <row r="191" spans="1:5" x14ac:dyDescent="0.35">
      <c r="A191" s="16" t="s">
        <v>8213</v>
      </c>
      <c r="B191" s="17">
        <v>238</v>
      </c>
      <c r="D191" s="20" t="s">
        <v>8215</v>
      </c>
      <c r="E191" s="17">
        <v>8</v>
      </c>
    </row>
    <row r="192" spans="1:5" x14ac:dyDescent="0.35">
      <c r="A192" s="16" t="s">
        <v>8213</v>
      </c>
      <c r="B192" s="17">
        <v>36</v>
      </c>
      <c r="D192" s="20" t="s">
        <v>8215</v>
      </c>
      <c r="E192" s="17">
        <v>4</v>
      </c>
    </row>
    <row r="193" spans="1:5" x14ac:dyDescent="0.35">
      <c r="A193" s="16" t="s">
        <v>8213</v>
      </c>
      <c r="B193" s="17">
        <v>150</v>
      </c>
      <c r="D193" s="20" t="s">
        <v>8215</v>
      </c>
      <c r="E193" s="17">
        <v>28</v>
      </c>
    </row>
    <row r="194" spans="1:5" x14ac:dyDescent="0.35">
      <c r="A194" s="16" t="s">
        <v>8213</v>
      </c>
      <c r="B194" s="17">
        <v>146</v>
      </c>
      <c r="D194" s="20" t="s">
        <v>8215</v>
      </c>
      <c r="E194" s="17">
        <v>0</v>
      </c>
    </row>
    <row r="195" spans="1:5" x14ac:dyDescent="0.35">
      <c r="A195" s="16" t="s">
        <v>8213</v>
      </c>
      <c r="B195" s="17">
        <v>222</v>
      </c>
      <c r="D195" s="20" t="s">
        <v>8215</v>
      </c>
      <c r="E195" s="17">
        <v>6</v>
      </c>
    </row>
    <row r="196" spans="1:5" x14ac:dyDescent="0.35">
      <c r="A196" s="16" t="s">
        <v>8213</v>
      </c>
      <c r="B196" s="17">
        <v>120</v>
      </c>
      <c r="D196" s="20" t="s">
        <v>8215</v>
      </c>
      <c r="E196" s="17">
        <v>22</v>
      </c>
    </row>
    <row r="197" spans="1:5" x14ac:dyDescent="0.35">
      <c r="A197" s="16" t="s">
        <v>8213</v>
      </c>
      <c r="B197" s="17">
        <v>126</v>
      </c>
      <c r="D197" s="20" t="s">
        <v>8215</v>
      </c>
      <c r="E197" s="17">
        <v>0</v>
      </c>
    </row>
    <row r="198" spans="1:5" x14ac:dyDescent="0.35">
      <c r="A198" s="16" t="s">
        <v>8213</v>
      </c>
      <c r="B198" s="17">
        <v>158</v>
      </c>
      <c r="D198" s="20" t="s">
        <v>8215</v>
      </c>
      <c r="E198" s="17">
        <v>1</v>
      </c>
    </row>
    <row r="199" spans="1:5" x14ac:dyDescent="0.35">
      <c r="A199" s="16" t="s">
        <v>8213</v>
      </c>
      <c r="B199" s="17">
        <v>316</v>
      </c>
      <c r="D199" s="20" t="s">
        <v>8215</v>
      </c>
      <c r="E199" s="17">
        <v>20</v>
      </c>
    </row>
    <row r="200" spans="1:5" x14ac:dyDescent="0.35">
      <c r="A200" s="16" t="s">
        <v>8213</v>
      </c>
      <c r="B200" s="17">
        <v>284</v>
      </c>
      <c r="D200" s="20" t="s">
        <v>8215</v>
      </c>
      <c r="E200" s="17">
        <v>0</v>
      </c>
    </row>
    <row r="201" spans="1:5" x14ac:dyDescent="0.35">
      <c r="A201" s="16" t="s">
        <v>8213</v>
      </c>
      <c r="B201" s="17">
        <v>51</v>
      </c>
      <c r="D201" s="20" t="s">
        <v>8215</v>
      </c>
      <c r="E201" s="17">
        <v>1</v>
      </c>
    </row>
    <row r="202" spans="1:5" x14ac:dyDescent="0.35">
      <c r="A202" s="16" t="s">
        <v>8213</v>
      </c>
      <c r="B202" s="17">
        <v>158</v>
      </c>
      <c r="D202" s="20" t="s">
        <v>8215</v>
      </c>
      <c r="E202" s="17">
        <v>3</v>
      </c>
    </row>
    <row r="203" spans="1:5" x14ac:dyDescent="0.35">
      <c r="A203" s="16" t="s">
        <v>8213</v>
      </c>
      <c r="B203" s="17">
        <v>337</v>
      </c>
      <c r="D203" s="20" t="s">
        <v>8215</v>
      </c>
      <c r="E203" s="17">
        <v>2</v>
      </c>
    </row>
    <row r="204" spans="1:5" x14ac:dyDescent="0.35">
      <c r="A204" s="16" t="s">
        <v>8213</v>
      </c>
      <c r="B204" s="17">
        <v>186</v>
      </c>
      <c r="D204" s="20" t="s">
        <v>8215</v>
      </c>
      <c r="E204" s="17">
        <v>0</v>
      </c>
    </row>
    <row r="205" spans="1:5" x14ac:dyDescent="0.35">
      <c r="A205" s="16" t="s">
        <v>8213</v>
      </c>
      <c r="B205" s="17">
        <v>58</v>
      </c>
      <c r="D205" s="20" t="s">
        <v>8215</v>
      </c>
      <c r="E205" s="17">
        <v>2</v>
      </c>
    </row>
    <row r="206" spans="1:5" x14ac:dyDescent="0.35">
      <c r="A206" s="16" t="s">
        <v>8213</v>
      </c>
      <c r="B206" s="17">
        <v>82</v>
      </c>
      <c r="D206" s="20" t="s">
        <v>8215</v>
      </c>
      <c r="E206" s="17">
        <v>1</v>
      </c>
    </row>
    <row r="207" spans="1:5" x14ac:dyDescent="0.35">
      <c r="A207" s="16" t="s">
        <v>8213</v>
      </c>
      <c r="B207" s="17">
        <v>736</v>
      </c>
      <c r="D207" s="20" t="s">
        <v>8215</v>
      </c>
      <c r="E207" s="17">
        <v>0</v>
      </c>
    </row>
    <row r="208" spans="1:5" x14ac:dyDescent="0.35">
      <c r="A208" s="16" t="s">
        <v>8213</v>
      </c>
      <c r="B208" s="17">
        <v>1151</v>
      </c>
      <c r="D208" s="20" t="s">
        <v>8215</v>
      </c>
      <c r="E208" s="17">
        <v>1</v>
      </c>
    </row>
    <row r="209" spans="1:5" x14ac:dyDescent="0.35">
      <c r="A209" s="16" t="s">
        <v>8213</v>
      </c>
      <c r="B209" s="17">
        <v>34</v>
      </c>
      <c r="D209" s="20" t="s">
        <v>8215</v>
      </c>
      <c r="E209" s="17">
        <v>0</v>
      </c>
    </row>
    <row r="210" spans="1:5" x14ac:dyDescent="0.35">
      <c r="A210" s="16" t="s">
        <v>8213</v>
      </c>
      <c r="B210" s="17">
        <v>498</v>
      </c>
      <c r="D210" s="20" t="s">
        <v>8215</v>
      </c>
      <c r="E210" s="17">
        <v>5</v>
      </c>
    </row>
    <row r="211" spans="1:5" x14ac:dyDescent="0.35">
      <c r="A211" s="16" t="s">
        <v>8213</v>
      </c>
      <c r="B211" s="17">
        <v>167</v>
      </c>
      <c r="D211" s="20" t="s">
        <v>8215</v>
      </c>
      <c r="E211" s="17">
        <v>1</v>
      </c>
    </row>
    <row r="212" spans="1:5" x14ac:dyDescent="0.35">
      <c r="A212" s="16" t="s">
        <v>8213</v>
      </c>
      <c r="B212" s="17">
        <v>340</v>
      </c>
      <c r="D212" s="20" t="s">
        <v>8215</v>
      </c>
      <c r="E212" s="17">
        <v>1</v>
      </c>
    </row>
    <row r="213" spans="1:5" x14ac:dyDescent="0.35">
      <c r="A213" s="16" t="s">
        <v>8213</v>
      </c>
      <c r="B213" s="17">
        <v>438</v>
      </c>
      <c r="D213" s="20" t="s">
        <v>8215</v>
      </c>
      <c r="E213" s="17">
        <v>2</v>
      </c>
    </row>
    <row r="214" spans="1:5" x14ac:dyDescent="0.35">
      <c r="A214" s="16" t="s">
        <v>8213</v>
      </c>
      <c r="B214" s="17">
        <v>555</v>
      </c>
      <c r="D214" s="20" t="s">
        <v>8215</v>
      </c>
      <c r="E214" s="17">
        <v>0</v>
      </c>
    </row>
    <row r="215" spans="1:5" x14ac:dyDescent="0.35">
      <c r="A215" s="16" t="s">
        <v>8213</v>
      </c>
      <c r="B215" s="17">
        <v>266</v>
      </c>
      <c r="D215" s="20" t="s">
        <v>8215</v>
      </c>
      <c r="E215" s="17">
        <v>9</v>
      </c>
    </row>
    <row r="216" spans="1:5" x14ac:dyDescent="0.35">
      <c r="A216" s="16" t="s">
        <v>8213</v>
      </c>
      <c r="B216" s="17">
        <v>69</v>
      </c>
      <c r="D216" s="20" t="s">
        <v>8215</v>
      </c>
      <c r="E216" s="17">
        <v>4</v>
      </c>
    </row>
    <row r="217" spans="1:5" x14ac:dyDescent="0.35">
      <c r="A217" s="16" t="s">
        <v>8213</v>
      </c>
      <c r="B217" s="17">
        <v>80</v>
      </c>
      <c r="D217" s="20" t="s">
        <v>8215</v>
      </c>
      <c r="E217" s="17">
        <v>4</v>
      </c>
    </row>
    <row r="218" spans="1:5" x14ac:dyDescent="0.35">
      <c r="A218" s="16" t="s">
        <v>8213</v>
      </c>
      <c r="B218" s="17">
        <v>493</v>
      </c>
      <c r="D218" s="20" t="s">
        <v>8215</v>
      </c>
      <c r="E218" s="17">
        <v>1</v>
      </c>
    </row>
    <row r="219" spans="1:5" x14ac:dyDescent="0.35">
      <c r="A219" s="16" t="s">
        <v>8213</v>
      </c>
      <c r="B219" s="17">
        <v>31</v>
      </c>
      <c r="D219" s="20" t="s">
        <v>8215</v>
      </c>
      <c r="E219" s="17">
        <v>1</v>
      </c>
    </row>
    <row r="220" spans="1:5" x14ac:dyDescent="0.35">
      <c r="A220" s="16" t="s">
        <v>8213</v>
      </c>
      <c r="B220" s="17">
        <v>236</v>
      </c>
      <c r="D220" s="20" t="s">
        <v>8215</v>
      </c>
      <c r="E220" s="17">
        <v>7</v>
      </c>
    </row>
    <row r="221" spans="1:5" x14ac:dyDescent="0.35">
      <c r="A221" s="16" t="s">
        <v>8213</v>
      </c>
      <c r="B221" s="17">
        <v>89</v>
      </c>
      <c r="D221" s="20" t="s">
        <v>8215</v>
      </c>
      <c r="E221" s="17">
        <v>5</v>
      </c>
    </row>
    <row r="222" spans="1:5" x14ac:dyDescent="0.35">
      <c r="A222" s="16" t="s">
        <v>8213</v>
      </c>
      <c r="B222" s="17">
        <v>299</v>
      </c>
      <c r="D222" s="20" t="s">
        <v>8215</v>
      </c>
      <c r="E222" s="17">
        <v>1</v>
      </c>
    </row>
    <row r="223" spans="1:5" x14ac:dyDescent="0.35">
      <c r="A223" s="16" t="s">
        <v>8213</v>
      </c>
      <c r="B223" s="17">
        <v>55</v>
      </c>
      <c r="D223" s="20" t="s">
        <v>8215</v>
      </c>
      <c r="E223" s="17">
        <v>0</v>
      </c>
    </row>
    <row r="224" spans="1:5" x14ac:dyDescent="0.35">
      <c r="A224" s="16" t="s">
        <v>8213</v>
      </c>
      <c r="B224" s="17">
        <v>325</v>
      </c>
      <c r="D224" s="20" t="s">
        <v>8215</v>
      </c>
      <c r="E224" s="17">
        <v>0</v>
      </c>
    </row>
    <row r="225" spans="1:5" x14ac:dyDescent="0.35">
      <c r="A225" s="16" t="s">
        <v>8213</v>
      </c>
      <c r="B225" s="17">
        <v>524</v>
      </c>
      <c r="D225" s="20" t="s">
        <v>8215</v>
      </c>
      <c r="E225" s="17">
        <v>1</v>
      </c>
    </row>
    <row r="226" spans="1:5" x14ac:dyDescent="0.35">
      <c r="A226" s="16" t="s">
        <v>8213</v>
      </c>
      <c r="B226" s="17">
        <v>285</v>
      </c>
      <c r="D226" s="20" t="s">
        <v>8215</v>
      </c>
      <c r="E226" s="17">
        <v>2</v>
      </c>
    </row>
    <row r="227" spans="1:5" x14ac:dyDescent="0.35">
      <c r="A227" s="16" t="s">
        <v>8213</v>
      </c>
      <c r="B227" s="17">
        <v>179</v>
      </c>
      <c r="D227" s="20" t="s">
        <v>8215</v>
      </c>
      <c r="E227" s="17">
        <v>0</v>
      </c>
    </row>
    <row r="228" spans="1:5" x14ac:dyDescent="0.35">
      <c r="A228" s="16" t="s">
        <v>8213</v>
      </c>
      <c r="B228" s="17">
        <v>188</v>
      </c>
      <c r="D228" s="20" t="s">
        <v>8215</v>
      </c>
      <c r="E228" s="17">
        <v>4</v>
      </c>
    </row>
    <row r="229" spans="1:5" x14ac:dyDescent="0.35">
      <c r="A229" s="16" t="s">
        <v>8213</v>
      </c>
      <c r="B229" s="17">
        <v>379</v>
      </c>
      <c r="D229" s="20" t="s">
        <v>8215</v>
      </c>
      <c r="E229" s="17">
        <v>7</v>
      </c>
    </row>
    <row r="230" spans="1:5" x14ac:dyDescent="0.35">
      <c r="A230" s="16" t="s">
        <v>8213</v>
      </c>
      <c r="B230" s="17">
        <v>119</v>
      </c>
      <c r="D230" s="20" t="s">
        <v>8215</v>
      </c>
      <c r="E230" s="17">
        <v>2</v>
      </c>
    </row>
    <row r="231" spans="1:5" x14ac:dyDescent="0.35">
      <c r="A231" s="16" t="s">
        <v>8213</v>
      </c>
      <c r="B231" s="17">
        <v>167</v>
      </c>
      <c r="D231" s="20" t="s">
        <v>8215</v>
      </c>
      <c r="E231" s="17">
        <v>1</v>
      </c>
    </row>
    <row r="232" spans="1:5" x14ac:dyDescent="0.35">
      <c r="A232" s="16" t="s">
        <v>8213</v>
      </c>
      <c r="B232" s="17">
        <v>221</v>
      </c>
      <c r="D232" s="20" t="s">
        <v>8215</v>
      </c>
      <c r="E232" s="17">
        <v>9</v>
      </c>
    </row>
    <row r="233" spans="1:5" x14ac:dyDescent="0.35">
      <c r="A233" s="16" t="s">
        <v>8213</v>
      </c>
      <c r="B233" s="17">
        <v>964</v>
      </c>
      <c r="D233" s="20" t="s">
        <v>8215</v>
      </c>
      <c r="E233" s="17">
        <v>2</v>
      </c>
    </row>
    <row r="234" spans="1:5" x14ac:dyDescent="0.35">
      <c r="A234" s="16" t="s">
        <v>8213</v>
      </c>
      <c r="B234" s="17">
        <v>286</v>
      </c>
      <c r="D234" s="20" t="s">
        <v>8215</v>
      </c>
      <c r="E234" s="17">
        <v>1</v>
      </c>
    </row>
    <row r="235" spans="1:5" x14ac:dyDescent="0.35">
      <c r="A235" s="16" t="s">
        <v>8213</v>
      </c>
      <c r="B235" s="17">
        <v>613</v>
      </c>
      <c r="D235" s="20" t="s">
        <v>8215</v>
      </c>
      <c r="E235" s="17">
        <v>7</v>
      </c>
    </row>
    <row r="236" spans="1:5" x14ac:dyDescent="0.35">
      <c r="A236" s="16" t="s">
        <v>8213</v>
      </c>
      <c r="B236" s="17">
        <v>29</v>
      </c>
      <c r="D236" s="20" t="s">
        <v>8215</v>
      </c>
      <c r="E236" s="17">
        <v>2</v>
      </c>
    </row>
    <row r="237" spans="1:5" x14ac:dyDescent="0.35">
      <c r="A237" s="16" t="s">
        <v>8213</v>
      </c>
      <c r="B237" s="17">
        <v>165</v>
      </c>
      <c r="D237" s="20" t="s">
        <v>8215</v>
      </c>
      <c r="E237" s="17">
        <v>8</v>
      </c>
    </row>
    <row r="238" spans="1:5" x14ac:dyDescent="0.35">
      <c r="A238" s="16" t="s">
        <v>8213</v>
      </c>
      <c r="B238" s="17">
        <v>97</v>
      </c>
      <c r="D238" s="20" t="s">
        <v>8215</v>
      </c>
      <c r="E238" s="17">
        <v>2</v>
      </c>
    </row>
    <row r="239" spans="1:5" x14ac:dyDescent="0.35">
      <c r="A239" s="16" t="s">
        <v>8213</v>
      </c>
      <c r="B239" s="17">
        <v>303</v>
      </c>
      <c r="D239" s="20" t="s">
        <v>8215</v>
      </c>
      <c r="E239" s="17">
        <v>2</v>
      </c>
    </row>
    <row r="240" spans="1:5" x14ac:dyDescent="0.35">
      <c r="A240" s="16" t="s">
        <v>8213</v>
      </c>
      <c r="B240" s="17">
        <v>267</v>
      </c>
      <c r="D240" s="20" t="s">
        <v>8215</v>
      </c>
      <c r="E240" s="17">
        <v>7</v>
      </c>
    </row>
    <row r="241" spans="1:5" x14ac:dyDescent="0.35">
      <c r="A241" s="16" t="s">
        <v>8213</v>
      </c>
      <c r="B241" s="17">
        <v>302</v>
      </c>
      <c r="D241" s="20" t="s">
        <v>8215</v>
      </c>
      <c r="E241" s="17">
        <v>2</v>
      </c>
    </row>
    <row r="242" spans="1:5" x14ac:dyDescent="0.35">
      <c r="A242" s="16" t="s">
        <v>8213</v>
      </c>
      <c r="B242" s="17">
        <v>87</v>
      </c>
      <c r="D242" s="20" t="s">
        <v>8215</v>
      </c>
      <c r="E242" s="17">
        <v>18</v>
      </c>
    </row>
    <row r="243" spans="1:5" x14ac:dyDescent="0.35">
      <c r="A243" s="16" t="s">
        <v>8213</v>
      </c>
      <c r="B243" s="17">
        <v>354</v>
      </c>
      <c r="D243" s="20" t="s">
        <v>8215</v>
      </c>
      <c r="E243" s="17">
        <v>9</v>
      </c>
    </row>
    <row r="244" spans="1:5" x14ac:dyDescent="0.35">
      <c r="A244" s="16" t="s">
        <v>8213</v>
      </c>
      <c r="B244" s="17">
        <v>86</v>
      </c>
      <c r="D244" s="20" t="s">
        <v>8215</v>
      </c>
      <c r="E244" s="17">
        <v>4</v>
      </c>
    </row>
    <row r="245" spans="1:5" x14ac:dyDescent="0.35">
      <c r="A245" s="16" t="s">
        <v>8213</v>
      </c>
      <c r="B245" s="17">
        <v>26</v>
      </c>
      <c r="D245" s="20" t="s">
        <v>8215</v>
      </c>
      <c r="E245" s="17">
        <v>7</v>
      </c>
    </row>
    <row r="246" spans="1:5" x14ac:dyDescent="0.35">
      <c r="A246" s="16" t="s">
        <v>8213</v>
      </c>
      <c r="B246" s="17">
        <v>113</v>
      </c>
      <c r="D246" s="20" t="s">
        <v>8215</v>
      </c>
      <c r="E246" s="17">
        <v>29</v>
      </c>
    </row>
    <row r="247" spans="1:5" x14ac:dyDescent="0.35">
      <c r="A247" s="16" t="s">
        <v>8213</v>
      </c>
      <c r="B247" s="17">
        <v>65</v>
      </c>
      <c r="D247" s="20" t="s">
        <v>8215</v>
      </c>
      <c r="E247" s="17">
        <v>12</v>
      </c>
    </row>
    <row r="248" spans="1:5" x14ac:dyDescent="0.35">
      <c r="A248" s="16" t="s">
        <v>8213</v>
      </c>
      <c r="B248" s="17">
        <v>134</v>
      </c>
      <c r="D248" s="20" t="s">
        <v>8215</v>
      </c>
      <c r="E248" s="17">
        <v>4</v>
      </c>
    </row>
    <row r="249" spans="1:5" x14ac:dyDescent="0.35">
      <c r="A249" s="16" t="s">
        <v>8213</v>
      </c>
      <c r="B249" s="17">
        <v>119</v>
      </c>
      <c r="D249" s="20" t="s">
        <v>8215</v>
      </c>
      <c r="E249" s="17">
        <v>28</v>
      </c>
    </row>
    <row r="250" spans="1:5" x14ac:dyDescent="0.35">
      <c r="A250" s="16" t="s">
        <v>8213</v>
      </c>
      <c r="B250" s="17">
        <v>159</v>
      </c>
      <c r="D250" s="20" t="s">
        <v>8215</v>
      </c>
      <c r="E250" s="17">
        <v>25</v>
      </c>
    </row>
    <row r="251" spans="1:5" x14ac:dyDescent="0.35">
      <c r="A251" s="16" t="s">
        <v>8213</v>
      </c>
      <c r="B251" s="17">
        <v>167</v>
      </c>
      <c r="D251" s="20" t="s">
        <v>8215</v>
      </c>
      <c r="E251" s="17">
        <v>28</v>
      </c>
    </row>
    <row r="252" spans="1:5" x14ac:dyDescent="0.35">
      <c r="A252" s="16" t="s">
        <v>8213</v>
      </c>
      <c r="B252" s="17">
        <v>43</v>
      </c>
      <c r="D252" s="20" t="s">
        <v>8215</v>
      </c>
      <c r="E252" s="17">
        <v>310</v>
      </c>
    </row>
    <row r="253" spans="1:5" x14ac:dyDescent="0.35">
      <c r="A253" s="16" t="s">
        <v>8213</v>
      </c>
      <c r="B253" s="17">
        <v>1062</v>
      </c>
      <c r="D253" s="20" t="s">
        <v>8215</v>
      </c>
      <c r="E253" s="17">
        <v>15</v>
      </c>
    </row>
    <row r="254" spans="1:5" x14ac:dyDescent="0.35">
      <c r="A254" s="16" t="s">
        <v>8213</v>
      </c>
      <c r="B254" s="17">
        <v>9</v>
      </c>
      <c r="D254" s="20" t="s">
        <v>8215</v>
      </c>
      <c r="E254" s="17">
        <v>215</v>
      </c>
    </row>
    <row r="255" spans="1:5" x14ac:dyDescent="0.35">
      <c r="A255" s="16" t="s">
        <v>8213</v>
      </c>
      <c r="B255" s="17">
        <v>89</v>
      </c>
      <c r="D255" s="20" t="s">
        <v>8215</v>
      </c>
      <c r="E255" s="17">
        <v>3</v>
      </c>
    </row>
    <row r="256" spans="1:5" x14ac:dyDescent="0.35">
      <c r="A256" s="16" t="s">
        <v>8213</v>
      </c>
      <c r="B256" s="17">
        <v>174</v>
      </c>
      <c r="D256" s="20" t="s">
        <v>8215</v>
      </c>
      <c r="E256" s="17">
        <v>2</v>
      </c>
    </row>
    <row r="257" spans="1:5" x14ac:dyDescent="0.35">
      <c r="A257" s="16" t="s">
        <v>8213</v>
      </c>
      <c r="B257" s="17">
        <v>14</v>
      </c>
      <c r="D257" s="20" t="s">
        <v>8215</v>
      </c>
      <c r="E257" s="17">
        <v>26</v>
      </c>
    </row>
    <row r="258" spans="1:5" x14ac:dyDescent="0.35">
      <c r="A258" s="16" t="s">
        <v>8213</v>
      </c>
      <c r="B258" s="17">
        <v>48</v>
      </c>
      <c r="D258" s="20" t="s">
        <v>8215</v>
      </c>
      <c r="E258" s="17">
        <v>24</v>
      </c>
    </row>
    <row r="259" spans="1:5" x14ac:dyDescent="0.35">
      <c r="A259" s="16" t="s">
        <v>8213</v>
      </c>
      <c r="B259" s="17">
        <v>133</v>
      </c>
      <c r="D259" s="20" t="s">
        <v>8215</v>
      </c>
      <c r="E259" s="17">
        <v>96</v>
      </c>
    </row>
    <row r="260" spans="1:5" x14ac:dyDescent="0.35">
      <c r="A260" s="16" t="s">
        <v>8213</v>
      </c>
      <c r="B260" s="17">
        <v>83</v>
      </c>
      <c r="D260" s="20" t="s">
        <v>8215</v>
      </c>
      <c r="E260" s="17">
        <v>17</v>
      </c>
    </row>
    <row r="261" spans="1:5" x14ac:dyDescent="0.35">
      <c r="A261" s="16" t="s">
        <v>8213</v>
      </c>
      <c r="B261" s="17">
        <v>149</v>
      </c>
      <c r="D261" s="20" t="s">
        <v>8215</v>
      </c>
      <c r="E261" s="17">
        <v>94</v>
      </c>
    </row>
    <row r="262" spans="1:5" x14ac:dyDescent="0.35">
      <c r="A262" s="16" t="s">
        <v>8213</v>
      </c>
      <c r="B262" s="17">
        <v>49</v>
      </c>
      <c r="D262" s="20" t="s">
        <v>8215</v>
      </c>
      <c r="E262" s="17">
        <v>129</v>
      </c>
    </row>
    <row r="263" spans="1:5" x14ac:dyDescent="0.35">
      <c r="A263" s="16" t="s">
        <v>8213</v>
      </c>
      <c r="B263" s="17">
        <v>251</v>
      </c>
      <c r="D263" s="20" t="s">
        <v>8215</v>
      </c>
      <c r="E263" s="17">
        <v>1</v>
      </c>
    </row>
    <row r="264" spans="1:5" x14ac:dyDescent="0.35">
      <c r="A264" s="16" t="s">
        <v>8213</v>
      </c>
      <c r="B264" s="17">
        <v>22</v>
      </c>
      <c r="D264" s="20" t="s">
        <v>8215</v>
      </c>
      <c r="E264" s="17">
        <v>4</v>
      </c>
    </row>
    <row r="265" spans="1:5" x14ac:dyDescent="0.35">
      <c r="A265" s="16" t="s">
        <v>8213</v>
      </c>
      <c r="B265" s="17">
        <v>48</v>
      </c>
      <c r="D265" s="20" t="s">
        <v>8215</v>
      </c>
      <c r="E265" s="17">
        <v>3</v>
      </c>
    </row>
    <row r="266" spans="1:5" x14ac:dyDescent="0.35">
      <c r="A266" s="16" t="s">
        <v>8213</v>
      </c>
      <c r="B266" s="17">
        <v>383</v>
      </c>
      <c r="D266" s="20" t="s">
        <v>8215</v>
      </c>
      <c r="E266" s="17">
        <v>135</v>
      </c>
    </row>
    <row r="267" spans="1:5" x14ac:dyDescent="0.35">
      <c r="A267" s="16" t="s">
        <v>8213</v>
      </c>
      <c r="B267" s="17">
        <v>237</v>
      </c>
      <c r="D267" s="20" t="s">
        <v>8215</v>
      </c>
      <c r="E267" s="17">
        <v>10</v>
      </c>
    </row>
    <row r="268" spans="1:5" x14ac:dyDescent="0.35">
      <c r="A268" s="16" t="s">
        <v>8213</v>
      </c>
      <c r="B268" s="17">
        <v>13</v>
      </c>
      <c r="D268" s="20" t="s">
        <v>8215</v>
      </c>
      <c r="E268" s="17">
        <v>0</v>
      </c>
    </row>
    <row r="269" spans="1:5" x14ac:dyDescent="0.35">
      <c r="A269" s="16" t="s">
        <v>8213</v>
      </c>
      <c r="B269" s="17">
        <v>562</v>
      </c>
      <c r="D269" s="20" t="s">
        <v>8215</v>
      </c>
      <c r="E269" s="17">
        <v>6</v>
      </c>
    </row>
    <row r="270" spans="1:5" x14ac:dyDescent="0.35">
      <c r="A270" s="16" t="s">
        <v>8213</v>
      </c>
      <c r="B270" s="17">
        <v>71</v>
      </c>
      <c r="D270" s="20" t="s">
        <v>8215</v>
      </c>
      <c r="E270" s="17">
        <v>36</v>
      </c>
    </row>
    <row r="271" spans="1:5" x14ac:dyDescent="0.35">
      <c r="A271" s="16" t="s">
        <v>8213</v>
      </c>
      <c r="B271" s="17">
        <v>1510</v>
      </c>
      <c r="D271" s="20" t="s">
        <v>8215</v>
      </c>
      <c r="E271" s="17">
        <v>336</v>
      </c>
    </row>
    <row r="272" spans="1:5" x14ac:dyDescent="0.35">
      <c r="A272" s="16" t="s">
        <v>8213</v>
      </c>
      <c r="B272" s="17">
        <v>14</v>
      </c>
      <c r="D272" s="20" t="s">
        <v>8215</v>
      </c>
      <c r="E272" s="17">
        <v>34</v>
      </c>
    </row>
    <row r="273" spans="1:5" x14ac:dyDescent="0.35">
      <c r="A273" s="16" t="s">
        <v>8213</v>
      </c>
      <c r="B273" s="17">
        <v>193</v>
      </c>
      <c r="D273" s="20" t="s">
        <v>8215</v>
      </c>
      <c r="E273" s="17">
        <v>10</v>
      </c>
    </row>
    <row r="274" spans="1:5" x14ac:dyDescent="0.35">
      <c r="A274" s="16" t="s">
        <v>8213</v>
      </c>
      <c r="B274" s="17">
        <v>206</v>
      </c>
      <c r="D274" s="20" t="s">
        <v>8215</v>
      </c>
      <c r="E274" s="17">
        <v>201</v>
      </c>
    </row>
    <row r="275" spans="1:5" x14ac:dyDescent="0.35">
      <c r="A275" s="16" t="s">
        <v>8213</v>
      </c>
      <c r="B275" s="17">
        <v>351</v>
      </c>
      <c r="D275" s="20" t="s">
        <v>8215</v>
      </c>
      <c r="E275" s="17">
        <v>296</v>
      </c>
    </row>
    <row r="276" spans="1:5" x14ac:dyDescent="0.35">
      <c r="A276" s="16" t="s">
        <v>8213</v>
      </c>
      <c r="B276" s="17">
        <v>50</v>
      </c>
      <c r="D276" s="20" t="s">
        <v>8215</v>
      </c>
      <c r="E276" s="17">
        <v>7</v>
      </c>
    </row>
    <row r="277" spans="1:5" x14ac:dyDescent="0.35">
      <c r="A277" s="16" t="s">
        <v>8213</v>
      </c>
      <c r="B277" s="17">
        <v>184</v>
      </c>
      <c r="D277" s="20" t="s">
        <v>8215</v>
      </c>
      <c r="E277" s="17">
        <v>7</v>
      </c>
    </row>
    <row r="278" spans="1:5" x14ac:dyDescent="0.35">
      <c r="A278" s="16" t="s">
        <v>8213</v>
      </c>
      <c r="B278" s="17">
        <v>196</v>
      </c>
      <c r="D278" s="20" t="s">
        <v>8215</v>
      </c>
      <c r="E278" s="17">
        <v>1</v>
      </c>
    </row>
    <row r="279" spans="1:5" x14ac:dyDescent="0.35">
      <c r="A279" s="16" t="s">
        <v>8213</v>
      </c>
      <c r="B279" s="17">
        <v>229</v>
      </c>
      <c r="D279" s="20" t="s">
        <v>8215</v>
      </c>
      <c r="E279" s="17">
        <v>114</v>
      </c>
    </row>
    <row r="280" spans="1:5" x14ac:dyDescent="0.35">
      <c r="A280" s="16" t="s">
        <v>8213</v>
      </c>
      <c r="B280" s="17">
        <v>67</v>
      </c>
      <c r="D280" s="20" t="s">
        <v>8215</v>
      </c>
      <c r="E280" s="17">
        <v>29</v>
      </c>
    </row>
    <row r="281" spans="1:5" x14ac:dyDescent="0.35">
      <c r="A281" s="16" t="s">
        <v>8213</v>
      </c>
      <c r="B281" s="17">
        <v>95</v>
      </c>
      <c r="D281" s="20" t="s">
        <v>8215</v>
      </c>
      <c r="E281" s="17">
        <v>890</v>
      </c>
    </row>
    <row r="282" spans="1:5" x14ac:dyDescent="0.35">
      <c r="A282" s="16" t="s">
        <v>8213</v>
      </c>
      <c r="B282" s="17">
        <v>62</v>
      </c>
      <c r="D282" s="20" t="s">
        <v>8215</v>
      </c>
      <c r="E282" s="17">
        <v>31</v>
      </c>
    </row>
    <row r="283" spans="1:5" x14ac:dyDescent="0.35">
      <c r="A283" s="16" t="s">
        <v>8213</v>
      </c>
      <c r="B283" s="17">
        <v>73</v>
      </c>
      <c r="D283" s="20" t="s">
        <v>8215</v>
      </c>
      <c r="E283" s="17">
        <v>21</v>
      </c>
    </row>
    <row r="284" spans="1:5" x14ac:dyDescent="0.35">
      <c r="A284" s="16" t="s">
        <v>8213</v>
      </c>
      <c r="B284" s="17">
        <v>43</v>
      </c>
      <c r="D284" s="20" t="s">
        <v>8215</v>
      </c>
      <c r="E284" s="17">
        <v>37</v>
      </c>
    </row>
    <row r="285" spans="1:5" x14ac:dyDescent="0.35">
      <c r="A285" s="16" t="s">
        <v>8213</v>
      </c>
      <c r="B285" s="17">
        <v>70</v>
      </c>
      <c r="D285" s="20" t="s">
        <v>8215</v>
      </c>
      <c r="E285" s="17">
        <v>7</v>
      </c>
    </row>
    <row r="286" spans="1:5" x14ac:dyDescent="0.35">
      <c r="A286" s="16" t="s">
        <v>8213</v>
      </c>
      <c r="B286" s="17">
        <v>271</v>
      </c>
      <c r="D286" s="20" t="s">
        <v>8215</v>
      </c>
      <c r="E286" s="17">
        <v>4</v>
      </c>
    </row>
    <row r="287" spans="1:5" x14ac:dyDescent="0.35">
      <c r="A287" s="16" t="s">
        <v>8213</v>
      </c>
      <c r="B287" s="17">
        <v>55</v>
      </c>
      <c r="D287" s="20" t="s">
        <v>8215</v>
      </c>
      <c r="E287" s="17">
        <v>5</v>
      </c>
    </row>
    <row r="288" spans="1:5" x14ac:dyDescent="0.35">
      <c r="A288" s="16" t="s">
        <v>8213</v>
      </c>
      <c r="B288" s="17">
        <v>35</v>
      </c>
      <c r="D288" s="20" t="s">
        <v>8215</v>
      </c>
      <c r="E288" s="17">
        <v>0</v>
      </c>
    </row>
    <row r="289" spans="1:5" x14ac:dyDescent="0.35">
      <c r="A289" s="16" t="s">
        <v>8213</v>
      </c>
      <c r="B289" s="17">
        <v>22</v>
      </c>
      <c r="D289" s="20" t="s">
        <v>8215</v>
      </c>
      <c r="E289" s="17">
        <v>456</v>
      </c>
    </row>
    <row r="290" spans="1:5" x14ac:dyDescent="0.35">
      <c r="A290" s="16" t="s">
        <v>8213</v>
      </c>
      <c r="B290" s="17">
        <v>38</v>
      </c>
      <c r="D290" s="20" t="s">
        <v>8215</v>
      </c>
      <c r="E290" s="17">
        <v>369</v>
      </c>
    </row>
    <row r="291" spans="1:5" x14ac:dyDescent="0.35">
      <c r="A291" s="16" t="s">
        <v>8213</v>
      </c>
      <c r="B291" s="17">
        <v>15</v>
      </c>
      <c r="D291" s="20" t="s">
        <v>8215</v>
      </c>
      <c r="E291" s="17">
        <v>2</v>
      </c>
    </row>
    <row r="292" spans="1:5" x14ac:dyDescent="0.35">
      <c r="A292" s="16" t="s">
        <v>8213</v>
      </c>
      <c r="B292" s="17">
        <v>7</v>
      </c>
      <c r="D292" s="20" t="s">
        <v>8215</v>
      </c>
      <c r="E292" s="17">
        <v>0</v>
      </c>
    </row>
    <row r="293" spans="1:5" x14ac:dyDescent="0.35">
      <c r="A293" s="16" t="s">
        <v>8213</v>
      </c>
      <c r="B293" s="17">
        <v>241</v>
      </c>
      <c r="D293" s="20" t="s">
        <v>8215</v>
      </c>
      <c r="E293" s="17">
        <v>338</v>
      </c>
    </row>
    <row r="294" spans="1:5" x14ac:dyDescent="0.35">
      <c r="A294" s="16" t="s">
        <v>8213</v>
      </c>
      <c r="B294" s="17">
        <v>55</v>
      </c>
      <c r="D294" s="20" t="s">
        <v>8215</v>
      </c>
      <c r="E294" s="17">
        <v>4</v>
      </c>
    </row>
    <row r="295" spans="1:5" x14ac:dyDescent="0.35">
      <c r="A295" s="16" t="s">
        <v>8213</v>
      </c>
      <c r="B295" s="17">
        <v>171</v>
      </c>
      <c r="D295" s="20" t="s">
        <v>8215</v>
      </c>
      <c r="E295" s="17">
        <v>1</v>
      </c>
    </row>
    <row r="296" spans="1:5" x14ac:dyDescent="0.35">
      <c r="A296" s="16" t="s">
        <v>8213</v>
      </c>
      <c r="B296" s="17">
        <v>208</v>
      </c>
      <c r="D296" s="20" t="s">
        <v>8215</v>
      </c>
      <c r="E296" s="17">
        <v>28</v>
      </c>
    </row>
    <row r="297" spans="1:5" x14ac:dyDescent="0.35">
      <c r="A297" s="16" t="s">
        <v>8213</v>
      </c>
      <c r="B297" s="17">
        <v>21</v>
      </c>
      <c r="D297" s="20" t="s">
        <v>8215</v>
      </c>
      <c r="E297" s="17">
        <v>12</v>
      </c>
    </row>
    <row r="298" spans="1:5" x14ac:dyDescent="0.35">
      <c r="A298" s="16" t="s">
        <v>8213</v>
      </c>
      <c r="B298" s="17">
        <v>25</v>
      </c>
      <c r="D298" s="20" t="s">
        <v>8215</v>
      </c>
      <c r="E298" s="17">
        <v>16</v>
      </c>
    </row>
    <row r="299" spans="1:5" x14ac:dyDescent="0.35">
      <c r="A299" s="16" t="s">
        <v>8213</v>
      </c>
      <c r="B299" s="17">
        <v>52</v>
      </c>
      <c r="D299" s="20" t="s">
        <v>8215</v>
      </c>
      <c r="E299" s="17">
        <v>4</v>
      </c>
    </row>
    <row r="300" spans="1:5" x14ac:dyDescent="0.35">
      <c r="A300" s="16" t="s">
        <v>8213</v>
      </c>
      <c r="B300" s="17">
        <v>104</v>
      </c>
      <c r="D300" s="20" t="s">
        <v>8215</v>
      </c>
      <c r="E300" s="17">
        <v>4</v>
      </c>
    </row>
    <row r="301" spans="1:5" x14ac:dyDescent="0.35">
      <c r="A301" s="16" t="s">
        <v>8213</v>
      </c>
      <c r="B301" s="17">
        <v>73</v>
      </c>
      <c r="D301" s="20" t="s">
        <v>8215</v>
      </c>
      <c r="E301" s="17">
        <v>10</v>
      </c>
    </row>
    <row r="302" spans="1:5" x14ac:dyDescent="0.35">
      <c r="A302" s="16" t="s">
        <v>8213</v>
      </c>
      <c r="B302" s="17">
        <v>34</v>
      </c>
      <c r="D302" s="20" t="s">
        <v>8215</v>
      </c>
      <c r="E302" s="17">
        <v>0</v>
      </c>
    </row>
    <row r="303" spans="1:5" x14ac:dyDescent="0.35">
      <c r="A303" s="16" t="s">
        <v>8213</v>
      </c>
      <c r="B303" s="17">
        <v>56</v>
      </c>
      <c r="D303" s="20" t="s">
        <v>8215</v>
      </c>
      <c r="E303" s="17">
        <v>6</v>
      </c>
    </row>
    <row r="304" spans="1:5" x14ac:dyDescent="0.35">
      <c r="A304" s="16" t="s">
        <v>8213</v>
      </c>
      <c r="B304" s="17">
        <v>31</v>
      </c>
      <c r="D304" s="20" t="s">
        <v>8215</v>
      </c>
      <c r="E304" s="17">
        <v>0</v>
      </c>
    </row>
    <row r="305" spans="1:5" x14ac:dyDescent="0.35">
      <c r="A305" s="16" t="s">
        <v>8213</v>
      </c>
      <c r="B305" s="17">
        <v>84</v>
      </c>
      <c r="D305" s="20" t="s">
        <v>8215</v>
      </c>
      <c r="E305" s="17">
        <v>1</v>
      </c>
    </row>
    <row r="306" spans="1:5" x14ac:dyDescent="0.35">
      <c r="A306" s="16" t="s">
        <v>8213</v>
      </c>
      <c r="B306" s="17">
        <v>130</v>
      </c>
      <c r="D306" s="20" t="s">
        <v>8215</v>
      </c>
      <c r="E306" s="17">
        <v>0</v>
      </c>
    </row>
    <row r="307" spans="1:5" x14ac:dyDescent="0.35">
      <c r="A307" s="16" t="s">
        <v>8213</v>
      </c>
      <c r="B307" s="17">
        <v>12</v>
      </c>
      <c r="D307" s="20" t="s">
        <v>8215</v>
      </c>
      <c r="E307" s="17">
        <v>44</v>
      </c>
    </row>
    <row r="308" spans="1:5" x14ac:dyDescent="0.35">
      <c r="A308" s="16" t="s">
        <v>8213</v>
      </c>
      <c r="B308" s="17">
        <v>23</v>
      </c>
      <c r="D308" s="20" t="s">
        <v>8215</v>
      </c>
      <c r="E308" s="17">
        <v>0</v>
      </c>
    </row>
    <row r="309" spans="1:5" x14ac:dyDescent="0.35">
      <c r="A309" s="16" t="s">
        <v>8213</v>
      </c>
      <c r="B309" s="17">
        <v>158</v>
      </c>
      <c r="D309" s="20" t="s">
        <v>8215</v>
      </c>
      <c r="E309" s="17">
        <v>3</v>
      </c>
    </row>
    <row r="310" spans="1:5" x14ac:dyDescent="0.35">
      <c r="A310" s="16" t="s">
        <v>8213</v>
      </c>
      <c r="B310" s="17">
        <v>30</v>
      </c>
      <c r="D310" s="20" t="s">
        <v>8215</v>
      </c>
      <c r="E310" s="17">
        <v>0</v>
      </c>
    </row>
    <row r="311" spans="1:5" x14ac:dyDescent="0.35">
      <c r="A311" s="16" t="s">
        <v>8213</v>
      </c>
      <c r="B311" s="17">
        <v>18</v>
      </c>
      <c r="D311" s="20" t="s">
        <v>8215</v>
      </c>
      <c r="E311" s="17">
        <v>52</v>
      </c>
    </row>
    <row r="312" spans="1:5" x14ac:dyDescent="0.35">
      <c r="A312" s="16" t="s">
        <v>8213</v>
      </c>
      <c r="B312" s="17">
        <v>29</v>
      </c>
      <c r="D312" s="20" t="s">
        <v>8215</v>
      </c>
      <c r="E312" s="17">
        <v>0</v>
      </c>
    </row>
    <row r="313" spans="1:5" x14ac:dyDescent="0.35">
      <c r="A313" s="16" t="s">
        <v>8213</v>
      </c>
      <c r="B313" s="17">
        <v>31</v>
      </c>
      <c r="D313" s="20" t="s">
        <v>8215</v>
      </c>
      <c r="E313" s="17">
        <v>1</v>
      </c>
    </row>
    <row r="314" spans="1:5" x14ac:dyDescent="0.35">
      <c r="A314" s="16" t="s">
        <v>8213</v>
      </c>
      <c r="B314" s="17">
        <v>173</v>
      </c>
      <c r="D314" s="20" t="s">
        <v>8215</v>
      </c>
      <c r="E314" s="17">
        <v>1</v>
      </c>
    </row>
    <row r="315" spans="1:5" x14ac:dyDescent="0.35">
      <c r="A315" s="16" t="s">
        <v>8213</v>
      </c>
      <c r="B315" s="17">
        <v>17</v>
      </c>
      <c r="D315" s="20" t="s">
        <v>8215</v>
      </c>
      <c r="E315" s="17">
        <v>2</v>
      </c>
    </row>
    <row r="316" spans="1:5" x14ac:dyDescent="0.35">
      <c r="A316" s="16" t="s">
        <v>8213</v>
      </c>
      <c r="B316" s="17">
        <v>48</v>
      </c>
      <c r="D316" s="20" t="s">
        <v>8215</v>
      </c>
      <c r="E316" s="17">
        <v>9</v>
      </c>
    </row>
    <row r="317" spans="1:5" x14ac:dyDescent="0.35">
      <c r="A317" s="16" t="s">
        <v>8213</v>
      </c>
      <c r="B317" s="17">
        <v>59</v>
      </c>
      <c r="D317" s="20" t="s">
        <v>8215</v>
      </c>
      <c r="E317" s="17">
        <v>5</v>
      </c>
    </row>
    <row r="318" spans="1:5" x14ac:dyDescent="0.35">
      <c r="A318" s="16" t="s">
        <v>8213</v>
      </c>
      <c r="B318" s="17">
        <v>39</v>
      </c>
      <c r="D318" s="20" t="s">
        <v>8215</v>
      </c>
      <c r="E318" s="17">
        <v>57</v>
      </c>
    </row>
    <row r="319" spans="1:5" x14ac:dyDescent="0.35">
      <c r="A319" s="16" t="s">
        <v>8213</v>
      </c>
      <c r="B319" s="17">
        <v>59</v>
      </c>
      <c r="D319" s="20" t="s">
        <v>8215</v>
      </c>
      <c r="E319" s="17">
        <v>3</v>
      </c>
    </row>
    <row r="320" spans="1:5" x14ac:dyDescent="0.35">
      <c r="A320" s="16" t="s">
        <v>8213</v>
      </c>
      <c r="B320" s="17">
        <v>60</v>
      </c>
      <c r="D320" s="20" t="s">
        <v>8215</v>
      </c>
      <c r="E320" s="17">
        <v>1</v>
      </c>
    </row>
    <row r="321" spans="1:5" x14ac:dyDescent="0.35">
      <c r="A321" s="16" t="s">
        <v>8213</v>
      </c>
      <c r="B321" s="17">
        <v>20</v>
      </c>
      <c r="D321" s="20" t="s">
        <v>8215</v>
      </c>
      <c r="E321" s="17">
        <v>6</v>
      </c>
    </row>
    <row r="322" spans="1:5" x14ac:dyDescent="0.35">
      <c r="A322" s="16" t="s">
        <v>8213</v>
      </c>
      <c r="B322" s="17">
        <v>2</v>
      </c>
      <c r="D322" s="20" t="s">
        <v>8215</v>
      </c>
      <c r="E322" s="17">
        <v>48</v>
      </c>
    </row>
    <row r="323" spans="1:5" x14ac:dyDescent="0.35">
      <c r="A323" s="16" t="s">
        <v>8213</v>
      </c>
      <c r="B323" s="17">
        <v>315</v>
      </c>
      <c r="D323" s="20" t="s">
        <v>8215</v>
      </c>
      <c r="E323" s="17">
        <v>2</v>
      </c>
    </row>
    <row r="324" spans="1:5" x14ac:dyDescent="0.35">
      <c r="A324" s="16" t="s">
        <v>8213</v>
      </c>
      <c r="B324" s="17">
        <v>2174</v>
      </c>
      <c r="D324" s="20" t="s">
        <v>8215</v>
      </c>
      <c r="E324" s="17">
        <v>4</v>
      </c>
    </row>
    <row r="325" spans="1:5" x14ac:dyDescent="0.35">
      <c r="A325" s="16" t="s">
        <v>8213</v>
      </c>
      <c r="B325" s="17">
        <v>152</v>
      </c>
      <c r="D325" s="20" t="s">
        <v>8215</v>
      </c>
      <c r="E325" s="17">
        <v>5</v>
      </c>
    </row>
    <row r="326" spans="1:5" x14ac:dyDescent="0.35">
      <c r="A326" s="16" t="s">
        <v>8213</v>
      </c>
      <c r="B326" s="17">
        <v>1021</v>
      </c>
      <c r="D326" s="20" t="s">
        <v>8215</v>
      </c>
      <c r="E326" s="17">
        <v>79</v>
      </c>
    </row>
    <row r="327" spans="1:5" x14ac:dyDescent="0.35">
      <c r="A327" s="16" t="s">
        <v>8213</v>
      </c>
      <c r="B327" s="17">
        <v>237</v>
      </c>
      <c r="D327" s="20" t="s">
        <v>8215</v>
      </c>
      <c r="E327" s="17">
        <v>2</v>
      </c>
    </row>
    <row r="328" spans="1:5" x14ac:dyDescent="0.35">
      <c r="A328" s="16" t="s">
        <v>8213</v>
      </c>
      <c r="B328" s="17">
        <v>27</v>
      </c>
      <c r="D328" s="20" t="s">
        <v>8215</v>
      </c>
      <c r="E328" s="17">
        <v>11</v>
      </c>
    </row>
    <row r="329" spans="1:5" x14ac:dyDescent="0.35">
      <c r="A329" s="16" t="s">
        <v>8213</v>
      </c>
      <c r="B329" s="17">
        <v>17</v>
      </c>
      <c r="D329" s="20" t="s">
        <v>8215</v>
      </c>
      <c r="E329" s="17">
        <v>11</v>
      </c>
    </row>
    <row r="330" spans="1:5" x14ac:dyDescent="0.35">
      <c r="A330" s="16" t="s">
        <v>8213</v>
      </c>
      <c r="B330" s="17">
        <v>27</v>
      </c>
      <c r="D330" s="20" t="s">
        <v>8215</v>
      </c>
      <c r="E330" s="17">
        <v>1</v>
      </c>
    </row>
    <row r="331" spans="1:5" x14ac:dyDescent="0.35">
      <c r="A331" s="16" t="s">
        <v>8213</v>
      </c>
      <c r="B331" s="17">
        <v>82</v>
      </c>
      <c r="D331" s="20" t="s">
        <v>8215</v>
      </c>
      <c r="E331" s="17">
        <v>3</v>
      </c>
    </row>
    <row r="332" spans="1:5" x14ac:dyDescent="0.35">
      <c r="A332" s="16" t="s">
        <v>8213</v>
      </c>
      <c r="B332" s="17">
        <v>48</v>
      </c>
      <c r="D332" s="20" t="s">
        <v>8215</v>
      </c>
      <c r="E332" s="17">
        <v>5</v>
      </c>
    </row>
    <row r="333" spans="1:5" x14ac:dyDescent="0.35">
      <c r="A333" s="16" t="s">
        <v>8213</v>
      </c>
      <c r="B333" s="17">
        <v>105</v>
      </c>
      <c r="D333" s="20" t="s">
        <v>8215</v>
      </c>
      <c r="E333" s="17">
        <v>12</v>
      </c>
    </row>
    <row r="334" spans="1:5" x14ac:dyDescent="0.35">
      <c r="A334" s="16" t="s">
        <v>8213</v>
      </c>
      <c r="B334" s="17">
        <v>28</v>
      </c>
      <c r="D334" s="20" t="s">
        <v>8215</v>
      </c>
      <c r="E334" s="17">
        <v>2</v>
      </c>
    </row>
    <row r="335" spans="1:5" x14ac:dyDescent="0.35">
      <c r="A335" s="16" t="s">
        <v>8213</v>
      </c>
      <c r="B335" s="17">
        <v>1107</v>
      </c>
      <c r="D335" s="20" t="s">
        <v>8215</v>
      </c>
      <c r="E335" s="17">
        <v>5</v>
      </c>
    </row>
    <row r="336" spans="1:5" x14ac:dyDescent="0.35">
      <c r="A336" s="16" t="s">
        <v>8213</v>
      </c>
      <c r="B336" s="17">
        <v>1013</v>
      </c>
      <c r="D336" s="20" t="s">
        <v>8215</v>
      </c>
      <c r="E336" s="17">
        <v>21</v>
      </c>
    </row>
    <row r="337" spans="1:5" x14ac:dyDescent="0.35">
      <c r="A337" s="16" t="s">
        <v>8213</v>
      </c>
      <c r="B337" s="17">
        <v>274</v>
      </c>
      <c r="D337" s="20" t="s">
        <v>8215</v>
      </c>
      <c r="E337" s="17">
        <v>0</v>
      </c>
    </row>
    <row r="338" spans="1:5" x14ac:dyDescent="0.35">
      <c r="A338" s="16" t="s">
        <v>8213</v>
      </c>
      <c r="B338" s="17">
        <v>87</v>
      </c>
      <c r="D338" s="20" t="s">
        <v>8215</v>
      </c>
      <c r="E338" s="17">
        <v>45</v>
      </c>
    </row>
    <row r="339" spans="1:5" x14ac:dyDescent="0.35">
      <c r="A339" s="16" t="s">
        <v>8213</v>
      </c>
      <c r="B339" s="17">
        <v>99</v>
      </c>
      <c r="D339" s="20" t="s">
        <v>8215</v>
      </c>
      <c r="E339" s="17">
        <v>29</v>
      </c>
    </row>
    <row r="340" spans="1:5" x14ac:dyDescent="0.35">
      <c r="A340" s="16" t="s">
        <v>8213</v>
      </c>
      <c r="B340" s="17">
        <v>276</v>
      </c>
      <c r="D340" s="20" t="s">
        <v>8215</v>
      </c>
      <c r="E340" s="17">
        <v>2</v>
      </c>
    </row>
    <row r="341" spans="1:5" x14ac:dyDescent="0.35">
      <c r="A341" s="16" t="s">
        <v>8213</v>
      </c>
      <c r="B341" s="17">
        <v>21</v>
      </c>
      <c r="D341" s="20" t="s">
        <v>8215</v>
      </c>
      <c r="E341" s="17">
        <v>30</v>
      </c>
    </row>
    <row r="342" spans="1:5" x14ac:dyDescent="0.35">
      <c r="A342" s="16" t="s">
        <v>8213</v>
      </c>
      <c r="B342" s="17">
        <v>41</v>
      </c>
      <c r="D342" s="20" t="s">
        <v>8215</v>
      </c>
      <c r="E342" s="17">
        <v>8</v>
      </c>
    </row>
    <row r="343" spans="1:5" x14ac:dyDescent="0.35">
      <c r="A343" s="16" t="s">
        <v>8213</v>
      </c>
      <c r="B343" s="17">
        <v>119</v>
      </c>
      <c r="D343" s="20" t="s">
        <v>8215</v>
      </c>
      <c r="E343" s="17">
        <v>1</v>
      </c>
    </row>
    <row r="344" spans="1:5" x14ac:dyDescent="0.35">
      <c r="A344" s="16" t="s">
        <v>8213</v>
      </c>
      <c r="B344" s="17">
        <v>153</v>
      </c>
      <c r="D344" s="20" t="s">
        <v>8215</v>
      </c>
      <c r="E344" s="17">
        <v>14</v>
      </c>
    </row>
    <row r="345" spans="1:5" x14ac:dyDescent="0.35">
      <c r="A345" s="16" t="s">
        <v>8213</v>
      </c>
      <c r="B345" s="17">
        <v>100</v>
      </c>
      <c r="D345" s="20" t="s">
        <v>8215</v>
      </c>
      <c r="E345" s="17">
        <v>24</v>
      </c>
    </row>
    <row r="346" spans="1:5" x14ac:dyDescent="0.35">
      <c r="A346" s="16" t="s">
        <v>8213</v>
      </c>
      <c r="B346" s="17">
        <v>143</v>
      </c>
      <c r="D346" s="20" t="s">
        <v>8215</v>
      </c>
      <c r="E346" s="17">
        <v>2</v>
      </c>
    </row>
    <row r="347" spans="1:5" x14ac:dyDescent="0.35">
      <c r="A347" s="16" t="s">
        <v>8213</v>
      </c>
      <c r="B347" s="17">
        <v>140</v>
      </c>
      <c r="D347" s="20" t="s">
        <v>8215</v>
      </c>
      <c r="E347" s="17">
        <v>21</v>
      </c>
    </row>
    <row r="348" spans="1:5" x14ac:dyDescent="0.35">
      <c r="A348" s="16" t="s">
        <v>8213</v>
      </c>
      <c r="B348" s="17">
        <v>35</v>
      </c>
      <c r="D348" s="20" t="s">
        <v>8215</v>
      </c>
      <c r="E348" s="17">
        <v>7</v>
      </c>
    </row>
    <row r="349" spans="1:5" x14ac:dyDescent="0.35">
      <c r="A349" s="16" t="s">
        <v>8213</v>
      </c>
      <c r="B349" s="17">
        <v>149</v>
      </c>
      <c r="D349" s="20" t="s">
        <v>8215</v>
      </c>
      <c r="E349" s="17">
        <v>0</v>
      </c>
    </row>
    <row r="350" spans="1:5" x14ac:dyDescent="0.35">
      <c r="A350" s="16" t="s">
        <v>8213</v>
      </c>
      <c r="B350" s="17">
        <v>130</v>
      </c>
      <c r="D350" s="20" t="s">
        <v>8215</v>
      </c>
      <c r="E350" s="17">
        <v>4</v>
      </c>
    </row>
    <row r="351" spans="1:5" x14ac:dyDescent="0.35">
      <c r="A351" s="16" t="s">
        <v>8213</v>
      </c>
      <c r="B351" s="17">
        <v>120</v>
      </c>
      <c r="D351" s="20" t="s">
        <v>8215</v>
      </c>
      <c r="E351" s="17">
        <v>32</v>
      </c>
    </row>
    <row r="352" spans="1:5" x14ac:dyDescent="0.35">
      <c r="A352" s="16" t="s">
        <v>8213</v>
      </c>
      <c r="B352" s="17">
        <v>265</v>
      </c>
      <c r="D352" s="20" t="s">
        <v>8215</v>
      </c>
      <c r="E352" s="17">
        <v>4</v>
      </c>
    </row>
    <row r="353" spans="1:5" x14ac:dyDescent="0.35">
      <c r="A353" s="16" t="s">
        <v>8213</v>
      </c>
      <c r="B353" s="17">
        <v>71</v>
      </c>
      <c r="D353" s="20" t="s">
        <v>8215</v>
      </c>
      <c r="E353" s="17">
        <v>9</v>
      </c>
    </row>
    <row r="354" spans="1:5" x14ac:dyDescent="0.35">
      <c r="A354" s="16" t="s">
        <v>8213</v>
      </c>
      <c r="B354" s="17">
        <v>13</v>
      </c>
      <c r="D354" s="20" t="s">
        <v>8215</v>
      </c>
      <c r="E354" s="17">
        <v>17</v>
      </c>
    </row>
    <row r="355" spans="1:5" x14ac:dyDescent="0.35">
      <c r="A355" s="16" t="s">
        <v>8213</v>
      </c>
      <c r="B355" s="17">
        <v>169</v>
      </c>
      <c r="D355" s="20" t="s">
        <v>8215</v>
      </c>
      <c r="E355" s="17">
        <v>5</v>
      </c>
    </row>
    <row r="356" spans="1:5" x14ac:dyDescent="0.35">
      <c r="A356" s="16" t="s">
        <v>8213</v>
      </c>
      <c r="B356" s="17">
        <v>57</v>
      </c>
      <c r="D356" s="20" t="s">
        <v>8215</v>
      </c>
      <c r="E356" s="17">
        <v>53</v>
      </c>
    </row>
    <row r="357" spans="1:5" x14ac:dyDescent="0.35">
      <c r="A357" s="16" t="s">
        <v>8213</v>
      </c>
      <c r="B357" s="17">
        <v>229</v>
      </c>
      <c r="D357" s="20" t="s">
        <v>8215</v>
      </c>
      <c r="E357" s="17">
        <v>7</v>
      </c>
    </row>
    <row r="358" spans="1:5" x14ac:dyDescent="0.35">
      <c r="A358" s="16" t="s">
        <v>8213</v>
      </c>
      <c r="B358" s="17">
        <v>108</v>
      </c>
      <c r="D358" s="20" t="s">
        <v>8215</v>
      </c>
      <c r="E358" s="17">
        <v>72</v>
      </c>
    </row>
    <row r="359" spans="1:5" x14ac:dyDescent="0.35">
      <c r="A359" s="16" t="s">
        <v>8213</v>
      </c>
      <c r="B359" s="17">
        <v>108</v>
      </c>
      <c r="D359" s="20" t="s">
        <v>8215</v>
      </c>
      <c r="E359" s="17">
        <v>0</v>
      </c>
    </row>
    <row r="360" spans="1:5" x14ac:dyDescent="0.35">
      <c r="A360" s="16" t="s">
        <v>8213</v>
      </c>
      <c r="B360" s="17">
        <v>41</v>
      </c>
      <c r="D360" s="20" t="s">
        <v>8215</v>
      </c>
      <c r="E360" s="17">
        <v>2</v>
      </c>
    </row>
    <row r="361" spans="1:5" x14ac:dyDescent="0.35">
      <c r="A361" s="16" t="s">
        <v>8213</v>
      </c>
      <c r="B361" s="17">
        <v>139</v>
      </c>
      <c r="D361" s="20" t="s">
        <v>8215</v>
      </c>
      <c r="E361" s="17">
        <v>8</v>
      </c>
    </row>
    <row r="362" spans="1:5" x14ac:dyDescent="0.35">
      <c r="A362" s="16" t="s">
        <v>8213</v>
      </c>
      <c r="B362" s="17">
        <v>19</v>
      </c>
      <c r="D362" s="20" t="s">
        <v>8215</v>
      </c>
      <c r="E362" s="17">
        <v>2</v>
      </c>
    </row>
    <row r="363" spans="1:5" x14ac:dyDescent="0.35">
      <c r="A363" s="16" t="s">
        <v>8213</v>
      </c>
      <c r="B363" s="17">
        <v>94</v>
      </c>
      <c r="D363" s="20" t="s">
        <v>8215</v>
      </c>
      <c r="E363" s="17">
        <v>0</v>
      </c>
    </row>
    <row r="364" spans="1:5" x14ac:dyDescent="0.35">
      <c r="A364" s="16" t="s">
        <v>8213</v>
      </c>
      <c r="B364" s="17">
        <v>23</v>
      </c>
      <c r="D364" s="20" t="s">
        <v>8215</v>
      </c>
      <c r="E364" s="17">
        <v>3</v>
      </c>
    </row>
    <row r="365" spans="1:5" x14ac:dyDescent="0.35">
      <c r="A365" s="16" t="s">
        <v>8213</v>
      </c>
      <c r="B365" s="17">
        <v>15</v>
      </c>
      <c r="D365" s="20" t="s">
        <v>8215</v>
      </c>
      <c r="E365" s="17">
        <v>4</v>
      </c>
    </row>
    <row r="366" spans="1:5" x14ac:dyDescent="0.35">
      <c r="A366" s="16" t="s">
        <v>8213</v>
      </c>
      <c r="B366" s="17">
        <v>62</v>
      </c>
      <c r="D366" s="20" t="s">
        <v>8215</v>
      </c>
      <c r="E366" s="17">
        <v>3</v>
      </c>
    </row>
    <row r="367" spans="1:5" x14ac:dyDescent="0.35">
      <c r="A367" s="16" t="s">
        <v>8213</v>
      </c>
      <c r="B367" s="17">
        <v>74</v>
      </c>
      <c r="D367" s="20" t="s">
        <v>8215</v>
      </c>
      <c r="E367" s="17">
        <v>6</v>
      </c>
    </row>
    <row r="368" spans="1:5" x14ac:dyDescent="0.35">
      <c r="A368" s="16" t="s">
        <v>8213</v>
      </c>
      <c r="B368" s="17">
        <v>97</v>
      </c>
      <c r="D368" s="20" t="s">
        <v>8215</v>
      </c>
      <c r="E368" s="17">
        <v>0</v>
      </c>
    </row>
    <row r="369" spans="1:5" x14ac:dyDescent="0.35">
      <c r="A369" s="16" t="s">
        <v>8213</v>
      </c>
      <c r="B369" s="17">
        <v>55</v>
      </c>
      <c r="D369" s="20" t="s">
        <v>8215</v>
      </c>
      <c r="E369" s="17">
        <v>0</v>
      </c>
    </row>
    <row r="370" spans="1:5" x14ac:dyDescent="0.35">
      <c r="A370" s="16" t="s">
        <v>8213</v>
      </c>
      <c r="B370" s="17">
        <v>44</v>
      </c>
      <c r="D370" s="20" t="s">
        <v>8215</v>
      </c>
      <c r="E370" s="17">
        <v>0</v>
      </c>
    </row>
    <row r="371" spans="1:5" x14ac:dyDescent="0.35">
      <c r="A371" s="16" t="s">
        <v>8213</v>
      </c>
      <c r="B371" s="17">
        <v>110</v>
      </c>
      <c r="D371" s="20" t="s">
        <v>8215</v>
      </c>
      <c r="E371" s="17">
        <v>8</v>
      </c>
    </row>
    <row r="372" spans="1:5" x14ac:dyDescent="0.35">
      <c r="A372" s="16" t="s">
        <v>8213</v>
      </c>
      <c r="B372" s="17">
        <v>59</v>
      </c>
      <c r="D372" s="20" t="s">
        <v>8215</v>
      </c>
      <c r="E372" s="17">
        <v>5</v>
      </c>
    </row>
    <row r="373" spans="1:5" x14ac:dyDescent="0.35">
      <c r="A373" s="16" t="s">
        <v>8213</v>
      </c>
      <c r="B373" s="17">
        <v>62</v>
      </c>
      <c r="D373" s="20" t="s">
        <v>8215</v>
      </c>
      <c r="E373" s="17">
        <v>0</v>
      </c>
    </row>
    <row r="374" spans="1:5" x14ac:dyDescent="0.35">
      <c r="A374" s="16" t="s">
        <v>8213</v>
      </c>
      <c r="B374" s="17">
        <v>105</v>
      </c>
      <c r="D374" s="20" t="s">
        <v>8215</v>
      </c>
      <c r="E374" s="17">
        <v>2</v>
      </c>
    </row>
    <row r="375" spans="1:5" x14ac:dyDescent="0.35">
      <c r="A375" s="16" t="s">
        <v>8213</v>
      </c>
      <c r="B375" s="17">
        <v>26</v>
      </c>
      <c r="D375" s="20" t="s">
        <v>8215</v>
      </c>
      <c r="E375" s="17">
        <v>24</v>
      </c>
    </row>
    <row r="376" spans="1:5" x14ac:dyDescent="0.35">
      <c r="A376" s="16" t="s">
        <v>8213</v>
      </c>
      <c r="B376" s="17">
        <v>49</v>
      </c>
      <c r="D376" s="20" t="s">
        <v>8215</v>
      </c>
      <c r="E376" s="17">
        <v>0</v>
      </c>
    </row>
    <row r="377" spans="1:5" x14ac:dyDescent="0.35">
      <c r="A377" s="16" t="s">
        <v>8213</v>
      </c>
      <c r="B377" s="17">
        <v>68</v>
      </c>
      <c r="D377" s="20" t="s">
        <v>8215</v>
      </c>
      <c r="E377" s="17">
        <v>9</v>
      </c>
    </row>
    <row r="378" spans="1:5" x14ac:dyDescent="0.35">
      <c r="A378" s="16" t="s">
        <v>8213</v>
      </c>
      <c r="B378" s="17">
        <v>22</v>
      </c>
      <c r="D378" s="20" t="s">
        <v>8215</v>
      </c>
      <c r="E378" s="17">
        <v>0</v>
      </c>
    </row>
    <row r="379" spans="1:5" x14ac:dyDescent="0.35">
      <c r="A379" s="16" t="s">
        <v>8213</v>
      </c>
      <c r="B379" s="17">
        <v>18</v>
      </c>
      <c r="D379" s="20" t="s">
        <v>8215</v>
      </c>
      <c r="E379" s="17">
        <v>1</v>
      </c>
    </row>
    <row r="380" spans="1:5" x14ac:dyDescent="0.35">
      <c r="A380" s="16" t="s">
        <v>8213</v>
      </c>
      <c r="B380" s="17">
        <v>19</v>
      </c>
      <c r="D380" s="20" t="s">
        <v>8215</v>
      </c>
      <c r="E380" s="17">
        <v>10</v>
      </c>
    </row>
    <row r="381" spans="1:5" x14ac:dyDescent="0.35">
      <c r="A381" s="16" t="s">
        <v>8213</v>
      </c>
      <c r="B381" s="17">
        <v>99</v>
      </c>
      <c r="D381" s="20" t="s">
        <v>8215</v>
      </c>
      <c r="E381" s="17">
        <v>1</v>
      </c>
    </row>
    <row r="382" spans="1:5" x14ac:dyDescent="0.35">
      <c r="A382" s="16" t="s">
        <v>8213</v>
      </c>
      <c r="B382" s="17">
        <v>27</v>
      </c>
      <c r="D382" s="20" t="s">
        <v>8215</v>
      </c>
      <c r="E382" s="17">
        <v>0</v>
      </c>
    </row>
    <row r="383" spans="1:5" x14ac:dyDescent="0.35">
      <c r="A383" s="16" t="s">
        <v>8213</v>
      </c>
      <c r="B383" s="17">
        <v>25</v>
      </c>
      <c r="D383" s="20" t="s">
        <v>8215</v>
      </c>
      <c r="E383" s="17">
        <v>20</v>
      </c>
    </row>
    <row r="384" spans="1:5" x14ac:dyDescent="0.35">
      <c r="A384" s="16" t="s">
        <v>8213</v>
      </c>
      <c r="B384" s="17">
        <v>14</v>
      </c>
      <c r="D384" s="20" t="s">
        <v>8215</v>
      </c>
      <c r="E384" s="17">
        <v>30</v>
      </c>
    </row>
    <row r="385" spans="1:5" x14ac:dyDescent="0.35">
      <c r="A385" s="16" t="s">
        <v>8213</v>
      </c>
      <c r="B385" s="17">
        <v>35</v>
      </c>
      <c r="D385" s="20" t="s">
        <v>8215</v>
      </c>
      <c r="E385" s="17">
        <v>6</v>
      </c>
    </row>
    <row r="386" spans="1:5" x14ac:dyDescent="0.35">
      <c r="A386" s="16" t="s">
        <v>8213</v>
      </c>
      <c r="B386" s="17">
        <v>10</v>
      </c>
      <c r="D386" s="20" t="s">
        <v>8215</v>
      </c>
      <c r="E386" s="17">
        <v>15</v>
      </c>
    </row>
    <row r="387" spans="1:5" x14ac:dyDescent="0.35">
      <c r="A387" s="16" t="s">
        <v>8213</v>
      </c>
      <c r="B387" s="17">
        <v>29</v>
      </c>
      <c r="D387" s="20" t="s">
        <v>8215</v>
      </c>
      <c r="E387" s="17">
        <v>5</v>
      </c>
    </row>
    <row r="388" spans="1:5" x14ac:dyDescent="0.35">
      <c r="A388" s="16" t="s">
        <v>8213</v>
      </c>
      <c r="B388" s="17">
        <v>44</v>
      </c>
      <c r="D388" s="20" t="s">
        <v>8215</v>
      </c>
      <c r="E388" s="17">
        <v>0</v>
      </c>
    </row>
    <row r="389" spans="1:5" x14ac:dyDescent="0.35">
      <c r="A389" s="16" t="s">
        <v>8213</v>
      </c>
      <c r="B389" s="17">
        <v>17</v>
      </c>
      <c r="D389" s="20" t="s">
        <v>8215</v>
      </c>
      <c r="E389" s="17">
        <v>0</v>
      </c>
    </row>
    <row r="390" spans="1:5" x14ac:dyDescent="0.35">
      <c r="A390" s="16" t="s">
        <v>8213</v>
      </c>
      <c r="B390" s="17">
        <v>34</v>
      </c>
      <c r="D390" s="20" t="s">
        <v>8215</v>
      </c>
      <c r="E390" s="17">
        <v>28</v>
      </c>
    </row>
    <row r="391" spans="1:5" x14ac:dyDescent="0.35">
      <c r="A391" s="16" t="s">
        <v>8213</v>
      </c>
      <c r="B391" s="17">
        <v>14</v>
      </c>
      <c r="D391" s="20" t="s">
        <v>8215</v>
      </c>
      <c r="E391" s="17">
        <v>0</v>
      </c>
    </row>
    <row r="392" spans="1:5" x14ac:dyDescent="0.35">
      <c r="A392" s="16" t="s">
        <v>8213</v>
      </c>
      <c r="B392" s="17">
        <v>156</v>
      </c>
      <c r="D392" s="20" t="s">
        <v>8215</v>
      </c>
      <c r="E392" s="17">
        <v>5</v>
      </c>
    </row>
    <row r="393" spans="1:5" x14ac:dyDescent="0.35">
      <c r="A393" s="16" t="s">
        <v>8213</v>
      </c>
      <c r="B393" s="17">
        <v>128</v>
      </c>
      <c r="D393" s="20" t="s">
        <v>8215</v>
      </c>
      <c r="E393" s="17">
        <v>7</v>
      </c>
    </row>
    <row r="394" spans="1:5" x14ac:dyDescent="0.35">
      <c r="A394" s="16" t="s">
        <v>8213</v>
      </c>
      <c r="B394" s="17">
        <v>60</v>
      </c>
      <c r="D394" s="20" t="s">
        <v>8215</v>
      </c>
      <c r="E394" s="17">
        <v>30</v>
      </c>
    </row>
    <row r="395" spans="1:5" x14ac:dyDescent="0.35">
      <c r="A395" s="16" t="s">
        <v>8213</v>
      </c>
      <c r="B395" s="17">
        <v>32</v>
      </c>
      <c r="D395" s="20" t="s">
        <v>8215</v>
      </c>
      <c r="E395" s="17">
        <v>2</v>
      </c>
    </row>
    <row r="396" spans="1:5" x14ac:dyDescent="0.35">
      <c r="A396" s="16" t="s">
        <v>8213</v>
      </c>
      <c r="B396" s="17">
        <v>53</v>
      </c>
      <c r="D396" s="20" t="s">
        <v>8215</v>
      </c>
      <c r="E396" s="17">
        <v>30</v>
      </c>
    </row>
    <row r="397" spans="1:5" x14ac:dyDescent="0.35">
      <c r="A397" s="16" t="s">
        <v>8213</v>
      </c>
      <c r="B397" s="17">
        <v>184</v>
      </c>
      <c r="D397" s="20" t="s">
        <v>8215</v>
      </c>
      <c r="E397" s="17">
        <v>2</v>
      </c>
    </row>
    <row r="398" spans="1:5" x14ac:dyDescent="0.35">
      <c r="A398" s="16" t="s">
        <v>8213</v>
      </c>
      <c r="B398" s="17">
        <v>90</v>
      </c>
      <c r="D398" s="20" t="s">
        <v>8215</v>
      </c>
      <c r="E398" s="17">
        <v>0</v>
      </c>
    </row>
    <row r="399" spans="1:5" x14ac:dyDescent="0.35">
      <c r="A399" s="16" t="s">
        <v>8213</v>
      </c>
      <c r="B399" s="17">
        <v>71</v>
      </c>
      <c r="D399" s="20" t="s">
        <v>8215</v>
      </c>
      <c r="E399" s="17">
        <v>2</v>
      </c>
    </row>
    <row r="400" spans="1:5" x14ac:dyDescent="0.35">
      <c r="A400" s="16" t="s">
        <v>8213</v>
      </c>
      <c r="B400" s="17">
        <v>87</v>
      </c>
      <c r="D400" s="20" t="s">
        <v>8215</v>
      </c>
      <c r="E400" s="17">
        <v>1</v>
      </c>
    </row>
    <row r="401" spans="1:5" x14ac:dyDescent="0.35">
      <c r="A401" s="16" t="s">
        <v>8213</v>
      </c>
      <c r="B401" s="17">
        <v>28</v>
      </c>
      <c r="D401" s="20" t="s">
        <v>8215</v>
      </c>
      <c r="E401" s="17">
        <v>2</v>
      </c>
    </row>
    <row r="402" spans="1:5" x14ac:dyDescent="0.35">
      <c r="A402" s="16" t="s">
        <v>8213</v>
      </c>
      <c r="B402" s="17">
        <v>56</v>
      </c>
      <c r="D402" s="20" t="s">
        <v>8215</v>
      </c>
      <c r="E402" s="17">
        <v>14</v>
      </c>
    </row>
    <row r="403" spans="1:5" x14ac:dyDescent="0.35">
      <c r="A403" s="16" t="s">
        <v>8213</v>
      </c>
      <c r="B403" s="17">
        <v>51</v>
      </c>
      <c r="D403" s="20" t="s">
        <v>8215</v>
      </c>
      <c r="E403" s="17">
        <v>31</v>
      </c>
    </row>
    <row r="404" spans="1:5" x14ac:dyDescent="0.35">
      <c r="A404" s="16" t="s">
        <v>8213</v>
      </c>
      <c r="B404" s="17">
        <v>75</v>
      </c>
      <c r="D404" s="20" t="s">
        <v>8215</v>
      </c>
      <c r="E404" s="17">
        <v>16</v>
      </c>
    </row>
    <row r="405" spans="1:5" x14ac:dyDescent="0.35">
      <c r="A405" s="16" t="s">
        <v>8213</v>
      </c>
      <c r="B405" s="17">
        <v>38</v>
      </c>
      <c r="D405" s="20" t="s">
        <v>8215</v>
      </c>
      <c r="E405" s="17">
        <v>12</v>
      </c>
    </row>
    <row r="406" spans="1:5" x14ac:dyDescent="0.35">
      <c r="A406" s="16" t="s">
        <v>8213</v>
      </c>
      <c r="B406" s="17">
        <v>18</v>
      </c>
      <c r="D406" s="20" t="s">
        <v>8215</v>
      </c>
      <c r="E406" s="17">
        <v>96</v>
      </c>
    </row>
    <row r="407" spans="1:5" x14ac:dyDescent="0.35">
      <c r="A407" s="16" t="s">
        <v>8213</v>
      </c>
      <c r="B407" s="17">
        <v>54</v>
      </c>
      <c r="D407" s="20" t="s">
        <v>8215</v>
      </c>
      <c r="E407" s="17">
        <v>16</v>
      </c>
    </row>
    <row r="408" spans="1:5" x14ac:dyDescent="0.35">
      <c r="A408" s="16" t="s">
        <v>8213</v>
      </c>
      <c r="B408" s="17">
        <v>71</v>
      </c>
      <c r="D408" s="20" t="s">
        <v>8215</v>
      </c>
      <c r="E408" s="17">
        <v>5</v>
      </c>
    </row>
    <row r="409" spans="1:5" x14ac:dyDescent="0.35">
      <c r="A409" s="16" t="s">
        <v>8213</v>
      </c>
      <c r="B409" s="17">
        <v>57</v>
      </c>
      <c r="D409" s="20" t="s">
        <v>8215</v>
      </c>
      <c r="E409" s="17">
        <v>0</v>
      </c>
    </row>
    <row r="410" spans="1:5" x14ac:dyDescent="0.35">
      <c r="A410" s="16" t="s">
        <v>8213</v>
      </c>
      <c r="B410" s="17">
        <v>43</v>
      </c>
      <c r="D410" s="20" t="s">
        <v>8215</v>
      </c>
      <c r="E410" s="17">
        <v>8</v>
      </c>
    </row>
    <row r="411" spans="1:5" x14ac:dyDescent="0.35">
      <c r="A411" s="16" t="s">
        <v>8213</v>
      </c>
      <c r="B411" s="17">
        <v>52</v>
      </c>
      <c r="D411" s="20" t="s">
        <v>8215</v>
      </c>
      <c r="E411" s="17">
        <v>7</v>
      </c>
    </row>
    <row r="412" spans="1:5" x14ac:dyDescent="0.35">
      <c r="A412" s="16" t="s">
        <v>8213</v>
      </c>
      <c r="B412" s="17">
        <v>27</v>
      </c>
      <c r="D412" s="20" t="s">
        <v>8215</v>
      </c>
      <c r="E412" s="17">
        <v>24</v>
      </c>
    </row>
    <row r="413" spans="1:5" x14ac:dyDescent="0.35">
      <c r="A413" s="16" t="s">
        <v>8213</v>
      </c>
      <c r="B413" s="17">
        <v>12</v>
      </c>
      <c r="D413" s="20" t="s">
        <v>8215</v>
      </c>
      <c r="E413" s="17">
        <v>121</v>
      </c>
    </row>
    <row r="414" spans="1:5" x14ac:dyDescent="0.35">
      <c r="A414" s="16" t="s">
        <v>8213</v>
      </c>
      <c r="B414" s="17">
        <v>33</v>
      </c>
      <c r="D414" s="20" t="s">
        <v>8215</v>
      </c>
      <c r="E414" s="17">
        <v>196</v>
      </c>
    </row>
    <row r="415" spans="1:5" x14ac:dyDescent="0.35">
      <c r="A415" s="16" t="s">
        <v>8213</v>
      </c>
      <c r="B415" s="17">
        <v>96</v>
      </c>
      <c r="D415" s="20" t="s">
        <v>8215</v>
      </c>
      <c r="E415" s="17">
        <v>5</v>
      </c>
    </row>
    <row r="416" spans="1:5" x14ac:dyDescent="0.35">
      <c r="A416" s="16" t="s">
        <v>8213</v>
      </c>
      <c r="B416" s="17">
        <v>28</v>
      </c>
      <c r="D416" s="20" t="s">
        <v>8215</v>
      </c>
      <c r="E416" s="17">
        <v>73</v>
      </c>
    </row>
    <row r="417" spans="1:5" x14ac:dyDescent="0.35">
      <c r="A417" s="16" t="s">
        <v>8213</v>
      </c>
      <c r="B417" s="17">
        <v>43</v>
      </c>
      <c r="D417" s="20" t="s">
        <v>8215</v>
      </c>
      <c r="E417" s="17">
        <v>93</v>
      </c>
    </row>
    <row r="418" spans="1:5" x14ac:dyDescent="0.35">
      <c r="A418" s="16" t="s">
        <v>8213</v>
      </c>
      <c r="B418" s="17">
        <v>205</v>
      </c>
      <c r="D418" s="20" t="s">
        <v>8215</v>
      </c>
      <c r="E418" s="17">
        <v>17</v>
      </c>
    </row>
    <row r="419" spans="1:5" x14ac:dyDescent="0.35">
      <c r="A419" s="16" t="s">
        <v>8213</v>
      </c>
      <c r="B419" s="17">
        <v>23</v>
      </c>
      <c r="D419" s="20" t="s">
        <v>8215</v>
      </c>
      <c r="E419" s="17">
        <v>7</v>
      </c>
    </row>
    <row r="420" spans="1:5" x14ac:dyDescent="0.35">
      <c r="A420" s="16" t="s">
        <v>8213</v>
      </c>
      <c r="B420" s="17">
        <v>19</v>
      </c>
      <c r="D420" s="20" t="s">
        <v>8215</v>
      </c>
      <c r="E420" s="17">
        <v>17</v>
      </c>
    </row>
    <row r="421" spans="1:5" x14ac:dyDescent="0.35">
      <c r="A421" s="16" t="s">
        <v>8213</v>
      </c>
      <c r="B421" s="17">
        <v>14</v>
      </c>
      <c r="D421" s="20" t="s">
        <v>8215</v>
      </c>
      <c r="E421" s="17">
        <v>171</v>
      </c>
    </row>
    <row r="422" spans="1:5" x14ac:dyDescent="0.35">
      <c r="A422" s="16" t="s">
        <v>8213</v>
      </c>
      <c r="B422" s="17">
        <v>38</v>
      </c>
      <c r="D422" s="20" t="s">
        <v>8215</v>
      </c>
      <c r="E422" s="17">
        <v>188</v>
      </c>
    </row>
    <row r="423" spans="1:5" x14ac:dyDescent="0.35">
      <c r="A423" s="16" t="s">
        <v>8213</v>
      </c>
      <c r="B423" s="17">
        <v>78</v>
      </c>
      <c r="D423" s="20" t="s">
        <v>8215</v>
      </c>
      <c r="E423" s="17">
        <v>110</v>
      </c>
    </row>
    <row r="424" spans="1:5" x14ac:dyDescent="0.35">
      <c r="A424" s="16" t="s">
        <v>8213</v>
      </c>
      <c r="B424" s="17">
        <v>69</v>
      </c>
      <c r="D424" s="20" t="s">
        <v>8215</v>
      </c>
      <c r="E424" s="17">
        <v>37</v>
      </c>
    </row>
    <row r="425" spans="1:5" x14ac:dyDescent="0.35">
      <c r="A425" s="16" t="s">
        <v>8213</v>
      </c>
      <c r="B425" s="17">
        <v>33</v>
      </c>
      <c r="D425" s="20" t="s">
        <v>8215</v>
      </c>
      <c r="E425" s="17">
        <v>9</v>
      </c>
    </row>
    <row r="426" spans="1:5" x14ac:dyDescent="0.35">
      <c r="A426" s="16" t="s">
        <v>8213</v>
      </c>
      <c r="B426" s="17">
        <v>54</v>
      </c>
      <c r="D426" s="20" t="s">
        <v>8215</v>
      </c>
      <c r="E426" s="17">
        <v>29</v>
      </c>
    </row>
    <row r="427" spans="1:5" x14ac:dyDescent="0.35">
      <c r="A427" s="16" t="s">
        <v>8213</v>
      </c>
      <c r="B427" s="17">
        <v>99</v>
      </c>
      <c r="D427" s="20" t="s">
        <v>8215</v>
      </c>
      <c r="E427" s="17">
        <v>6</v>
      </c>
    </row>
    <row r="428" spans="1:5" x14ac:dyDescent="0.35">
      <c r="A428" s="16" t="s">
        <v>8213</v>
      </c>
      <c r="B428" s="17">
        <v>49</v>
      </c>
      <c r="D428" s="20" t="s">
        <v>8215</v>
      </c>
      <c r="E428" s="17">
        <v>30</v>
      </c>
    </row>
    <row r="429" spans="1:5" x14ac:dyDescent="0.35">
      <c r="A429" s="16" t="s">
        <v>8213</v>
      </c>
      <c r="B429" s="17">
        <v>11</v>
      </c>
      <c r="D429" s="20" t="s">
        <v>8215</v>
      </c>
      <c r="E429" s="17">
        <v>81</v>
      </c>
    </row>
    <row r="430" spans="1:5" x14ac:dyDescent="0.35">
      <c r="A430" s="16" t="s">
        <v>8213</v>
      </c>
      <c r="B430" s="17">
        <v>38</v>
      </c>
      <c r="D430" s="20" t="s">
        <v>8215</v>
      </c>
      <c r="E430" s="17">
        <v>4</v>
      </c>
    </row>
    <row r="431" spans="1:5" x14ac:dyDescent="0.35">
      <c r="A431" s="16" t="s">
        <v>8213</v>
      </c>
      <c r="B431" s="17">
        <v>16</v>
      </c>
      <c r="D431" s="20" t="s">
        <v>8215</v>
      </c>
      <c r="E431" s="17">
        <v>11</v>
      </c>
    </row>
    <row r="432" spans="1:5" x14ac:dyDescent="0.35">
      <c r="A432" s="16" t="s">
        <v>8213</v>
      </c>
      <c r="B432" s="17">
        <v>32</v>
      </c>
      <c r="D432" s="20" t="s">
        <v>8215</v>
      </c>
      <c r="E432" s="17">
        <v>14</v>
      </c>
    </row>
    <row r="433" spans="1:5" x14ac:dyDescent="0.35">
      <c r="A433" s="16" t="s">
        <v>8213</v>
      </c>
      <c r="B433" s="17">
        <v>20</v>
      </c>
      <c r="D433" s="20" t="s">
        <v>8215</v>
      </c>
      <c r="E433" s="17">
        <v>5</v>
      </c>
    </row>
    <row r="434" spans="1:5" x14ac:dyDescent="0.35">
      <c r="A434" s="16" t="s">
        <v>8213</v>
      </c>
      <c r="B434" s="17">
        <v>154</v>
      </c>
      <c r="D434" s="20" t="s">
        <v>8215</v>
      </c>
      <c r="E434" s="17">
        <v>45</v>
      </c>
    </row>
    <row r="435" spans="1:5" x14ac:dyDescent="0.35">
      <c r="A435" s="16" t="s">
        <v>8213</v>
      </c>
      <c r="B435" s="17">
        <v>41</v>
      </c>
      <c r="D435" s="20" t="s">
        <v>8215</v>
      </c>
      <c r="E435" s="17">
        <v>8</v>
      </c>
    </row>
    <row r="436" spans="1:5" x14ac:dyDescent="0.35">
      <c r="A436" s="16" t="s">
        <v>8213</v>
      </c>
      <c r="B436" s="17">
        <v>75</v>
      </c>
      <c r="D436" s="20" t="s">
        <v>8215</v>
      </c>
      <c r="E436" s="17">
        <v>3</v>
      </c>
    </row>
    <row r="437" spans="1:5" x14ac:dyDescent="0.35">
      <c r="A437" s="16" t="s">
        <v>8213</v>
      </c>
      <c r="B437" s="17">
        <v>40</v>
      </c>
      <c r="D437" s="20" t="s">
        <v>8215</v>
      </c>
      <c r="E437" s="17">
        <v>24</v>
      </c>
    </row>
    <row r="438" spans="1:5" x14ac:dyDescent="0.35">
      <c r="A438" s="16" t="s">
        <v>8213</v>
      </c>
      <c r="B438" s="17">
        <v>46</v>
      </c>
      <c r="D438" s="20" t="s">
        <v>8215</v>
      </c>
      <c r="E438" s="17">
        <v>18</v>
      </c>
    </row>
    <row r="439" spans="1:5" x14ac:dyDescent="0.35">
      <c r="A439" s="16" t="s">
        <v>8213</v>
      </c>
      <c r="B439" s="17">
        <v>62</v>
      </c>
      <c r="D439" s="20" t="s">
        <v>8215</v>
      </c>
      <c r="E439" s="17">
        <v>12</v>
      </c>
    </row>
    <row r="440" spans="1:5" x14ac:dyDescent="0.35">
      <c r="A440" s="16" t="s">
        <v>8213</v>
      </c>
      <c r="B440" s="17">
        <v>61</v>
      </c>
      <c r="D440" s="20" t="s">
        <v>8215</v>
      </c>
      <c r="E440" s="17">
        <v>123</v>
      </c>
    </row>
    <row r="441" spans="1:5" x14ac:dyDescent="0.35">
      <c r="A441" s="16" t="s">
        <v>8213</v>
      </c>
      <c r="B441" s="17">
        <v>96</v>
      </c>
      <c r="D441" s="20" t="s">
        <v>8215</v>
      </c>
      <c r="E441" s="17">
        <v>96</v>
      </c>
    </row>
    <row r="442" spans="1:5" x14ac:dyDescent="0.35">
      <c r="A442" s="16" t="s">
        <v>8213</v>
      </c>
      <c r="B442" s="17">
        <v>190</v>
      </c>
      <c r="D442" s="20" t="s">
        <v>8215</v>
      </c>
      <c r="E442" s="17">
        <v>31</v>
      </c>
    </row>
    <row r="443" spans="1:5" x14ac:dyDescent="0.35">
      <c r="A443" s="16" t="s">
        <v>8213</v>
      </c>
      <c r="B443" s="17">
        <v>94</v>
      </c>
      <c r="D443" s="20" t="s">
        <v>8215</v>
      </c>
      <c r="E443" s="17">
        <v>4</v>
      </c>
    </row>
    <row r="444" spans="1:5" x14ac:dyDescent="0.35">
      <c r="A444" s="16" t="s">
        <v>8213</v>
      </c>
      <c r="B444" s="17">
        <v>39</v>
      </c>
      <c r="D444" s="20" t="s">
        <v>8215</v>
      </c>
      <c r="E444" s="17">
        <v>3</v>
      </c>
    </row>
    <row r="445" spans="1:5" x14ac:dyDescent="0.35">
      <c r="A445" s="16" t="s">
        <v>8213</v>
      </c>
      <c r="B445" s="17">
        <v>127</v>
      </c>
      <c r="D445" s="20" t="s">
        <v>8215</v>
      </c>
      <c r="E445" s="17">
        <v>179</v>
      </c>
    </row>
    <row r="446" spans="1:5" x14ac:dyDescent="0.35">
      <c r="A446" s="16" t="s">
        <v>8213</v>
      </c>
      <c r="B446" s="17">
        <v>159</v>
      </c>
      <c r="D446" s="20" t="s">
        <v>8215</v>
      </c>
      <c r="E446" s="17">
        <v>3</v>
      </c>
    </row>
    <row r="447" spans="1:5" x14ac:dyDescent="0.35">
      <c r="A447" s="16" t="s">
        <v>8213</v>
      </c>
      <c r="B447" s="17">
        <v>177</v>
      </c>
      <c r="D447" s="20" t="s">
        <v>8215</v>
      </c>
      <c r="E447" s="17">
        <v>23</v>
      </c>
    </row>
    <row r="448" spans="1:5" x14ac:dyDescent="0.35">
      <c r="A448" s="16" t="s">
        <v>8213</v>
      </c>
      <c r="B448" s="17">
        <v>47</v>
      </c>
      <c r="D448" s="20" t="s">
        <v>8215</v>
      </c>
      <c r="E448" s="17">
        <v>23</v>
      </c>
    </row>
    <row r="449" spans="1:5" x14ac:dyDescent="0.35">
      <c r="A449" s="16" t="s">
        <v>8213</v>
      </c>
      <c r="B449" s="17">
        <v>1</v>
      </c>
      <c r="D449" s="20" t="s">
        <v>8215</v>
      </c>
      <c r="E449" s="17">
        <v>41</v>
      </c>
    </row>
    <row r="450" spans="1:5" x14ac:dyDescent="0.35">
      <c r="A450" s="16" t="s">
        <v>8213</v>
      </c>
      <c r="B450" s="17">
        <v>16</v>
      </c>
      <c r="D450" s="20" t="s">
        <v>8215</v>
      </c>
      <c r="E450" s="17">
        <v>0</v>
      </c>
    </row>
    <row r="451" spans="1:5" x14ac:dyDescent="0.35">
      <c r="A451" s="16" t="s">
        <v>8213</v>
      </c>
      <c r="B451" s="17">
        <v>115</v>
      </c>
      <c r="D451" s="20" t="s">
        <v>8215</v>
      </c>
      <c r="E451" s="17">
        <v>32</v>
      </c>
    </row>
    <row r="452" spans="1:5" x14ac:dyDescent="0.35">
      <c r="A452" s="16" t="s">
        <v>8213</v>
      </c>
      <c r="B452" s="17">
        <v>133</v>
      </c>
      <c r="D452" s="20" t="s">
        <v>8215</v>
      </c>
      <c r="E452" s="17">
        <v>2</v>
      </c>
    </row>
    <row r="453" spans="1:5" x14ac:dyDescent="0.35">
      <c r="A453" s="16" t="s">
        <v>8213</v>
      </c>
      <c r="B453" s="17">
        <v>70</v>
      </c>
      <c r="D453" s="20" t="s">
        <v>8215</v>
      </c>
      <c r="E453" s="17">
        <v>7</v>
      </c>
    </row>
    <row r="454" spans="1:5" x14ac:dyDescent="0.35">
      <c r="A454" s="16" t="s">
        <v>8213</v>
      </c>
      <c r="B454" s="17">
        <v>62</v>
      </c>
      <c r="D454" s="20" t="s">
        <v>8215</v>
      </c>
      <c r="E454" s="17">
        <v>4</v>
      </c>
    </row>
    <row r="455" spans="1:5" x14ac:dyDescent="0.35">
      <c r="A455" s="16" t="s">
        <v>8213</v>
      </c>
      <c r="B455" s="17">
        <v>10</v>
      </c>
      <c r="D455" s="20" t="s">
        <v>8215</v>
      </c>
      <c r="E455" s="17">
        <v>196</v>
      </c>
    </row>
    <row r="456" spans="1:5" x14ac:dyDescent="0.35">
      <c r="A456" s="16" t="s">
        <v>8213</v>
      </c>
      <c r="B456" s="17">
        <v>499</v>
      </c>
      <c r="D456" s="20" t="s">
        <v>8215</v>
      </c>
      <c r="E456" s="17">
        <v>11</v>
      </c>
    </row>
    <row r="457" spans="1:5" x14ac:dyDescent="0.35">
      <c r="A457" s="16" t="s">
        <v>8213</v>
      </c>
      <c r="B457" s="17">
        <v>47</v>
      </c>
      <c r="D457" s="20" t="s">
        <v>8215</v>
      </c>
      <c r="E457" s="17">
        <v>9</v>
      </c>
    </row>
    <row r="458" spans="1:5" x14ac:dyDescent="0.35">
      <c r="A458" s="16" t="s">
        <v>8213</v>
      </c>
      <c r="B458" s="17">
        <v>28</v>
      </c>
      <c r="D458" s="20" t="s">
        <v>8215</v>
      </c>
      <c r="E458" s="17">
        <v>5</v>
      </c>
    </row>
    <row r="459" spans="1:5" x14ac:dyDescent="0.35">
      <c r="A459" s="16" t="s">
        <v>8213</v>
      </c>
      <c r="B459" s="17">
        <v>24</v>
      </c>
      <c r="D459" s="20" t="s">
        <v>8215</v>
      </c>
      <c r="E459" s="17">
        <v>8</v>
      </c>
    </row>
    <row r="460" spans="1:5" x14ac:dyDescent="0.35">
      <c r="A460" s="16" t="s">
        <v>8213</v>
      </c>
      <c r="B460" s="17">
        <v>76</v>
      </c>
      <c r="D460" s="20" t="s">
        <v>8215</v>
      </c>
      <c r="E460" s="17">
        <v>229</v>
      </c>
    </row>
    <row r="461" spans="1:5" x14ac:dyDescent="0.35">
      <c r="A461" s="16" t="s">
        <v>8213</v>
      </c>
      <c r="B461" s="17">
        <v>98</v>
      </c>
      <c r="D461" s="20" t="s">
        <v>8215</v>
      </c>
      <c r="E461" s="17">
        <v>40</v>
      </c>
    </row>
    <row r="462" spans="1:5" x14ac:dyDescent="0.35">
      <c r="A462" s="16" t="s">
        <v>8213</v>
      </c>
      <c r="B462" s="17">
        <v>30</v>
      </c>
      <c r="D462" s="20" t="s">
        <v>8215</v>
      </c>
      <c r="E462" s="17">
        <v>123</v>
      </c>
    </row>
    <row r="463" spans="1:5" x14ac:dyDescent="0.35">
      <c r="A463" s="16" t="s">
        <v>8213</v>
      </c>
      <c r="B463" s="17">
        <v>478</v>
      </c>
      <c r="D463" s="20" t="s">
        <v>8215</v>
      </c>
      <c r="E463" s="17">
        <v>5</v>
      </c>
    </row>
    <row r="464" spans="1:5" x14ac:dyDescent="0.35">
      <c r="A464" s="16" t="s">
        <v>8213</v>
      </c>
      <c r="B464" s="17">
        <v>74</v>
      </c>
      <c r="D464" s="20" t="s">
        <v>8215</v>
      </c>
      <c r="E464" s="17">
        <v>148</v>
      </c>
    </row>
    <row r="465" spans="1:5" x14ac:dyDescent="0.35">
      <c r="A465" s="16" t="s">
        <v>8213</v>
      </c>
      <c r="B465" s="17">
        <v>131</v>
      </c>
      <c r="D465" s="20" t="s">
        <v>8215</v>
      </c>
      <c r="E465" s="17">
        <v>10</v>
      </c>
    </row>
    <row r="466" spans="1:5" x14ac:dyDescent="0.35">
      <c r="A466" s="16" t="s">
        <v>8213</v>
      </c>
      <c r="B466" s="17">
        <v>61</v>
      </c>
      <c r="D466" s="20" t="s">
        <v>8215</v>
      </c>
      <c r="E466" s="17">
        <v>4</v>
      </c>
    </row>
    <row r="467" spans="1:5" x14ac:dyDescent="0.35">
      <c r="A467" s="16" t="s">
        <v>8213</v>
      </c>
      <c r="B467" s="17">
        <v>1071</v>
      </c>
      <c r="D467" s="20" t="s">
        <v>8215</v>
      </c>
      <c r="E467" s="17">
        <v>21</v>
      </c>
    </row>
    <row r="468" spans="1:5" x14ac:dyDescent="0.35">
      <c r="A468" s="16" t="s">
        <v>8213</v>
      </c>
      <c r="B468" s="17">
        <v>122</v>
      </c>
      <c r="D468" s="20" t="s">
        <v>8215</v>
      </c>
      <c r="E468" s="17">
        <v>2</v>
      </c>
    </row>
    <row r="469" spans="1:5" x14ac:dyDescent="0.35">
      <c r="A469" s="16" t="s">
        <v>8213</v>
      </c>
      <c r="B469" s="17">
        <v>111</v>
      </c>
      <c r="D469" s="20" t="s">
        <v>8215</v>
      </c>
      <c r="E469" s="17">
        <v>0</v>
      </c>
    </row>
    <row r="470" spans="1:5" x14ac:dyDescent="0.35">
      <c r="A470" s="16" t="s">
        <v>8213</v>
      </c>
      <c r="B470" s="17">
        <v>255</v>
      </c>
      <c r="D470" s="20" t="s">
        <v>8215</v>
      </c>
      <c r="E470" s="17">
        <v>4</v>
      </c>
    </row>
    <row r="471" spans="1:5" x14ac:dyDescent="0.35">
      <c r="A471" s="16" t="s">
        <v>8213</v>
      </c>
      <c r="B471" s="17">
        <v>141</v>
      </c>
      <c r="D471" s="20" t="s">
        <v>8215</v>
      </c>
      <c r="E471" s="17">
        <v>1</v>
      </c>
    </row>
    <row r="472" spans="1:5" x14ac:dyDescent="0.35">
      <c r="A472" s="16" t="s">
        <v>8213</v>
      </c>
      <c r="B472" s="17">
        <v>159</v>
      </c>
      <c r="D472" s="20" t="s">
        <v>8215</v>
      </c>
      <c r="E472" s="17">
        <v>30</v>
      </c>
    </row>
    <row r="473" spans="1:5" x14ac:dyDescent="0.35">
      <c r="A473" s="16" t="s">
        <v>8213</v>
      </c>
      <c r="B473" s="17">
        <v>99</v>
      </c>
      <c r="D473" s="20" t="s">
        <v>8215</v>
      </c>
      <c r="E473" s="17">
        <v>3</v>
      </c>
    </row>
    <row r="474" spans="1:5" x14ac:dyDescent="0.35">
      <c r="A474" s="16" t="s">
        <v>8213</v>
      </c>
      <c r="B474" s="17">
        <v>96</v>
      </c>
      <c r="D474" s="20" t="s">
        <v>8215</v>
      </c>
      <c r="E474" s="17">
        <v>975</v>
      </c>
    </row>
    <row r="475" spans="1:5" x14ac:dyDescent="0.35">
      <c r="A475" s="16" t="s">
        <v>8213</v>
      </c>
      <c r="B475" s="17">
        <v>27</v>
      </c>
      <c r="D475" s="20" t="s">
        <v>8215</v>
      </c>
      <c r="E475" s="17">
        <v>167</v>
      </c>
    </row>
    <row r="476" spans="1:5" x14ac:dyDescent="0.35">
      <c r="A476" s="16" t="s">
        <v>8213</v>
      </c>
      <c r="B476" s="17">
        <v>166</v>
      </c>
      <c r="D476" s="20" t="s">
        <v>8215</v>
      </c>
      <c r="E476" s="17">
        <v>5</v>
      </c>
    </row>
    <row r="477" spans="1:5" x14ac:dyDescent="0.35">
      <c r="A477" s="16" t="s">
        <v>8213</v>
      </c>
      <c r="B477" s="17">
        <v>76</v>
      </c>
      <c r="D477" s="20" t="s">
        <v>8215</v>
      </c>
      <c r="E477" s="17">
        <v>18</v>
      </c>
    </row>
    <row r="478" spans="1:5" x14ac:dyDescent="0.35">
      <c r="A478" s="16" t="s">
        <v>8213</v>
      </c>
      <c r="B478" s="17">
        <v>211</v>
      </c>
      <c r="D478" s="20" t="s">
        <v>8215</v>
      </c>
      <c r="E478" s="17">
        <v>98</v>
      </c>
    </row>
    <row r="479" spans="1:5" x14ac:dyDescent="0.35">
      <c r="A479" s="16" t="s">
        <v>8213</v>
      </c>
      <c r="B479" s="17">
        <v>21</v>
      </c>
      <c r="D479" s="20" t="s">
        <v>8215</v>
      </c>
      <c r="E479" s="17">
        <v>4</v>
      </c>
    </row>
    <row r="480" spans="1:5" x14ac:dyDescent="0.35">
      <c r="A480" s="16" t="s">
        <v>8213</v>
      </c>
      <c r="B480" s="17">
        <v>61</v>
      </c>
      <c r="D480" s="20" t="s">
        <v>8215</v>
      </c>
      <c r="E480" s="17">
        <v>3</v>
      </c>
    </row>
    <row r="481" spans="1:5" x14ac:dyDescent="0.35">
      <c r="A481" s="16" t="s">
        <v>8213</v>
      </c>
      <c r="B481" s="17">
        <v>30</v>
      </c>
      <c r="D481" s="20" t="s">
        <v>8215</v>
      </c>
      <c r="E481" s="17">
        <v>1</v>
      </c>
    </row>
    <row r="482" spans="1:5" x14ac:dyDescent="0.35">
      <c r="A482" s="16" t="s">
        <v>8213</v>
      </c>
      <c r="B482" s="17">
        <v>375</v>
      </c>
      <c r="D482" s="20" t="s">
        <v>8215</v>
      </c>
      <c r="E482" s="17">
        <v>0</v>
      </c>
    </row>
    <row r="483" spans="1:5" x14ac:dyDescent="0.35">
      <c r="A483" s="16" t="s">
        <v>8213</v>
      </c>
      <c r="B483" s="17">
        <v>111</v>
      </c>
      <c r="D483" s="20" t="s">
        <v>8215</v>
      </c>
      <c r="E483" s="17">
        <v>9</v>
      </c>
    </row>
    <row r="484" spans="1:5" x14ac:dyDescent="0.35">
      <c r="A484" s="16" t="s">
        <v>8213</v>
      </c>
      <c r="B484" s="17">
        <v>123</v>
      </c>
      <c r="D484" s="20" t="s">
        <v>8215</v>
      </c>
      <c r="E484" s="17">
        <v>2</v>
      </c>
    </row>
    <row r="485" spans="1:5" x14ac:dyDescent="0.35">
      <c r="A485" s="16" t="s">
        <v>8213</v>
      </c>
      <c r="B485" s="17">
        <v>70</v>
      </c>
      <c r="D485" s="20" t="s">
        <v>8215</v>
      </c>
      <c r="E485" s="17">
        <v>0</v>
      </c>
    </row>
    <row r="486" spans="1:5" x14ac:dyDescent="0.35">
      <c r="A486" s="16" t="s">
        <v>8213</v>
      </c>
      <c r="B486" s="17">
        <v>85</v>
      </c>
      <c r="D486" s="20" t="s">
        <v>8215</v>
      </c>
      <c r="E486" s="17">
        <v>147</v>
      </c>
    </row>
    <row r="487" spans="1:5" x14ac:dyDescent="0.35">
      <c r="A487" s="16" t="s">
        <v>8213</v>
      </c>
      <c r="B487" s="17">
        <v>86</v>
      </c>
      <c r="D487" s="20" t="s">
        <v>8215</v>
      </c>
      <c r="E487" s="17">
        <v>49</v>
      </c>
    </row>
    <row r="488" spans="1:5" x14ac:dyDescent="0.35">
      <c r="A488" s="16" t="s">
        <v>8213</v>
      </c>
      <c r="B488" s="17">
        <v>13</v>
      </c>
      <c r="D488" s="20" t="s">
        <v>8215</v>
      </c>
      <c r="E488" s="17">
        <v>1</v>
      </c>
    </row>
    <row r="489" spans="1:5" x14ac:dyDescent="0.35">
      <c r="A489" s="16" t="s">
        <v>8213</v>
      </c>
      <c r="B489" s="17">
        <v>33</v>
      </c>
      <c r="D489" s="20" t="s">
        <v>8215</v>
      </c>
      <c r="E489" s="17">
        <v>2</v>
      </c>
    </row>
    <row r="490" spans="1:5" x14ac:dyDescent="0.35">
      <c r="A490" s="16" t="s">
        <v>8213</v>
      </c>
      <c r="B490" s="17">
        <v>15</v>
      </c>
      <c r="D490" s="20" t="s">
        <v>8215</v>
      </c>
      <c r="E490" s="17">
        <v>7</v>
      </c>
    </row>
    <row r="491" spans="1:5" x14ac:dyDescent="0.35">
      <c r="A491" s="16" t="s">
        <v>8213</v>
      </c>
      <c r="B491" s="17">
        <v>273</v>
      </c>
      <c r="D491" s="20" t="s">
        <v>8215</v>
      </c>
      <c r="E491" s="17">
        <v>4</v>
      </c>
    </row>
    <row r="492" spans="1:5" x14ac:dyDescent="0.35">
      <c r="A492" s="16" t="s">
        <v>8213</v>
      </c>
      <c r="B492" s="17">
        <v>714</v>
      </c>
      <c r="D492" s="20" t="s">
        <v>8215</v>
      </c>
      <c r="E492" s="17">
        <v>27</v>
      </c>
    </row>
    <row r="493" spans="1:5" x14ac:dyDescent="0.35">
      <c r="A493" s="16" t="s">
        <v>8213</v>
      </c>
      <c r="B493" s="17">
        <v>170</v>
      </c>
      <c r="D493" s="20" t="s">
        <v>8215</v>
      </c>
      <c r="E493" s="17">
        <v>94</v>
      </c>
    </row>
    <row r="494" spans="1:5" x14ac:dyDescent="0.35">
      <c r="A494" s="16" t="s">
        <v>8213</v>
      </c>
      <c r="B494" s="17">
        <v>512</v>
      </c>
      <c r="D494" s="20" t="s">
        <v>8215</v>
      </c>
      <c r="E494" s="17">
        <v>29</v>
      </c>
    </row>
    <row r="495" spans="1:5" x14ac:dyDescent="0.35">
      <c r="A495" s="16" t="s">
        <v>8213</v>
      </c>
      <c r="B495" s="17">
        <v>314</v>
      </c>
      <c r="D495" s="20" t="s">
        <v>8215</v>
      </c>
      <c r="E495" s="17">
        <v>7</v>
      </c>
    </row>
    <row r="496" spans="1:5" x14ac:dyDescent="0.35">
      <c r="A496" s="16" t="s">
        <v>8213</v>
      </c>
      <c r="B496" s="17">
        <v>167</v>
      </c>
      <c r="D496" s="20" t="s">
        <v>8215</v>
      </c>
      <c r="E496" s="17">
        <v>22</v>
      </c>
    </row>
    <row r="497" spans="1:5" x14ac:dyDescent="0.35">
      <c r="A497" s="16" t="s">
        <v>8213</v>
      </c>
      <c r="B497" s="17">
        <v>9</v>
      </c>
      <c r="D497" s="20" t="s">
        <v>8215</v>
      </c>
      <c r="E497" s="17">
        <v>1</v>
      </c>
    </row>
    <row r="498" spans="1:5" x14ac:dyDescent="0.35">
      <c r="A498" s="16" t="s">
        <v>8213</v>
      </c>
      <c r="B498" s="17">
        <v>103</v>
      </c>
      <c r="D498" s="20" t="s">
        <v>8215</v>
      </c>
      <c r="E498" s="17">
        <v>10</v>
      </c>
    </row>
    <row r="499" spans="1:5" x14ac:dyDescent="0.35">
      <c r="A499" s="16" t="s">
        <v>8213</v>
      </c>
      <c r="B499" s="17">
        <v>111</v>
      </c>
      <c r="D499" s="20" t="s">
        <v>8215</v>
      </c>
      <c r="E499" s="17">
        <v>6</v>
      </c>
    </row>
    <row r="500" spans="1:5" x14ac:dyDescent="0.35">
      <c r="A500" s="16" t="s">
        <v>8213</v>
      </c>
      <c r="B500" s="17">
        <v>271</v>
      </c>
      <c r="D500" s="20" t="s">
        <v>8215</v>
      </c>
      <c r="E500" s="17">
        <v>24</v>
      </c>
    </row>
    <row r="501" spans="1:5" x14ac:dyDescent="0.35">
      <c r="A501" s="16" t="s">
        <v>8213</v>
      </c>
      <c r="B501" s="17">
        <v>101</v>
      </c>
      <c r="D501" s="20" t="s">
        <v>8215</v>
      </c>
      <c r="E501" s="17">
        <v>15</v>
      </c>
    </row>
    <row r="502" spans="1:5" x14ac:dyDescent="0.35">
      <c r="A502" s="16" t="s">
        <v>8213</v>
      </c>
      <c r="B502" s="17">
        <v>57</v>
      </c>
      <c r="D502" s="20" t="s">
        <v>8215</v>
      </c>
      <c r="E502" s="17">
        <v>37</v>
      </c>
    </row>
    <row r="503" spans="1:5" x14ac:dyDescent="0.35">
      <c r="A503" s="16" t="s">
        <v>8213</v>
      </c>
      <c r="B503" s="17">
        <v>62</v>
      </c>
      <c r="D503" s="20" t="s">
        <v>8215</v>
      </c>
      <c r="E503" s="17">
        <v>20</v>
      </c>
    </row>
    <row r="504" spans="1:5" x14ac:dyDescent="0.35">
      <c r="A504" s="16" t="s">
        <v>8213</v>
      </c>
      <c r="B504" s="17">
        <v>32</v>
      </c>
      <c r="D504" s="20" t="s">
        <v>8215</v>
      </c>
      <c r="E504" s="17">
        <v>7</v>
      </c>
    </row>
    <row r="505" spans="1:5" x14ac:dyDescent="0.35">
      <c r="A505" s="16" t="s">
        <v>8213</v>
      </c>
      <c r="B505" s="17">
        <v>141</v>
      </c>
      <c r="D505" s="20" t="s">
        <v>8215</v>
      </c>
      <c r="E505" s="17">
        <v>0</v>
      </c>
    </row>
    <row r="506" spans="1:5" x14ac:dyDescent="0.35">
      <c r="A506" s="16" t="s">
        <v>8213</v>
      </c>
      <c r="B506" s="17">
        <v>75</v>
      </c>
      <c r="D506" s="20" t="s">
        <v>8215</v>
      </c>
      <c r="E506" s="17">
        <v>21</v>
      </c>
    </row>
    <row r="507" spans="1:5" x14ac:dyDescent="0.35">
      <c r="A507" s="16" t="s">
        <v>8213</v>
      </c>
      <c r="B507" s="17">
        <v>46</v>
      </c>
      <c r="D507" s="20" t="s">
        <v>8215</v>
      </c>
      <c r="E507" s="17">
        <v>3</v>
      </c>
    </row>
    <row r="508" spans="1:5" x14ac:dyDescent="0.35">
      <c r="A508" s="16" t="s">
        <v>8213</v>
      </c>
      <c r="B508" s="17">
        <v>103</v>
      </c>
      <c r="D508" s="20" t="s">
        <v>8215</v>
      </c>
      <c r="E508" s="17">
        <v>11</v>
      </c>
    </row>
    <row r="509" spans="1:5" x14ac:dyDescent="0.35">
      <c r="A509" s="16" t="s">
        <v>8213</v>
      </c>
      <c r="B509" s="17">
        <v>6</v>
      </c>
      <c r="D509" s="20" t="s">
        <v>8215</v>
      </c>
      <c r="E509" s="17">
        <v>1</v>
      </c>
    </row>
    <row r="510" spans="1:5" x14ac:dyDescent="0.35">
      <c r="A510" s="16" t="s">
        <v>8213</v>
      </c>
      <c r="B510" s="17">
        <v>83</v>
      </c>
      <c r="D510" s="20" t="s">
        <v>8215</v>
      </c>
      <c r="E510" s="17">
        <v>312</v>
      </c>
    </row>
    <row r="511" spans="1:5" x14ac:dyDescent="0.35">
      <c r="A511" s="16" t="s">
        <v>8213</v>
      </c>
      <c r="B511" s="17">
        <v>108</v>
      </c>
      <c r="D511" s="20" t="s">
        <v>8215</v>
      </c>
      <c r="E511" s="17">
        <v>1</v>
      </c>
    </row>
    <row r="512" spans="1:5" x14ac:dyDescent="0.35">
      <c r="A512" s="16" t="s">
        <v>8213</v>
      </c>
      <c r="B512" s="17">
        <v>25</v>
      </c>
      <c r="D512" s="20" t="s">
        <v>8215</v>
      </c>
      <c r="E512" s="17">
        <v>3</v>
      </c>
    </row>
    <row r="513" spans="1:5" x14ac:dyDescent="0.35">
      <c r="A513" s="16" t="s">
        <v>8213</v>
      </c>
      <c r="B513" s="17">
        <v>549</v>
      </c>
      <c r="D513" s="20" t="s">
        <v>8215</v>
      </c>
      <c r="E513" s="17">
        <v>4</v>
      </c>
    </row>
    <row r="514" spans="1:5" x14ac:dyDescent="0.35">
      <c r="A514" s="16" t="s">
        <v>8213</v>
      </c>
      <c r="B514" s="17">
        <v>222</v>
      </c>
      <c r="D514" s="20" t="s">
        <v>8215</v>
      </c>
      <c r="E514" s="17">
        <v>10</v>
      </c>
    </row>
    <row r="515" spans="1:5" x14ac:dyDescent="0.35">
      <c r="A515" s="16" t="s">
        <v>8213</v>
      </c>
      <c r="B515" s="17">
        <v>183</v>
      </c>
      <c r="D515" s="20" t="s">
        <v>8215</v>
      </c>
      <c r="E515" s="17">
        <v>8</v>
      </c>
    </row>
    <row r="516" spans="1:5" x14ac:dyDescent="0.35">
      <c r="A516" s="16" t="s">
        <v>8213</v>
      </c>
      <c r="B516" s="17">
        <v>89</v>
      </c>
      <c r="D516" s="20" t="s">
        <v>8215</v>
      </c>
      <c r="E516" s="17">
        <v>3</v>
      </c>
    </row>
    <row r="517" spans="1:5" x14ac:dyDescent="0.35">
      <c r="A517" s="16" t="s">
        <v>8213</v>
      </c>
      <c r="B517" s="17">
        <v>253</v>
      </c>
      <c r="D517" s="20" t="s">
        <v>8215</v>
      </c>
      <c r="E517" s="17">
        <v>1</v>
      </c>
    </row>
    <row r="518" spans="1:5" x14ac:dyDescent="0.35">
      <c r="A518" s="16" t="s">
        <v>8213</v>
      </c>
      <c r="B518" s="17">
        <v>140</v>
      </c>
      <c r="D518" s="20" t="s">
        <v>8215</v>
      </c>
      <c r="E518" s="17">
        <v>0</v>
      </c>
    </row>
    <row r="519" spans="1:5" x14ac:dyDescent="0.35">
      <c r="A519" s="16" t="s">
        <v>8213</v>
      </c>
      <c r="B519" s="17">
        <v>103</v>
      </c>
      <c r="D519" s="20" t="s">
        <v>8215</v>
      </c>
      <c r="E519" s="17">
        <v>5</v>
      </c>
    </row>
    <row r="520" spans="1:5" x14ac:dyDescent="0.35">
      <c r="A520" s="16" t="s">
        <v>8213</v>
      </c>
      <c r="B520" s="17">
        <v>138</v>
      </c>
      <c r="D520" s="20" t="s">
        <v>8215</v>
      </c>
      <c r="E520" s="17">
        <v>0</v>
      </c>
    </row>
    <row r="521" spans="1:5" x14ac:dyDescent="0.35">
      <c r="A521" s="16" t="s">
        <v>8213</v>
      </c>
      <c r="B521" s="17">
        <v>191</v>
      </c>
      <c r="D521" s="20" t="s">
        <v>8215</v>
      </c>
      <c r="E521" s="17">
        <v>3</v>
      </c>
    </row>
    <row r="522" spans="1:5" x14ac:dyDescent="0.35">
      <c r="A522" s="16" t="s">
        <v>8213</v>
      </c>
      <c r="B522" s="17">
        <v>45</v>
      </c>
      <c r="D522" s="20" t="s">
        <v>8215</v>
      </c>
      <c r="E522" s="17">
        <v>7</v>
      </c>
    </row>
    <row r="523" spans="1:5" x14ac:dyDescent="0.35">
      <c r="A523" s="16" t="s">
        <v>8213</v>
      </c>
      <c r="B523" s="17">
        <v>17</v>
      </c>
      <c r="D523" s="20" t="s">
        <v>8215</v>
      </c>
      <c r="E523" s="17">
        <v>0</v>
      </c>
    </row>
    <row r="524" spans="1:5" x14ac:dyDescent="0.35">
      <c r="A524" s="16" t="s">
        <v>8213</v>
      </c>
      <c r="B524" s="17">
        <v>31</v>
      </c>
      <c r="D524" s="20" t="s">
        <v>8215</v>
      </c>
      <c r="E524" s="17">
        <v>2</v>
      </c>
    </row>
    <row r="525" spans="1:5" x14ac:dyDescent="0.35">
      <c r="A525" s="16" t="s">
        <v>8213</v>
      </c>
      <c r="B525" s="17">
        <v>50</v>
      </c>
      <c r="D525" s="20" t="s">
        <v>8215</v>
      </c>
      <c r="E525" s="17">
        <v>23</v>
      </c>
    </row>
    <row r="526" spans="1:5" x14ac:dyDescent="0.35">
      <c r="A526" s="16" t="s">
        <v>8213</v>
      </c>
      <c r="B526" s="17">
        <v>59</v>
      </c>
      <c r="D526" s="20" t="s">
        <v>8215</v>
      </c>
      <c r="E526" s="17">
        <v>1</v>
      </c>
    </row>
    <row r="527" spans="1:5" x14ac:dyDescent="0.35">
      <c r="A527" s="16" t="s">
        <v>8213</v>
      </c>
      <c r="B527" s="17">
        <v>81</v>
      </c>
      <c r="D527" s="20" t="s">
        <v>8215</v>
      </c>
      <c r="E527" s="17">
        <v>2</v>
      </c>
    </row>
    <row r="528" spans="1:5" x14ac:dyDescent="0.35">
      <c r="A528" s="16" t="s">
        <v>8213</v>
      </c>
      <c r="B528" s="17">
        <v>508</v>
      </c>
      <c r="D528" s="20" t="s">
        <v>8215</v>
      </c>
      <c r="E528" s="17">
        <v>3</v>
      </c>
    </row>
    <row r="529" spans="1:5" x14ac:dyDescent="0.35">
      <c r="A529" s="16" t="s">
        <v>8213</v>
      </c>
      <c r="B529" s="17">
        <v>74</v>
      </c>
      <c r="D529" s="20" t="s">
        <v>8215</v>
      </c>
      <c r="E529" s="17">
        <v>0</v>
      </c>
    </row>
    <row r="530" spans="1:5" x14ac:dyDescent="0.35">
      <c r="A530" s="16" t="s">
        <v>8213</v>
      </c>
      <c r="B530" s="17">
        <v>141</v>
      </c>
      <c r="D530" s="20" t="s">
        <v>8215</v>
      </c>
      <c r="E530" s="17">
        <v>13</v>
      </c>
    </row>
    <row r="531" spans="1:5" x14ac:dyDescent="0.35">
      <c r="A531" s="16" t="s">
        <v>8213</v>
      </c>
      <c r="B531" s="17">
        <v>711</v>
      </c>
      <c r="D531" s="20" t="s">
        <v>8215</v>
      </c>
      <c r="E531" s="17">
        <v>1</v>
      </c>
    </row>
    <row r="532" spans="1:5" x14ac:dyDescent="0.35">
      <c r="A532" s="16" t="s">
        <v>8213</v>
      </c>
      <c r="B532" s="17">
        <v>141</v>
      </c>
      <c r="D532" s="20" t="s">
        <v>8215</v>
      </c>
      <c r="E532" s="17">
        <v>1</v>
      </c>
    </row>
    <row r="533" spans="1:5" x14ac:dyDescent="0.35">
      <c r="A533" s="16" t="s">
        <v>8213</v>
      </c>
      <c r="B533" s="17">
        <v>109</v>
      </c>
      <c r="D533" s="20" t="s">
        <v>8215</v>
      </c>
      <c r="E533" s="17">
        <v>1</v>
      </c>
    </row>
    <row r="534" spans="1:5" x14ac:dyDescent="0.35">
      <c r="A534" s="16" t="s">
        <v>8213</v>
      </c>
      <c r="B534" s="17">
        <v>361</v>
      </c>
      <c r="D534" s="20" t="s">
        <v>8215</v>
      </c>
      <c r="E534" s="17">
        <v>6</v>
      </c>
    </row>
    <row r="535" spans="1:5" x14ac:dyDescent="0.35">
      <c r="A535" s="16" t="s">
        <v>8213</v>
      </c>
      <c r="B535" s="17">
        <v>176</v>
      </c>
      <c r="D535" s="20" t="s">
        <v>8215</v>
      </c>
      <c r="E535" s="17">
        <v>39</v>
      </c>
    </row>
    <row r="536" spans="1:5" x14ac:dyDescent="0.35">
      <c r="A536" s="16" t="s">
        <v>8213</v>
      </c>
      <c r="B536" s="17">
        <v>670</v>
      </c>
      <c r="D536" s="20" t="s">
        <v>8215</v>
      </c>
      <c r="E536" s="17">
        <v>4</v>
      </c>
    </row>
    <row r="537" spans="1:5" x14ac:dyDescent="0.35">
      <c r="A537" s="16" t="s">
        <v>8213</v>
      </c>
      <c r="B537" s="17">
        <v>96</v>
      </c>
      <c r="D537" s="20" t="s">
        <v>8215</v>
      </c>
      <c r="E537" s="17">
        <v>1</v>
      </c>
    </row>
    <row r="538" spans="1:5" x14ac:dyDescent="0.35">
      <c r="A538" s="16" t="s">
        <v>8213</v>
      </c>
      <c r="B538" s="17">
        <v>74</v>
      </c>
      <c r="D538" s="20" t="s">
        <v>8215</v>
      </c>
      <c r="E538" s="17">
        <v>0</v>
      </c>
    </row>
    <row r="539" spans="1:5" x14ac:dyDescent="0.35">
      <c r="A539" s="16" t="s">
        <v>8213</v>
      </c>
      <c r="B539" s="17">
        <v>52</v>
      </c>
      <c r="D539" s="20" t="s">
        <v>8215</v>
      </c>
      <c r="E539" s="17">
        <v>0</v>
      </c>
    </row>
    <row r="540" spans="1:5" x14ac:dyDescent="0.35">
      <c r="A540" s="16" t="s">
        <v>8213</v>
      </c>
      <c r="B540" s="17">
        <v>105</v>
      </c>
      <c r="D540" s="20" t="s">
        <v>8215</v>
      </c>
      <c r="E540" s="17">
        <v>0</v>
      </c>
    </row>
    <row r="541" spans="1:5" x14ac:dyDescent="0.35">
      <c r="A541" s="16" t="s">
        <v>8213</v>
      </c>
      <c r="B541" s="17">
        <v>41</v>
      </c>
      <c r="D541" s="20" t="s">
        <v>8215</v>
      </c>
      <c r="E541" s="17">
        <v>8</v>
      </c>
    </row>
    <row r="542" spans="1:5" x14ac:dyDescent="0.35">
      <c r="A542" s="16" t="s">
        <v>8213</v>
      </c>
      <c r="B542" s="17">
        <v>34</v>
      </c>
      <c r="D542" s="20" t="s">
        <v>8215</v>
      </c>
      <c r="E542" s="17">
        <v>0</v>
      </c>
    </row>
    <row r="543" spans="1:5" x14ac:dyDescent="0.35">
      <c r="A543" s="16" t="s">
        <v>8213</v>
      </c>
      <c r="B543" s="17">
        <v>66</v>
      </c>
      <c r="D543" s="20" t="s">
        <v>8215</v>
      </c>
      <c r="E543" s="17">
        <v>1</v>
      </c>
    </row>
    <row r="544" spans="1:5" x14ac:dyDescent="0.35">
      <c r="A544" s="16" t="s">
        <v>8213</v>
      </c>
      <c r="B544" s="17">
        <v>50</v>
      </c>
      <c r="D544" s="20" t="s">
        <v>8215</v>
      </c>
      <c r="E544" s="17">
        <v>12</v>
      </c>
    </row>
    <row r="545" spans="1:5" x14ac:dyDescent="0.35">
      <c r="A545" s="16" t="s">
        <v>8213</v>
      </c>
      <c r="B545" s="17">
        <v>159</v>
      </c>
      <c r="D545" s="20" t="s">
        <v>8215</v>
      </c>
      <c r="E545" s="17">
        <v>0</v>
      </c>
    </row>
    <row r="546" spans="1:5" x14ac:dyDescent="0.35">
      <c r="A546" s="16" t="s">
        <v>8213</v>
      </c>
      <c r="B546" s="17">
        <v>182</v>
      </c>
      <c r="D546" s="20" t="s">
        <v>8215</v>
      </c>
      <c r="E546" s="17">
        <v>3</v>
      </c>
    </row>
    <row r="547" spans="1:5" x14ac:dyDescent="0.35">
      <c r="A547" s="16" t="s">
        <v>8213</v>
      </c>
      <c r="B547" s="17">
        <v>206</v>
      </c>
      <c r="D547" s="20" t="s">
        <v>8215</v>
      </c>
      <c r="E547" s="17">
        <v>2</v>
      </c>
    </row>
    <row r="548" spans="1:5" x14ac:dyDescent="0.35">
      <c r="A548" s="16" t="s">
        <v>8213</v>
      </c>
      <c r="B548" s="17">
        <v>169</v>
      </c>
      <c r="D548" s="20" t="s">
        <v>8215</v>
      </c>
      <c r="E548" s="17">
        <v>6</v>
      </c>
    </row>
    <row r="549" spans="1:5" x14ac:dyDescent="0.35">
      <c r="A549" s="16" t="s">
        <v>8213</v>
      </c>
      <c r="B549" s="17">
        <v>31</v>
      </c>
      <c r="D549" s="20" t="s">
        <v>8215</v>
      </c>
      <c r="E549" s="17">
        <v>0</v>
      </c>
    </row>
    <row r="550" spans="1:5" x14ac:dyDescent="0.35">
      <c r="A550" s="16" t="s">
        <v>8213</v>
      </c>
      <c r="B550" s="17">
        <v>28</v>
      </c>
      <c r="D550" s="20" t="s">
        <v>8215</v>
      </c>
      <c r="E550" s="17">
        <v>15</v>
      </c>
    </row>
    <row r="551" spans="1:5" x14ac:dyDescent="0.35">
      <c r="A551" s="16" t="s">
        <v>8213</v>
      </c>
      <c r="B551" s="17">
        <v>54</v>
      </c>
      <c r="D551" s="20" t="s">
        <v>8215</v>
      </c>
      <c r="E551" s="17">
        <v>1</v>
      </c>
    </row>
    <row r="552" spans="1:5" x14ac:dyDescent="0.35">
      <c r="A552" s="16" t="s">
        <v>8213</v>
      </c>
      <c r="B552" s="17">
        <v>467</v>
      </c>
      <c r="D552" s="20" t="s">
        <v>8215</v>
      </c>
      <c r="E552" s="17">
        <v>3</v>
      </c>
    </row>
    <row r="553" spans="1:5" x14ac:dyDescent="0.35">
      <c r="A553" s="16" t="s">
        <v>8213</v>
      </c>
      <c r="B553" s="17">
        <v>389</v>
      </c>
      <c r="D553" s="20" t="s">
        <v>8215</v>
      </c>
      <c r="E553" s="17">
        <v>8</v>
      </c>
    </row>
    <row r="554" spans="1:5" x14ac:dyDescent="0.35">
      <c r="A554" s="16" t="s">
        <v>8213</v>
      </c>
      <c r="B554" s="17">
        <v>68</v>
      </c>
      <c r="D554" s="20" t="s">
        <v>8215</v>
      </c>
      <c r="E554" s="17">
        <v>0</v>
      </c>
    </row>
    <row r="555" spans="1:5" x14ac:dyDescent="0.35">
      <c r="A555" s="16" t="s">
        <v>8213</v>
      </c>
      <c r="B555" s="17">
        <v>413</v>
      </c>
      <c r="D555" s="20" t="s">
        <v>8215</v>
      </c>
      <c r="E555" s="17">
        <v>3</v>
      </c>
    </row>
    <row r="556" spans="1:5" x14ac:dyDescent="0.35">
      <c r="A556" s="16" t="s">
        <v>8213</v>
      </c>
      <c r="B556" s="17">
        <v>190</v>
      </c>
      <c r="D556" s="20" t="s">
        <v>8215</v>
      </c>
      <c r="E556" s="17">
        <v>3</v>
      </c>
    </row>
    <row r="557" spans="1:5" x14ac:dyDescent="0.35">
      <c r="A557" s="16" t="s">
        <v>8213</v>
      </c>
      <c r="B557" s="17">
        <v>189</v>
      </c>
      <c r="D557" s="20" t="s">
        <v>8215</v>
      </c>
      <c r="E557" s="17">
        <v>0</v>
      </c>
    </row>
    <row r="558" spans="1:5" x14ac:dyDescent="0.35">
      <c r="A558" s="16" t="s">
        <v>8213</v>
      </c>
      <c r="B558" s="17">
        <v>130</v>
      </c>
      <c r="D558" s="20" t="s">
        <v>8215</v>
      </c>
      <c r="E558" s="17">
        <v>19</v>
      </c>
    </row>
    <row r="559" spans="1:5" x14ac:dyDescent="0.35">
      <c r="A559" s="16" t="s">
        <v>8213</v>
      </c>
      <c r="B559" s="17">
        <v>74</v>
      </c>
      <c r="D559" s="20" t="s">
        <v>8215</v>
      </c>
      <c r="E559" s="17">
        <v>0</v>
      </c>
    </row>
    <row r="560" spans="1:5" x14ac:dyDescent="0.35">
      <c r="A560" s="16" t="s">
        <v>8213</v>
      </c>
      <c r="B560" s="17">
        <v>274</v>
      </c>
      <c r="D560" s="20" t="s">
        <v>8215</v>
      </c>
      <c r="E560" s="17">
        <v>2</v>
      </c>
    </row>
    <row r="561" spans="1:5" x14ac:dyDescent="0.35">
      <c r="A561" s="16" t="s">
        <v>8213</v>
      </c>
      <c r="B561" s="17">
        <v>22</v>
      </c>
      <c r="D561" s="20" t="s">
        <v>8215</v>
      </c>
      <c r="E561" s="17">
        <v>0</v>
      </c>
    </row>
    <row r="562" spans="1:5" x14ac:dyDescent="0.35">
      <c r="A562" s="16" t="s">
        <v>8213</v>
      </c>
      <c r="B562" s="17">
        <v>31</v>
      </c>
      <c r="D562" s="20" t="s">
        <v>8215</v>
      </c>
      <c r="E562" s="17">
        <v>0</v>
      </c>
    </row>
    <row r="563" spans="1:5" x14ac:dyDescent="0.35">
      <c r="A563" s="16" t="s">
        <v>8213</v>
      </c>
      <c r="B563" s="17">
        <v>63</v>
      </c>
      <c r="D563" s="20" t="s">
        <v>8215</v>
      </c>
      <c r="E563" s="17">
        <v>25</v>
      </c>
    </row>
    <row r="564" spans="1:5" x14ac:dyDescent="0.35">
      <c r="A564" s="16" t="s">
        <v>8213</v>
      </c>
      <c r="B564" s="17">
        <v>20</v>
      </c>
      <c r="D564" s="20" t="s">
        <v>8215</v>
      </c>
      <c r="E564" s="17">
        <v>8</v>
      </c>
    </row>
    <row r="565" spans="1:5" x14ac:dyDescent="0.35">
      <c r="A565" s="16" t="s">
        <v>8213</v>
      </c>
      <c r="B565" s="17">
        <v>25</v>
      </c>
      <c r="D565" s="20" t="s">
        <v>8215</v>
      </c>
      <c r="E565" s="17">
        <v>16</v>
      </c>
    </row>
    <row r="566" spans="1:5" x14ac:dyDescent="0.35">
      <c r="A566" s="16" t="s">
        <v>8213</v>
      </c>
      <c r="B566" s="17">
        <v>61</v>
      </c>
      <c r="D566" s="20" t="s">
        <v>8215</v>
      </c>
      <c r="E566" s="17">
        <v>3</v>
      </c>
    </row>
    <row r="567" spans="1:5" x14ac:dyDescent="0.35">
      <c r="A567" s="16" t="s">
        <v>8213</v>
      </c>
      <c r="B567" s="17">
        <v>52</v>
      </c>
      <c r="D567" s="20" t="s">
        <v>8215</v>
      </c>
      <c r="E567" s="17">
        <v>3</v>
      </c>
    </row>
    <row r="568" spans="1:5" x14ac:dyDescent="0.35">
      <c r="A568" s="16" t="s">
        <v>8213</v>
      </c>
      <c r="B568" s="17">
        <v>86</v>
      </c>
      <c r="D568" s="20" t="s">
        <v>8215</v>
      </c>
      <c r="E568" s="17">
        <v>2</v>
      </c>
    </row>
    <row r="569" spans="1:5" x14ac:dyDescent="0.35">
      <c r="A569" s="16" t="s">
        <v>8213</v>
      </c>
      <c r="B569" s="17">
        <v>42</v>
      </c>
      <c r="D569" s="20" t="s">
        <v>8215</v>
      </c>
      <c r="E569" s="17">
        <v>1</v>
      </c>
    </row>
    <row r="570" spans="1:5" x14ac:dyDescent="0.35">
      <c r="A570" s="16" t="s">
        <v>8213</v>
      </c>
      <c r="B570" s="17">
        <v>52</v>
      </c>
      <c r="D570" s="20" t="s">
        <v>8215</v>
      </c>
      <c r="E570" s="17">
        <v>0</v>
      </c>
    </row>
    <row r="571" spans="1:5" x14ac:dyDescent="0.35">
      <c r="A571" s="16" t="s">
        <v>8213</v>
      </c>
      <c r="B571" s="17">
        <v>120</v>
      </c>
      <c r="D571" s="20" t="s">
        <v>8215</v>
      </c>
      <c r="E571" s="17">
        <v>1</v>
      </c>
    </row>
    <row r="572" spans="1:5" x14ac:dyDescent="0.35">
      <c r="A572" s="16" t="s">
        <v>8213</v>
      </c>
      <c r="B572" s="17">
        <v>22</v>
      </c>
      <c r="D572" s="20" t="s">
        <v>8215</v>
      </c>
      <c r="E572" s="17">
        <v>19</v>
      </c>
    </row>
    <row r="573" spans="1:5" x14ac:dyDescent="0.35">
      <c r="A573" s="16" t="s">
        <v>8213</v>
      </c>
      <c r="B573" s="17">
        <v>64</v>
      </c>
      <c r="D573" s="20" t="s">
        <v>8215</v>
      </c>
      <c r="E573" s="17">
        <v>9</v>
      </c>
    </row>
    <row r="574" spans="1:5" x14ac:dyDescent="0.35">
      <c r="A574" s="16" t="s">
        <v>8213</v>
      </c>
      <c r="B574" s="17">
        <v>23</v>
      </c>
      <c r="D574" s="20" t="s">
        <v>8215</v>
      </c>
      <c r="E574" s="17">
        <v>1</v>
      </c>
    </row>
    <row r="575" spans="1:5" x14ac:dyDescent="0.35">
      <c r="A575" s="16" t="s">
        <v>8213</v>
      </c>
      <c r="B575" s="17">
        <v>238</v>
      </c>
      <c r="D575" s="20" t="s">
        <v>8215</v>
      </c>
      <c r="E575" s="17">
        <v>0</v>
      </c>
    </row>
    <row r="576" spans="1:5" x14ac:dyDescent="0.35">
      <c r="A576" s="16" t="s">
        <v>8213</v>
      </c>
      <c r="B576" s="17">
        <v>33</v>
      </c>
      <c r="D576" s="20" t="s">
        <v>8215</v>
      </c>
      <c r="E576" s="17">
        <v>1</v>
      </c>
    </row>
    <row r="577" spans="1:5" x14ac:dyDescent="0.35">
      <c r="A577" s="16" t="s">
        <v>8213</v>
      </c>
      <c r="B577" s="17">
        <v>32</v>
      </c>
      <c r="D577" s="20" t="s">
        <v>8215</v>
      </c>
      <c r="E577" s="17">
        <v>5</v>
      </c>
    </row>
    <row r="578" spans="1:5" x14ac:dyDescent="0.35">
      <c r="A578" s="16" t="s">
        <v>8213</v>
      </c>
      <c r="B578" s="17">
        <v>24</v>
      </c>
      <c r="D578" s="20" t="s">
        <v>8215</v>
      </c>
      <c r="E578" s="17">
        <v>85</v>
      </c>
    </row>
    <row r="579" spans="1:5" x14ac:dyDescent="0.35">
      <c r="A579" s="16" t="s">
        <v>8213</v>
      </c>
      <c r="B579" s="17">
        <v>29</v>
      </c>
      <c r="D579" s="20" t="s">
        <v>8215</v>
      </c>
      <c r="E579" s="17">
        <v>3</v>
      </c>
    </row>
    <row r="580" spans="1:5" x14ac:dyDescent="0.35">
      <c r="A580" s="16" t="s">
        <v>8213</v>
      </c>
      <c r="B580" s="17">
        <v>50</v>
      </c>
      <c r="D580" s="20" t="s">
        <v>8215</v>
      </c>
      <c r="E580" s="17">
        <v>4</v>
      </c>
    </row>
    <row r="581" spans="1:5" x14ac:dyDescent="0.35">
      <c r="A581" s="16" t="s">
        <v>8213</v>
      </c>
      <c r="B581" s="17">
        <v>108</v>
      </c>
      <c r="D581" s="20" t="s">
        <v>8215</v>
      </c>
      <c r="E581" s="17">
        <v>3</v>
      </c>
    </row>
    <row r="582" spans="1:5" x14ac:dyDescent="0.35">
      <c r="A582" s="16" t="s">
        <v>8213</v>
      </c>
      <c r="B582" s="17">
        <v>139</v>
      </c>
      <c r="D582" s="20" t="s">
        <v>8215</v>
      </c>
      <c r="E582" s="17">
        <v>5</v>
      </c>
    </row>
    <row r="583" spans="1:5" x14ac:dyDescent="0.35">
      <c r="A583" s="16" t="s">
        <v>8213</v>
      </c>
      <c r="B583" s="17">
        <v>7</v>
      </c>
      <c r="D583" s="20" t="s">
        <v>8215</v>
      </c>
      <c r="E583" s="17">
        <v>17</v>
      </c>
    </row>
    <row r="584" spans="1:5" x14ac:dyDescent="0.35">
      <c r="A584" s="16" t="s">
        <v>8213</v>
      </c>
      <c r="B584" s="17">
        <v>149</v>
      </c>
      <c r="D584" s="20" t="s">
        <v>8215</v>
      </c>
      <c r="E584" s="17">
        <v>3</v>
      </c>
    </row>
    <row r="585" spans="1:5" x14ac:dyDescent="0.35">
      <c r="A585" s="16" t="s">
        <v>8213</v>
      </c>
      <c r="B585" s="17">
        <v>31</v>
      </c>
      <c r="D585" s="20" t="s">
        <v>8215</v>
      </c>
      <c r="E585" s="17">
        <v>2</v>
      </c>
    </row>
    <row r="586" spans="1:5" x14ac:dyDescent="0.35">
      <c r="A586" s="16" t="s">
        <v>8213</v>
      </c>
      <c r="B586" s="17">
        <v>26</v>
      </c>
      <c r="D586" s="20" t="s">
        <v>8215</v>
      </c>
      <c r="E586" s="17">
        <v>6</v>
      </c>
    </row>
    <row r="587" spans="1:5" x14ac:dyDescent="0.35">
      <c r="A587" s="16" t="s">
        <v>8213</v>
      </c>
      <c r="B587" s="17">
        <v>172</v>
      </c>
      <c r="D587" s="20" t="s">
        <v>8215</v>
      </c>
      <c r="E587" s="17">
        <v>0</v>
      </c>
    </row>
    <row r="588" spans="1:5" x14ac:dyDescent="0.35">
      <c r="A588" s="16" t="s">
        <v>8213</v>
      </c>
      <c r="B588" s="17">
        <v>78</v>
      </c>
      <c r="D588" s="20" t="s">
        <v>8215</v>
      </c>
      <c r="E588" s="17">
        <v>1</v>
      </c>
    </row>
    <row r="589" spans="1:5" x14ac:dyDescent="0.35">
      <c r="A589" s="16" t="s">
        <v>8213</v>
      </c>
      <c r="B589" s="17">
        <v>120</v>
      </c>
      <c r="D589" s="20" t="s">
        <v>8215</v>
      </c>
      <c r="E589" s="17">
        <v>3</v>
      </c>
    </row>
    <row r="590" spans="1:5" x14ac:dyDescent="0.35">
      <c r="A590" s="16" t="s">
        <v>8213</v>
      </c>
      <c r="B590" s="17">
        <v>227</v>
      </c>
      <c r="D590" s="20" t="s">
        <v>8215</v>
      </c>
      <c r="E590" s="17">
        <v>13</v>
      </c>
    </row>
    <row r="591" spans="1:5" x14ac:dyDescent="0.35">
      <c r="A591" s="16" t="s">
        <v>8213</v>
      </c>
      <c r="B591" s="17">
        <v>42</v>
      </c>
      <c r="D591" s="20" t="s">
        <v>8215</v>
      </c>
      <c r="E591" s="17">
        <v>1</v>
      </c>
    </row>
    <row r="592" spans="1:5" x14ac:dyDescent="0.35">
      <c r="A592" s="16" t="s">
        <v>8213</v>
      </c>
      <c r="B592" s="17">
        <v>64</v>
      </c>
      <c r="D592" s="20" t="s">
        <v>8215</v>
      </c>
      <c r="E592" s="17">
        <v>1</v>
      </c>
    </row>
    <row r="593" spans="1:5" x14ac:dyDescent="0.35">
      <c r="A593" s="16" t="s">
        <v>8213</v>
      </c>
      <c r="B593" s="17">
        <v>121</v>
      </c>
      <c r="D593" s="20" t="s">
        <v>8215</v>
      </c>
      <c r="E593" s="17">
        <v>9</v>
      </c>
    </row>
    <row r="594" spans="1:5" x14ac:dyDescent="0.35">
      <c r="A594" s="16" t="s">
        <v>8213</v>
      </c>
      <c r="B594" s="17">
        <v>87</v>
      </c>
      <c r="D594" s="20" t="s">
        <v>8215</v>
      </c>
      <c r="E594" s="17">
        <v>0</v>
      </c>
    </row>
    <row r="595" spans="1:5" x14ac:dyDescent="0.35">
      <c r="A595" s="16" t="s">
        <v>8213</v>
      </c>
      <c r="B595" s="17">
        <v>65</v>
      </c>
      <c r="D595" s="20" t="s">
        <v>8215</v>
      </c>
      <c r="E595" s="17">
        <v>2</v>
      </c>
    </row>
    <row r="596" spans="1:5" x14ac:dyDescent="0.35">
      <c r="A596" s="16" t="s">
        <v>8213</v>
      </c>
      <c r="B596" s="17">
        <v>49</v>
      </c>
      <c r="D596" s="20" t="s">
        <v>8215</v>
      </c>
      <c r="E596" s="17">
        <v>1</v>
      </c>
    </row>
    <row r="597" spans="1:5" x14ac:dyDescent="0.35">
      <c r="A597" s="16" t="s">
        <v>8213</v>
      </c>
      <c r="B597" s="17">
        <v>19</v>
      </c>
      <c r="D597" s="20" t="s">
        <v>8215</v>
      </c>
      <c r="E597" s="17">
        <v>10</v>
      </c>
    </row>
    <row r="598" spans="1:5" x14ac:dyDescent="0.35">
      <c r="A598" s="16" t="s">
        <v>8213</v>
      </c>
      <c r="B598" s="17">
        <v>81</v>
      </c>
      <c r="D598" s="20" t="s">
        <v>8215</v>
      </c>
      <c r="E598" s="17">
        <v>3</v>
      </c>
    </row>
    <row r="599" spans="1:5" x14ac:dyDescent="0.35">
      <c r="A599" s="16" t="s">
        <v>8213</v>
      </c>
      <c r="B599" s="17">
        <v>264</v>
      </c>
      <c r="D599" s="20" t="s">
        <v>8215</v>
      </c>
      <c r="E599" s="17">
        <v>2</v>
      </c>
    </row>
    <row r="600" spans="1:5" x14ac:dyDescent="0.35">
      <c r="A600" s="16" t="s">
        <v>8213</v>
      </c>
      <c r="B600" s="17">
        <v>25</v>
      </c>
      <c r="D600" s="20" t="s">
        <v>8215</v>
      </c>
      <c r="E600" s="17">
        <v>2</v>
      </c>
    </row>
    <row r="601" spans="1:5" x14ac:dyDescent="0.35">
      <c r="A601" s="16" t="s">
        <v>8213</v>
      </c>
      <c r="B601" s="17">
        <v>5</v>
      </c>
      <c r="D601" s="20" t="s">
        <v>8215</v>
      </c>
      <c r="E601" s="17">
        <v>1</v>
      </c>
    </row>
    <row r="602" spans="1:5" x14ac:dyDescent="0.35">
      <c r="A602" s="16" t="s">
        <v>8213</v>
      </c>
      <c r="B602" s="17">
        <v>144</v>
      </c>
      <c r="D602" s="20" t="s">
        <v>8215</v>
      </c>
      <c r="E602" s="17">
        <v>14</v>
      </c>
    </row>
    <row r="603" spans="1:5" x14ac:dyDescent="0.35">
      <c r="A603" s="16" t="s">
        <v>8213</v>
      </c>
      <c r="B603" s="17">
        <v>92</v>
      </c>
      <c r="D603" s="20" t="s">
        <v>8215</v>
      </c>
      <c r="E603" s="17">
        <v>0</v>
      </c>
    </row>
    <row r="604" spans="1:5" x14ac:dyDescent="0.35">
      <c r="A604" s="16" t="s">
        <v>8213</v>
      </c>
      <c r="B604" s="17">
        <v>147</v>
      </c>
      <c r="D604" s="20" t="s">
        <v>8215</v>
      </c>
      <c r="E604" s="17">
        <v>0</v>
      </c>
    </row>
    <row r="605" spans="1:5" x14ac:dyDescent="0.35">
      <c r="A605" s="16" t="s">
        <v>8213</v>
      </c>
      <c r="B605" s="17">
        <v>90</v>
      </c>
      <c r="D605" s="20" t="s">
        <v>8215</v>
      </c>
      <c r="E605" s="17">
        <v>4</v>
      </c>
    </row>
    <row r="606" spans="1:5" x14ac:dyDescent="0.35">
      <c r="A606" s="16" t="s">
        <v>8213</v>
      </c>
      <c r="B606" s="17">
        <v>87</v>
      </c>
      <c r="D606" s="20" t="s">
        <v>8215</v>
      </c>
      <c r="E606" s="17">
        <v>3</v>
      </c>
    </row>
    <row r="607" spans="1:5" x14ac:dyDescent="0.35">
      <c r="A607" s="16" t="s">
        <v>8213</v>
      </c>
      <c r="B607" s="17">
        <v>406</v>
      </c>
      <c r="D607" s="20" t="s">
        <v>8215</v>
      </c>
      <c r="E607" s="17">
        <v>0</v>
      </c>
    </row>
    <row r="608" spans="1:5" x14ac:dyDescent="0.35">
      <c r="A608" s="16" t="s">
        <v>8213</v>
      </c>
      <c r="B608" s="17">
        <v>20</v>
      </c>
      <c r="D608" s="20" t="s">
        <v>8215</v>
      </c>
      <c r="E608" s="17">
        <v>5</v>
      </c>
    </row>
    <row r="609" spans="1:5" x14ac:dyDescent="0.35">
      <c r="A609" s="16" t="s">
        <v>8213</v>
      </c>
      <c r="B609" s="17">
        <v>70</v>
      </c>
      <c r="D609" s="20" t="s">
        <v>8215</v>
      </c>
      <c r="E609" s="17">
        <v>47</v>
      </c>
    </row>
    <row r="610" spans="1:5" x14ac:dyDescent="0.35">
      <c r="A610" s="16" t="s">
        <v>8213</v>
      </c>
      <c r="B610" s="17">
        <v>16</v>
      </c>
      <c r="D610" s="20" t="s">
        <v>8215</v>
      </c>
      <c r="E610" s="17">
        <v>0</v>
      </c>
    </row>
    <row r="611" spans="1:5" x14ac:dyDescent="0.35">
      <c r="A611" s="16" t="s">
        <v>8213</v>
      </c>
      <c r="B611" s="17">
        <v>52</v>
      </c>
      <c r="D611" s="20" t="s">
        <v>8215</v>
      </c>
      <c r="E611" s="17">
        <v>10</v>
      </c>
    </row>
    <row r="612" spans="1:5" x14ac:dyDescent="0.35">
      <c r="A612" s="16" t="s">
        <v>8213</v>
      </c>
      <c r="B612" s="17">
        <v>66</v>
      </c>
      <c r="D612" s="20" t="s">
        <v>8215</v>
      </c>
      <c r="E612" s="17">
        <v>11</v>
      </c>
    </row>
    <row r="613" spans="1:5" x14ac:dyDescent="0.35">
      <c r="A613" s="16" t="s">
        <v>8213</v>
      </c>
      <c r="B613" s="17">
        <v>109</v>
      </c>
      <c r="D613" s="20" t="s">
        <v>8215</v>
      </c>
      <c r="E613" s="17">
        <v>2</v>
      </c>
    </row>
    <row r="614" spans="1:5" x14ac:dyDescent="0.35">
      <c r="A614" s="16" t="s">
        <v>8213</v>
      </c>
      <c r="B614" s="17">
        <v>168</v>
      </c>
      <c r="D614" s="20" t="s">
        <v>8215</v>
      </c>
      <c r="E614" s="17">
        <v>2</v>
      </c>
    </row>
    <row r="615" spans="1:5" x14ac:dyDescent="0.35">
      <c r="A615" s="16" t="s">
        <v>8213</v>
      </c>
      <c r="B615" s="17">
        <v>31</v>
      </c>
      <c r="D615" s="20" t="s">
        <v>8215</v>
      </c>
      <c r="E615" s="17">
        <v>22</v>
      </c>
    </row>
    <row r="616" spans="1:5" x14ac:dyDescent="0.35">
      <c r="A616" s="16" t="s">
        <v>8213</v>
      </c>
      <c r="B616" s="17">
        <v>133</v>
      </c>
      <c r="D616" s="20" t="s">
        <v>8215</v>
      </c>
      <c r="E616" s="17">
        <v>8</v>
      </c>
    </row>
    <row r="617" spans="1:5" x14ac:dyDescent="0.35">
      <c r="A617" s="16" t="s">
        <v>8213</v>
      </c>
      <c r="B617" s="17">
        <v>151</v>
      </c>
      <c r="D617" s="20" t="s">
        <v>8215</v>
      </c>
      <c r="E617" s="17">
        <v>6</v>
      </c>
    </row>
    <row r="618" spans="1:5" x14ac:dyDescent="0.35">
      <c r="A618" s="16" t="s">
        <v>8213</v>
      </c>
      <c r="B618" s="17">
        <v>5</v>
      </c>
      <c r="D618" s="20" t="s">
        <v>8215</v>
      </c>
      <c r="E618" s="17">
        <v>1</v>
      </c>
    </row>
    <row r="619" spans="1:5" x14ac:dyDescent="0.35">
      <c r="A619" s="16" t="s">
        <v>8213</v>
      </c>
      <c r="B619" s="17">
        <v>73</v>
      </c>
      <c r="D619" s="20" t="s">
        <v>8215</v>
      </c>
      <c r="E619" s="17">
        <v>3</v>
      </c>
    </row>
    <row r="620" spans="1:5" x14ac:dyDescent="0.35">
      <c r="A620" s="16" t="s">
        <v>8213</v>
      </c>
      <c r="B620" s="17">
        <v>148</v>
      </c>
      <c r="D620" s="20" t="s">
        <v>8215</v>
      </c>
      <c r="E620" s="17">
        <v>0</v>
      </c>
    </row>
    <row r="621" spans="1:5" x14ac:dyDescent="0.35">
      <c r="A621" s="16" t="s">
        <v>8213</v>
      </c>
      <c r="B621" s="17">
        <v>93</v>
      </c>
      <c r="D621" s="20" t="s">
        <v>8215</v>
      </c>
      <c r="E621" s="17">
        <v>0</v>
      </c>
    </row>
    <row r="622" spans="1:5" x14ac:dyDescent="0.35">
      <c r="A622" s="16" t="s">
        <v>8213</v>
      </c>
      <c r="B622" s="17">
        <v>63</v>
      </c>
      <c r="D622" s="20" t="s">
        <v>8215</v>
      </c>
      <c r="E622" s="17">
        <v>0</v>
      </c>
    </row>
    <row r="623" spans="1:5" x14ac:dyDescent="0.35">
      <c r="A623" s="16" t="s">
        <v>8213</v>
      </c>
      <c r="B623" s="17">
        <v>134</v>
      </c>
      <c r="D623" s="20" t="s">
        <v>8215</v>
      </c>
      <c r="E623" s="17">
        <v>0</v>
      </c>
    </row>
    <row r="624" spans="1:5" x14ac:dyDescent="0.35">
      <c r="A624" s="16" t="s">
        <v>8213</v>
      </c>
      <c r="B624" s="17">
        <v>14</v>
      </c>
      <c r="D624" s="20" t="s">
        <v>8215</v>
      </c>
      <c r="E624" s="17">
        <v>0</v>
      </c>
    </row>
    <row r="625" spans="1:5" x14ac:dyDescent="0.35">
      <c r="A625" s="16" t="s">
        <v>8213</v>
      </c>
      <c r="B625" s="17">
        <v>78</v>
      </c>
      <c r="D625" s="20" t="s">
        <v>8215</v>
      </c>
      <c r="E625" s="17">
        <v>3</v>
      </c>
    </row>
    <row r="626" spans="1:5" x14ac:dyDescent="0.35">
      <c r="A626" s="16" t="s">
        <v>8213</v>
      </c>
      <c r="B626" s="17">
        <v>112</v>
      </c>
      <c r="D626" s="20" t="s">
        <v>8215</v>
      </c>
      <c r="E626" s="17">
        <v>0</v>
      </c>
    </row>
    <row r="627" spans="1:5" x14ac:dyDescent="0.35">
      <c r="A627" s="16" t="s">
        <v>8213</v>
      </c>
      <c r="B627" s="17">
        <v>34</v>
      </c>
      <c r="D627" s="20" t="s">
        <v>8215</v>
      </c>
      <c r="E627" s="17">
        <v>0</v>
      </c>
    </row>
    <row r="628" spans="1:5" x14ac:dyDescent="0.35">
      <c r="A628" s="16" t="s">
        <v>8213</v>
      </c>
      <c r="B628" s="17">
        <v>19</v>
      </c>
      <c r="D628" s="20" t="s">
        <v>8215</v>
      </c>
      <c r="E628" s="17">
        <v>1</v>
      </c>
    </row>
    <row r="629" spans="1:5" x14ac:dyDescent="0.35">
      <c r="A629" s="16" t="s">
        <v>8213</v>
      </c>
      <c r="B629" s="17">
        <v>13</v>
      </c>
      <c r="D629" s="20" t="s">
        <v>8215</v>
      </c>
      <c r="E629" s="17">
        <v>6</v>
      </c>
    </row>
    <row r="630" spans="1:5" x14ac:dyDescent="0.35">
      <c r="A630" s="16" t="s">
        <v>8213</v>
      </c>
      <c r="B630" s="17">
        <v>104</v>
      </c>
      <c r="D630" s="20" t="s">
        <v>8215</v>
      </c>
      <c r="E630" s="17">
        <v>1</v>
      </c>
    </row>
    <row r="631" spans="1:5" x14ac:dyDescent="0.35">
      <c r="A631" s="16" t="s">
        <v>8213</v>
      </c>
      <c r="B631" s="17">
        <v>52</v>
      </c>
      <c r="D631" s="20" t="s">
        <v>8215</v>
      </c>
      <c r="E631" s="17">
        <v>2</v>
      </c>
    </row>
    <row r="632" spans="1:5" x14ac:dyDescent="0.35">
      <c r="A632" s="16" t="s">
        <v>8213</v>
      </c>
      <c r="B632" s="17">
        <v>17</v>
      </c>
      <c r="D632" s="20" t="s">
        <v>8215</v>
      </c>
      <c r="E632" s="17">
        <v>0</v>
      </c>
    </row>
    <row r="633" spans="1:5" x14ac:dyDescent="0.35">
      <c r="A633" s="16" t="s">
        <v>8213</v>
      </c>
      <c r="B633" s="17">
        <v>82</v>
      </c>
      <c r="D633" s="20" t="s">
        <v>8215</v>
      </c>
      <c r="E633" s="17">
        <v>3</v>
      </c>
    </row>
    <row r="634" spans="1:5" x14ac:dyDescent="0.35">
      <c r="A634" s="16" t="s">
        <v>8213</v>
      </c>
      <c r="B634" s="17">
        <v>73</v>
      </c>
      <c r="D634" s="20" t="s">
        <v>8215</v>
      </c>
      <c r="E634" s="17">
        <v>3</v>
      </c>
    </row>
    <row r="635" spans="1:5" x14ac:dyDescent="0.35">
      <c r="A635" s="16" t="s">
        <v>8213</v>
      </c>
      <c r="B635" s="17">
        <v>158</v>
      </c>
      <c r="D635" s="20" t="s">
        <v>8215</v>
      </c>
      <c r="E635" s="17">
        <v>0</v>
      </c>
    </row>
    <row r="636" spans="1:5" x14ac:dyDescent="0.35">
      <c r="A636" s="16" t="s">
        <v>8213</v>
      </c>
      <c r="B636" s="17">
        <v>65</v>
      </c>
      <c r="D636" s="20" t="s">
        <v>8215</v>
      </c>
      <c r="E636" s="17">
        <v>6</v>
      </c>
    </row>
    <row r="637" spans="1:5" x14ac:dyDescent="0.35">
      <c r="A637" s="16" t="s">
        <v>8213</v>
      </c>
      <c r="B637" s="17">
        <v>184</v>
      </c>
      <c r="D637" s="20" t="s">
        <v>8215</v>
      </c>
      <c r="E637" s="17">
        <v>0</v>
      </c>
    </row>
    <row r="638" spans="1:5" x14ac:dyDescent="0.35">
      <c r="A638" s="16" t="s">
        <v>8213</v>
      </c>
      <c r="B638" s="17">
        <v>34</v>
      </c>
      <c r="D638" s="20" t="s">
        <v>8215</v>
      </c>
      <c r="E638" s="17">
        <v>19</v>
      </c>
    </row>
    <row r="639" spans="1:5" x14ac:dyDescent="0.35">
      <c r="A639" s="16" t="s">
        <v>8213</v>
      </c>
      <c r="B639" s="17">
        <v>240</v>
      </c>
      <c r="D639" s="20" t="s">
        <v>8215</v>
      </c>
      <c r="E639" s="17">
        <v>1</v>
      </c>
    </row>
    <row r="640" spans="1:5" x14ac:dyDescent="0.35">
      <c r="A640" s="16" t="s">
        <v>8213</v>
      </c>
      <c r="B640" s="17">
        <v>113</v>
      </c>
      <c r="D640" s="20" t="s">
        <v>8215</v>
      </c>
      <c r="E640" s="17">
        <v>2</v>
      </c>
    </row>
    <row r="641" spans="1:5" x14ac:dyDescent="0.35">
      <c r="A641" s="16" t="s">
        <v>8213</v>
      </c>
      <c r="B641" s="17">
        <v>66</v>
      </c>
      <c r="D641" s="20" t="s">
        <v>8215</v>
      </c>
      <c r="E641" s="17">
        <v>0</v>
      </c>
    </row>
    <row r="642" spans="1:5" x14ac:dyDescent="0.35">
      <c r="A642" s="16" t="s">
        <v>8213</v>
      </c>
      <c r="B642" s="17">
        <v>340</v>
      </c>
      <c r="D642" s="20" t="s">
        <v>8215</v>
      </c>
      <c r="E642" s="17">
        <v>11</v>
      </c>
    </row>
    <row r="643" spans="1:5" x14ac:dyDescent="0.35">
      <c r="A643" s="16" t="s">
        <v>8213</v>
      </c>
      <c r="B643" s="17">
        <v>150</v>
      </c>
      <c r="D643" s="20" t="s">
        <v>8215</v>
      </c>
      <c r="E643" s="17">
        <v>0</v>
      </c>
    </row>
    <row r="644" spans="1:5" x14ac:dyDescent="0.35">
      <c r="A644" s="16" t="s">
        <v>8213</v>
      </c>
      <c r="B644" s="17">
        <v>25</v>
      </c>
      <c r="D644" s="20" t="s">
        <v>8215</v>
      </c>
      <c r="E644" s="17">
        <v>0</v>
      </c>
    </row>
    <row r="645" spans="1:5" x14ac:dyDescent="0.35">
      <c r="A645" s="16" t="s">
        <v>8213</v>
      </c>
      <c r="B645" s="17">
        <v>234</v>
      </c>
      <c r="D645" s="20" t="s">
        <v>8215</v>
      </c>
      <c r="E645" s="17">
        <v>1</v>
      </c>
    </row>
    <row r="646" spans="1:5" x14ac:dyDescent="0.35">
      <c r="A646" s="16" t="s">
        <v>8213</v>
      </c>
      <c r="B646" s="17">
        <v>2602</v>
      </c>
      <c r="D646" s="20" t="s">
        <v>8215</v>
      </c>
      <c r="E646" s="17">
        <v>3</v>
      </c>
    </row>
    <row r="647" spans="1:5" x14ac:dyDescent="0.35">
      <c r="A647" s="16" t="s">
        <v>8213</v>
      </c>
      <c r="B647" s="17">
        <v>248</v>
      </c>
      <c r="D647" s="20" t="s">
        <v>8215</v>
      </c>
      <c r="E647" s="17">
        <v>1</v>
      </c>
    </row>
    <row r="648" spans="1:5" x14ac:dyDescent="0.35">
      <c r="A648" s="16" t="s">
        <v>8213</v>
      </c>
      <c r="B648" s="17">
        <v>600</v>
      </c>
      <c r="D648" s="20" t="s">
        <v>8215</v>
      </c>
      <c r="E648" s="17">
        <v>15</v>
      </c>
    </row>
    <row r="649" spans="1:5" x14ac:dyDescent="0.35">
      <c r="A649" s="16" t="s">
        <v>8213</v>
      </c>
      <c r="B649" s="17">
        <v>293</v>
      </c>
      <c r="D649" s="20" t="s">
        <v>8215</v>
      </c>
      <c r="E649" s="17">
        <v>2</v>
      </c>
    </row>
    <row r="650" spans="1:5" x14ac:dyDescent="0.35">
      <c r="A650" s="16" t="s">
        <v>8213</v>
      </c>
      <c r="B650" s="17">
        <v>321</v>
      </c>
      <c r="D650" s="20" t="s">
        <v>8215</v>
      </c>
      <c r="E650" s="17">
        <v>1</v>
      </c>
    </row>
    <row r="651" spans="1:5" x14ac:dyDescent="0.35">
      <c r="A651" s="16" t="s">
        <v>8213</v>
      </c>
      <c r="B651" s="17">
        <v>81</v>
      </c>
      <c r="D651" s="20" t="s">
        <v>8215</v>
      </c>
      <c r="E651" s="17">
        <v>1</v>
      </c>
    </row>
    <row r="652" spans="1:5" x14ac:dyDescent="0.35">
      <c r="A652" s="16" t="s">
        <v>8213</v>
      </c>
      <c r="B652" s="17">
        <v>343</v>
      </c>
      <c r="D652" s="20" t="s">
        <v>8215</v>
      </c>
      <c r="E652" s="17">
        <v>0</v>
      </c>
    </row>
    <row r="653" spans="1:5" x14ac:dyDescent="0.35">
      <c r="A653" s="16" t="s">
        <v>8213</v>
      </c>
      <c r="B653" s="17">
        <v>336</v>
      </c>
      <c r="D653" s="20" t="s">
        <v>8215</v>
      </c>
      <c r="E653" s="17">
        <v>1</v>
      </c>
    </row>
    <row r="654" spans="1:5" x14ac:dyDescent="0.35">
      <c r="A654" s="16" t="s">
        <v>8213</v>
      </c>
      <c r="B654" s="17">
        <v>47</v>
      </c>
      <c r="D654" s="20" t="s">
        <v>8215</v>
      </c>
      <c r="E654" s="17">
        <v>11</v>
      </c>
    </row>
    <row r="655" spans="1:5" x14ac:dyDescent="0.35">
      <c r="A655" s="16" t="s">
        <v>8213</v>
      </c>
      <c r="B655" s="17">
        <v>76</v>
      </c>
      <c r="D655" s="20" t="s">
        <v>8215</v>
      </c>
      <c r="E655" s="17">
        <v>0</v>
      </c>
    </row>
    <row r="656" spans="1:5" x14ac:dyDescent="0.35">
      <c r="A656" s="16" t="s">
        <v>8213</v>
      </c>
      <c r="B656" s="17">
        <v>441</v>
      </c>
      <c r="D656" s="20" t="s">
        <v>8215</v>
      </c>
      <c r="E656" s="17">
        <v>1</v>
      </c>
    </row>
    <row r="657" spans="1:5" x14ac:dyDescent="0.35">
      <c r="A657" s="16" t="s">
        <v>8213</v>
      </c>
      <c r="B657" s="17">
        <v>916</v>
      </c>
      <c r="D657" s="20" t="s">
        <v>8215</v>
      </c>
      <c r="E657" s="17">
        <v>6</v>
      </c>
    </row>
    <row r="658" spans="1:5" x14ac:dyDescent="0.35">
      <c r="A658" s="16" t="s">
        <v>8213</v>
      </c>
      <c r="B658" s="17">
        <v>369</v>
      </c>
      <c r="D658" s="20" t="s">
        <v>8215</v>
      </c>
      <c r="E658" s="17">
        <v>7</v>
      </c>
    </row>
    <row r="659" spans="1:5" x14ac:dyDescent="0.35">
      <c r="A659" s="16" t="s">
        <v>8213</v>
      </c>
      <c r="B659" s="17">
        <v>20242</v>
      </c>
      <c r="D659" s="20" t="s">
        <v>8215</v>
      </c>
      <c r="E659" s="17">
        <v>0</v>
      </c>
    </row>
    <row r="660" spans="1:5" x14ac:dyDescent="0.35">
      <c r="A660" s="16" t="s">
        <v>8213</v>
      </c>
      <c r="B660" s="17">
        <v>71</v>
      </c>
      <c r="D660" s="20" t="s">
        <v>8215</v>
      </c>
      <c r="E660" s="17">
        <v>16</v>
      </c>
    </row>
    <row r="661" spans="1:5" x14ac:dyDescent="0.35">
      <c r="A661" s="16" t="s">
        <v>8213</v>
      </c>
      <c r="B661" s="17">
        <v>635</v>
      </c>
      <c r="D661" s="20" t="s">
        <v>8215</v>
      </c>
      <c r="E661" s="17">
        <v>0</v>
      </c>
    </row>
    <row r="662" spans="1:5" x14ac:dyDescent="0.35">
      <c r="A662" s="16" t="s">
        <v>8213</v>
      </c>
      <c r="B662" s="17">
        <v>885</v>
      </c>
      <c r="D662" s="20" t="s">
        <v>8215</v>
      </c>
      <c r="E662" s="17">
        <v>0</v>
      </c>
    </row>
    <row r="663" spans="1:5" x14ac:dyDescent="0.35">
      <c r="A663" s="16" t="s">
        <v>8213</v>
      </c>
      <c r="B663" s="17">
        <v>329</v>
      </c>
      <c r="D663" s="20" t="s">
        <v>8215</v>
      </c>
      <c r="E663" s="17">
        <v>0</v>
      </c>
    </row>
    <row r="664" spans="1:5" x14ac:dyDescent="0.35">
      <c r="A664" s="16" t="s">
        <v>8213</v>
      </c>
      <c r="B664" s="17">
        <v>71</v>
      </c>
      <c r="D664" s="20" t="s">
        <v>8215</v>
      </c>
      <c r="E664" s="17">
        <v>12</v>
      </c>
    </row>
    <row r="665" spans="1:5" x14ac:dyDescent="0.35">
      <c r="A665" s="16" t="s">
        <v>8213</v>
      </c>
      <c r="B665" s="17">
        <v>269</v>
      </c>
      <c r="D665" s="20" t="s">
        <v>8215</v>
      </c>
      <c r="E665" s="17">
        <v>1</v>
      </c>
    </row>
    <row r="666" spans="1:5" x14ac:dyDescent="0.35">
      <c r="A666" s="16" t="s">
        <v>8213</v>
      </c>
      <c r="B666" s="17">
        <v>345</v>
      </c>
      <c r="D666" s="20" t="s">
        <v>8215</v>
      </c>
      <c r="E666" s="17">
        <v>3</v>
      </c>
    </row>
    <row r="667" spans="1:5" x14ac:dyDescent="0.35">
      <c r="A667" s="16" t="s">
        <v>8213</v>
      </c>
      <c r="B667" s="17">
        <v>43</v>
      </c>
      <c r="D667" s="20" t="s">
        <v>8215</v>
      </c>
      <c r="E667" s="17">
        <v>1</v>
      </c>
    </row>
    <row r="668" spans="1:5" x14ac:dyDescent="0.35">
      <c r="A668" s="16" t="s">
        <v>8213</v>
      </c>
      <c r="B668" s="17">
        <v>33</v>
      </c>
      <c r="D668" s="20" t="s">
        <v>8215</v>
      </c>
      <c r="E668" s="17">
        <v>4</v>
      </c>
    </row>
    <row r="669" spans="1:5" x14ac:dyDescent="0.35">
      <c r="A669" s="16" t="s">
        <v>8213</v>
      </c>
      <c r="B669" s="17">
        <v>211</v>
      </c>
      <c r="D669" s="20" t="s">
        <v>8215</v>
      </c>
      <c r="E669" s="17">
        <v>1</v>
      </c>
    </row>
    <row r="670" spans="1:5" x14ac:dyDescent="0.35">
      <c r="A670" s="16" t="s">
        <v>8213</v>
      </c>
      <c r="B670" s="17">
        <v>196</v>
      </c>
      <c r="D670" s="20" t="s">
        <v>8215</v>
      </c>
      <c r="E670" s="17">
        <v>3</v>
      </c>
    </row>
    <row r="671" spans="1:5" x14ac:dyDescent="0.35">
      <c r="A671" s="16" t="s">
        <v>8213</v>
      </c>
      <c r="B671" s="17">
        <v>405</v>
      </c>
      <c r="D671" s="20" t="s">
        <v>8215</v>
      </c>
      <c r="E671" s="17">
        <v>1</v>
      </c>
    </row>
    <row r="672" spans="1:5" x14ac:dyDescent="0.35">
      <c r="A672" s="16" t="s">
        <v>8213</v>
      </c>
      <c r="B672" s="17">
        <v>206</v>
      </c>
      <c r="D672" s="20" t="s">
        <v>8215</v>
      </c>
      <c r="E672" s="17">
        <v>0</v>
      </c>
    </row>
    <row r="673" spans="1:5" x14ac:dyDescent="0.35">
      <c r="A673" s="16" t="s">
        <v>8213</v>
      </c>
      <c r="B673" s="17">
        <v>335</v>
      </c>
      <c r="D673" s="20" t="s">
        <v>8215</v>
      </c>
      <c r="E673" s="17">
        <v>12</v>
      </c>
    </row>
    <row r="674" spans="1:5" x14ac:dyDescent="0.35">
      <c r="A674" s="16" t="s">
        <v>8213</v>
      </c>
      <c r="B674" s="17">
        <v>215</v>
      </c>
      <c r="D674" s="20" t="s">
        <v>8215</v>
      </c>
      <c r="E674" s="17">
        <v>0</v>
      </c>
    </row>
    <row r="675" spans="1:5" x14ac:dyDescent="0.35">
      <c r="A675" s="16" t="s">
        <v>8213</v>
      </c>
      <c r="B675" s="17">
        <v>176</v>
      </c>
      <c r="D675" s="20" t="s">
        <v>8215</v>
      </c>
      <c r="E675" s="17">
        <v>1</v>
      </c>
    </row>
    <row r="676" spans="1:5" x14ac:dyDescent="0.35">
      <c r="A676" s="16" t="s">
        <v>8213</v>
      </c>
      <c r="B676" s="17">
        <v>555</v>
      </c>
      <c r="D676" s="20" t="s">
        <v>8215</v>
      </c>
      <c r="E676" s="17">
        <v>0</v>
      </c>
    </row>
    <row r="677" spans="1:5" x14ac:dyDescent="0.35">
      <c r="A677" s="16" t="s">
        <v>8213</v>
      </c>
      <c r="B677" s="17">
        <v>116</v>
      </c>
      <c r="D677" s="20" t="s">
        <v>8215</v>
      </c>
      <c r="E677" s="17">
        <v>0</v>
      </c>
    </row>
    <row r="678" spans="1:5" x14ac:dyDescent="0.35">
      <c r="A678" s="16" t="s">
        <v>8213</v>
      </c>
      <c r="B678" s="17">
        <v>615</v>
      </c>
      <c r="D678" s="20" t="s">
        <v>8215</v>
      </c>
      <c r="E678" s="17">
        <v>2</v>
      </c>
    </row>
    <row r="679" spans="1:5" x14ac:dyDescent="0.35">
      <c r="A679" s="16" t="s">
        <v>8213</v>
      </c>
      <c r="B679" s="17">
        <v>236</v>
      </c>
      <c r="D679" s="20" t="s">
        <v>8215</v>
      </c>
      <c r="E679" s="17">
        <v>92</v>
      </c>
    </row>
    <row r="680" spans="1:5" x14ac:dyDescent="0.35">
      <c r="A680" s="16" t="s">
        <v>8213</v>
      </c>
      <c r="B680" s="17">
        <v>145</v>
      </c>
      <c r="D680" s="20" t="s">
        <v>8215</v>
      </c>
      <c r="E680" s="17">
        <v>0</v>
      </c>
    </row>
    <row r="681" spans="1:5" x14ac:dyDescent="0.35">
      <c r="A681" s="16" t="s">
        <v>8213</v>
      </c>
      <c r="B681" s="17">
        <v>167</v>
      </c>
      <c r="D681" s="20" t="s">
        <v>8215</v>
      </c>
      <c r="E681" s="17">
        <v>3</v>
      </c>
    </row>
    <row r="682" spans="1:5" x14ac:dyDescent="0.35">
      <c r="A682" s="16" t="s">
        <v>8213</v>
      </c>
      <c r="B682" s="17">
        <v>235</v>
      </c>
      <c r="D682" s="20" t="s">
        <v>8215</v>
      </c>
      <c r="E682" s="17">
        <v>10</v>
      </c>
    </row>
    <row r="683" spans="1:5" x14ac:dyDescent="0.35">
      <c r="A683" s="16" t="s">
        <v>8213</v>
      </c>
      <c r="B683" s="17">
        <v>452</v>
      </c>
      <c r="D683" s="20" t="s">
        <v>8215</v>
      </c>
      <c r="E683" s="17">
        <v>7</v>
      </c>
    </row>
    <row r="684" spans="1:5" x14ac:dyDescent="0.35">
      <c r="A684" s="16" t="s">
        <v>8213</v>
      </c>
      <c r="B684" s="17">
        <v>241</v>
      </c>
      <c r="D684" s="20" t="s">
        <v>8215</v>
      </c>
      <c r="E684" s="17">
        <v>3</v>
      </c>
    </row>
    <row r="685" spans="1:5" x14ac:dyDescent="0.35">
      <c r="A685" s="16" t="s">
        <v>8213</v>
      </c>
      <c r="B685" s="17">
        <v>28</v>
      </c>
      <c r="D685" s="20" t="s">
        <v>8215</v>
      </c>
      <c r="E685" s="17">
        <v>0</v>
      </c>
    </row>
    <row r="686" spans="1:5" x14ac:dyDescent="0.35">
      <c r="A686" s="16" t="s">
        <v>8213</v>
      </c>
      <c r="B686" s="17">
        <v>140</v>
      </c>
      <c r="D686" s="20" t="s">
        <v>8215</v>
      </c>
      <c r="E686" s="17">
        <v>1</v>
      </c>
    </row>
    <row r="687" spans="1:5" x14ac:dyDescent="0.35">
      <c r="A687" s="16" t="s">
        <v>8213</v>
      </c>
      <c r="B687" s="17">
        <v>280</v>
      </c>
      <c r="D687" s="20" t="s">
        <v>8215</v>
      </c>
      <c r="E687" s="17">
        <v>0</v>
      </c>
    </row>
    <row r="688" spans="1:5" x14ac:dyDescent="0.35">
      <c r="A688" s="16" t="s">
        <v>8213</v>
      </c>
      <c r="B688" s="17">
        <v>70</v>
      </c>
      <c r="D688" s="20" t="s">
        <v>8215</v>
      </c>
      <c r="E688" s="17">
        <v>9</v>
      </c>
    </row>
    <row r="689" spans="1:5" x14ac:dyDescent="0.35">
      <c r="A689" s="16" t="s">
        <v>8213</v>
      </c>
      <c r="B689" s="17">
        <v>160</v>
      </c>
      <c r="D689" s="20" t="s">
        <v>8215</v>
      </c>
      <c r="E689" s="17">
        <v>2</v>
      </c>
    </row>
    <row r="690" spans="1:5" x14ac:dyDescent="0.35">
      <c r="A690" s="16" t="s">
        <v>8213</v>
      </c>
      <c r="B690" s="17">
        <v>141</v>
      </c>
      <c r="D690" s="20" t="s">
        <v>8215</v>
      </c>
      <c r="E690" s="17">
        <v>1</v>
      </c>
    </row>
    <row r="691" spans="1:5" x14ac:dyDescent="0.35">
      <c r="A691" s="16" t="s">
        <v>8213</v>
      </c>
      <c r="B691" s="17">
        <v>874</v>
      </c>
      <c r="D691" s="20" t="s">
        <v>8215</v>
      </c>
      <c r="E691" s="17">
        <v>2</v>
      </c>
    </row>
    <row r="692" spans="1:5" x14ac:dyDescent="0.35">
      <c r="A692" s="16" t="s">
        <v>8213</v>
      </c>
      <c r="B692" s="17">
        <v>73</v>
      </c>
      <c r="D692" s="20" t="s">
        <v>8215</v>
      </c>
      <c r="E692" s="17">
        <v>11</v>
      </c>
    </row>
    <row r="693" spans="1:5" x14ac:dyDescent="0.35">
      <c r="A693" s="16" t="s">
        <v>8213</v>
      </c>
      <c r="B693" s="17">
        <v>294</v>
      </c>
      <c r="D693" s="20" t="s">
        <v>8215</v>
      </c>
      <c r="E693" s="17">
        <v>0</v>
      </c>
    </row>
    <row r="694" spans="1:5" x14ac:dyDescent="0.35">
      <c r="A694" s="16" t="s">
        <v>8213</v>
      </c>
      <c r="B694" s="17">
        <v>740</v>
      </c>
      <c r="D694" s="20" t="s">
        <v>8215</v>
      </c>
      <c r="E694" s="17">
        <v>0</v>
      </c>
    </row>
    <row r="695" spans="1:5" x14ac:dyDescent="0.35">
      <c r="A695" s="16" t="s">
        <v>8213</v>
      </c>
      <c r="B695" s="17">
        <v>369</v>
      </c>
      <c r="D695" s="20" t="s">
        <v>8215</v>
      </c>
      <c r="E695" s="17">
        <v>9</v>
      </c>
    </row>
    <row r="696" spans="1:5" x14ac:dyDescent="0.35">
      <c r="A696" s="16" t="s">
        <v>8213</v>
      </c>
      <c r="B696" s="17">
        <v>110</v>
      </c>
      <c r="D696" s="20" t="s">
        <v>8215</v>
      </c>
      <c r="E696" s="17">
        <v>0</v>
      </c>
    </row>
    <row r="697" spans="1:5" x14ac:dyDescent="0.35">
      <c r="A697" s="16" t="s">
        <v>8213</v>
      </c>
      <c r="B697" s="17">
        <v>455</v>
      </c>
      <c r="D697" s="20" t="s">
        <v>8215</v>
      </c>
      <c r="E697" s="17">
        <v>4</v>
      </c>
    </row>
    <row r="698" spans="1:5" x14ac:dyDescent="0.35">
      <c r="A698" s="16" t="s">
        <v>8213</v>
      </c>
      <c r="B698" s="17">
        <v>224</v>
      </c>
      <c r="D698" s="20" t="s">
        <v>8215</v>
      </c>
      <c r="E698" s="17">
        <v>1</v>
      </c>
    </row>
    <row r="699" spans="1:5" x14ac:dyDescent="0.35">
      <c r="A699" s="16" t="s">
        <v>8213</v>
      </c>
      <c r="B699" s="17">
        <v>46</v>
      </c>
      <c r="D699" s="20" t="s">
        <v>8215</v>
      </c>
      <c r="E699" s="17">
        <v>2</v>
      </c>
    </row>
    <row r="700" spans="1:5" x14ac:dyDescent="0.35">
      <c r="A700" s="16" t="s">
        <v>8213</v>
      </c>
      <c r="B700" s="17">
        <v>284</v>
      </c>
      <c r="D700" s="20" t="s">
        <v>8215</v>
      </c>
      <c r="E700" s="17">
        <v>0</v>
      </c>
    </row>
    <row r="701" spans="1:5" x14ac:dyDescent="0.35">
      <c r="A701" s="16" t="s">
        <v>8213</v>
      </c>
      <c r="B701" s="17">
        <v>98</v>
      </c>
      <c r="D701" s="20" t="s">
        <v>8215</v>
      </c>
      <c r="E701" s="17">
        <v>1</v>
      </c>
    </row>
    <row r="702" spans="1:5" x14ac:dyDescent="0.35">
      <c r="A702" s="16" t="s">
        <v>8213</v>
      </c>
      <c r="B702" s="17">
        <v>56</v>
      </c>
      <c r="D702" s="20" t="s">
        <v>8215</v>
      </c>
      <c r="E702" s="17">
        <v>17</v>
      </c>
    </row>
    <row r="703" spans="1:5" x14ac:dyDescent="0.35">
      <c r="A703" s="16" t="s">
        <v>8213</v>
      </c>
      <c r="B703" s="17">
        <v>32</v>
      </c>
      <c r="D703" s="20" t="s">
        <v>8215</v>
      </c>
      <c r="E703" s="17">
        <v>2</v>
      </c>
    </row>
    <row r="704" spans="1:5" x14ac:dyDescent="0.35">
      <c r="A704" s="16" t="s">
        <v>8213</v>
      </c>
      <c r="B704" s="17">
        <v>30</v>
      </c>
      <c r="D704" s="20" t="s">
        <v>8215</v>
      </c>
      <c r="E704" s="17">
        <v>3</v>
      </c>
    </row>
    <row r="705" spans="1:5" x14ac:dyDescent="0.35">
      <c r="A705" s="16" t="s">
        <v>8213</v>
      </c>
      <c r="B705" s="17">
        <v>70</v>
      </c>
      <c r="D705" s="20" t="s">
        <v>8215</v>
      </c>
      <c r="E705" s="17">
        <v>41</v>
      </c>
    </row>
    <row r="706" spans="1:5" x14ac:dyDescent="0.35">
      <c r="A706" s="16" t="s">
        <v>8213</v>
      </c>
      <c r="B706" s="17">
        <v>44</v>
      </c>
      <c r="D706" s="20" t="s">
        <v>8215</v>
      </c>
      <c r="E706" s="17">
        <v>2</v>
      </c>
    </row>
    <row r="707" spans="1:5" x14ac:dyDescent="0.35">
      <c r="A707" s="16" t="s">
        <v>8213</v>
      </c>
      <c r="B707" s="17">
        <v>92</v>
      </c>
      <c r="D707" s="20" t="s">
        <v>8215</v>
      </c>
      <c r="E707" s="17">
        <v>3</v>
      </c>
    </row>
    <row r="708" spans="1:5" x14ac:dyDescent="0.35">
      <c r="A708" s="16" t="s">
        <v>8213</v>
      </c>
      <c r="B708" s="17">
        <v>205</v>
      </c>
      <c r="D708" s="20" t="s">
        <v>8215</v>
      </c>
      <c r="E708" s="17">
        <v>8</v>
      </c>
    </row>
    <row r="709" spans="1:5" x14ac:dyDescent="0.35">
      <c r="A709" s="16" t="s">
        <v>8213</v>
      </c>
      <c r="B709" s="17">
        <v>23</v>
      </c>
      <c r="D709" s="20" t="s">
        <v>8215</v>
      </c>
      <c r="E709" s="17">
        <v>0</v>
      </c>
    </row>
    <row r="710" spans="1:5" x14ac:dyDescent="0.35">
      <c r="A710" s="16" t="s">
        <v>8213</v>
      </c>
      <c r="B710" s="17">
        <v>4</v>
      </c>
      <c r="D710" s="20" t="s">
        <v>8215</v>
      </c>
      <c r="E710" s="17">
        <v>1</v>
      </c>
    </row>
    <row r="711" spans="1:5" x14ac:dyDescent="0.35">
      <c r="A711" s="16" t="s">
        <v>8213</v>
      </c>
      <c r="B711" s="17">
        <v>112</v>
      </c>
      <c r="D711" s="20" t="s">
        <v>8215</v>
      </c>
      <c r="E711" s="17">
        <v>3</v>
      </c>
    </row>
    <row r="712" spans="1:5" x14ac:dyDescent="0.35">
      <c r="A712" s="16" t="s">
        <v>8213</v>
      </c>
      <c r="B712" s="17">
        <v>27</v>
      </c>
      <c r="D712" s="20" t="s">
        <v>8215</v>
      </c>
      <c r="E712" s="17">
        <v>4</v>
      </c>
    </row>
    <row r="713" spans="1:5" x14ac:dyDescent="0.35">
      <c r="A713" s="16" t="s">
        <v>8213</v>
      </c>
      <c r="B713" s="17">
        <v>11</v>
      </c>
      <c r="D713" s="20" t="s">
        <v>8215</v>
      </c>
      <c r="E713" s="17">
        <v>9</v>
      </c>
    </row>
    <row r="714" spans="1:5" x14ac:dyDescent="0.35">
      <c r="A714" s="16" t="s">
        <v>8213</v>
      </c>
      <c r="B714" s="17">
        <v>26</v>
      </c>
      <c r="D714" s="20" t="s">
        <v>8215</v>
      </c>
      <c r="E714" s="17">
        <v>16</v>
      </c>
    </row>
    <row r="715" spans="1:5" x14ac:dyDescent="0.35">
      <c r="A715" s="16" t="s">
        <v>8213</v>
      </c>
      <c r="B715" s="17">
        <v>77</v>
      </c>
      <c r="D715" s="20" t="s">
        <v>8215</v>
      </c>
      <c r="E715" s="17">
        <v>1</v>
      </c>
    </row>
    <row r="716" spans="1:5" x14ac:dyDescent="0.35">
      <c r="A716" s="16" t="s">
        <v>8213</v>
      </c>
      <c r="B716" s="17">
        <v>136</v>
      </c>
      <c r="D716" s="20" t="s">
        <v>8215</v>
      </c>
      <c r="E716" s="17">
        <v>7</v>
      </c>
    </row>
    <row r="717" spans="1:5" x14ac:dyDescent="0.35">
      <c r="A717" s="16" t="s">
        <v>8213</v>
      </c>
      <c r="B717" s="17">
        <v>157</v>
      </c>
      <c r="D717" s="20" t="s">
        <v>8215</v>
      </c>
      <c r="E717" s="17">
        <v>0</v>
      </c>
    </row>
    <row r="718" spans="1:5" x14ac:dyDescent="0.35">
      <c r="A718" s="16" t="s">
        <v>8213</v>
      </c>
      <c r="B718" s="17">
        <v>158</v>
      </c>
      <c r="D718" s="20" t="s">
        <v>8215</v>
      </c>
      <c r="E718" s="17">
        <v>0</v>
      </c>
    </row>
    <row r="719" spans="1:5" x14ac:dyDescent="0.35">
      <c r="A719" s="16" t="s">
        <v>8213</v>
      </c>
      <c r="B719" s="17">
        <v>27</v>
      </c>
      <c r="D719" s="20" t="s">
        <v>8215</v>
      </c>
      <c r="E719" s="17">
        <v>0</v>
      </c>
    </row>
    <row r="720" spans="1:5" x14ac:dyDescent="0.35">
      <c r="A720" s="16" t="s">
        <v>8213</v>
      </c>
      <c r="B720" s="17">
        <v>23</v>
      </c>
      <c r="D720" s="20" t="s">
        <v>8215</v>
      </c>
      <c r="E720" s="17">
        <v>0</v>
      </c>
    </row>
    <row r="721" spans="1:5" x14ac:dyDescent="0.35">
      <c r="A721" s="16" t="s">
        <v>8213</v>
      </c>
      <c r="B721" s="17">
        <v>17</v>
      </c>
      <c r="D721" s="20" t="s">
        <v>8215</v>
      </c>
      <c r="E721" s="17">
        <v>0</v>
      </c>
    </row>
    <row r="722" spans="1:5" x14ac:dyDescent="0.35">
      <c r="A722" s="16" t="s">
        <v>8213</v>
      </c>
      <c r="B722" s="17">
        <v>37</v>
      </c>
      <c r="D722" s="20" t="s">
        <v>8215</v>
      </c>
      <c r="E722" s="17">
        <v>1</v>
      </c>
    </row>
    <row r="723" spans="1:5" x14ac:dyDescent="0.35">
      <c r="A723" s="16" t="s">
        <v>8213</v>
      </c>
      <c r="B723" s="17">
        <v>65</v>
      </c>
      <c r="D723" s="20" t="s">
        <v>8215</v>
      </c>
      <c r="E723" s="17">
        <v>2</v>
      </c>
    </row>
    <row r="724" spans="1:5" x14ac:dyDescent="0.35">
      <c r="A724" s="16" t="s">
        <v>8213</v>
      </c>
      <c r="B724" s="17">
        <v>18</v>
      </c>
      <c r="D724" s="20" t="s">
        <v>8215</v>
      </c>
      <c r="E724" s="17">
        <v>1</v>
      </c>
    </row>
    <row r="725" spans="1:5" x14ac:dyDescent="0.35">
      <c r="A725" s="16" t="s">
        <v>8213</v>
      </c>
      <c r="B725" s="17">
        <v>25</v>
      </c>
      <c r="D725" s="20" t="s">
        <v>8215</v>
      </c>
      <c r="E725" s="17">
        <v>15</v>
      </c>
    </row>
    <row r="726" spans="1:5" x14ac:dyDescent="0.35">
      <c r="A726" s="16" t="s">
        <v>8213</v>
      </c>
      <c r="B726" s="17">
        <v>104</v>
      </c>
      <c r="D726" s="20" t="s">
        <v>8215</v>
      </c>
      <c r="E726" s="17">
        <v>1</v>
      </c>
    </row>
    <row r="727" spans="1:5" x14ac:dyDescent="0.35">
      <c r="A727" s="16" t="s">
        <v>8213</v>
      </c>
      <c r="B727" s="17">
        <v>108</v>
      </c>
      <c r="D727" s="20" t="s">
        <v>8215</v>
      </c>
      <c r="E727" s="17">
        <v>1</v>
      </c>
    </row>
    <row r="728" spans="1:5" x14ac:dyDescent="0.35">
      <c r="A728" s="16" t="s">
        <v>8213</v>
      </c>
      <c r="B728" s="17">
        <v>38</v>
      </c>
      <c r="D728" s="20" t="s">
        <v>8215</v>
      </c>
      <c r="E728" s="17">
        <v>0</v>
      </c>
    </row>
    <row r="729" spans="1:5" x14ac:dyDescent="0.35">
      <c r="A729" s="16" t="s">
        <v>8213</v>
      </c>
      <c r="B729" s="17">
        <v>88</v>
      </c>
      <c r="D729" s="20" t="s">
        <v>8215</v>
      </c>
      <c r="E729" s="17">
        <v>39</v>
      </c>
    </row>
    <row r="730" spans="1:5" x14ac:dyDescent="0.35">
      <c r="A730" s="16" t="s">
        <v>8213</v>
      </c>
      <c r="B730" s="17">
        <v>82</v>
      </c>
      <c r="D730" s="20" t="s">
        <v>8215</v>
      </c>
      <c r="E730" s="17">
        <v>103</v>
      </c>
    </row>
    <row r="731" spans="1:5" x14ac:dyDescent="0.35">
      <c r="A731" s="16" t="s">
        <v>8213</v>
      </c>
      <c r="B731" s="17">
        <v>126</v>
      </c>
      <c r="D731" s="20" t="s">
        <v>8215</v>
      </c>
      <c r="E731" s="17">
        <v>0</v>
      </c>
    </row>
    <row r="732" spans="1:5" x14ac:dyDescent="0.35">
      <c r="A732" s="16" t="s">
        <v>8213</v>
      </c>
      <c r="B732" s="17">
        <v>133</v>
      </c>
      <c r="D732" s="20" t="s">
        <v>8215</v>
      </c>
      <c r="E732" s="17">
        <v>39</v>
      </c>
    </row>
    <row r="733" spans="1:5" x14ac:dyDescent="0.35">
      <c r="A733" s="16" t="s">
        <v>8213</v>
      </c>
      <c r="B733" s="17">
        <v>47</v>
      </c>
      <c r="D733" s="20" t="s">
        <v>8215</v>
      </c>
      <c r="E733" s="17">
        <v>15</v>
      </c>
    </row>
    <row r="734" spans="1:5" x14ac:dyDescent="0.35">
      <c r="A734" s="16" t="s">
        <v>8213</v>
      </c>
      <c r="B734" s="17">
        <v>58</v>
      </c>
      <c r="D734" s="20" t="s">
        <v>8215</v>
      </c>
      <c r="E734" s="17">
        <v>22</v>
      </c>
    </row>
    <row r="735" spans="1:5" x14ac:dyDescent="0.35">
      <c r="A735" s="16" t="s">
        <v>8213</v>
      </c>
      <c r="B735" s="17">
        <v>32</v>
      </c>
      <c r="D735" s="20" t="s">
        <v>8215</v>
      </c>
      <c r="E735" s="17">
        <v>92</v>
      </c>
    </row>
    <row r="736" spans="1:5" x14ac:dyDescent="0.35">
      <c r="A736" s="16" t="s">
        <v>8213</v>
      </c>
      <c r="B736" s="17">
        <v>37</v>
      </c>
      <c r="D736" s="20" t="s">
        <v>8215</v>
      </c>
      <c r="E736" s="17">
        <v>25</v>
      </c>
    </row>
    <row r="737" spans="1:5" x14ac:dyDescent="0.35">
      <c r="A737" s="16" t="s">
        <v>8213</v>
      </c>
      <c r="B737" s="17">
        <v>87</v>
      </c>
      <c r="D737" s="20" t="s">
        <v>8215</v>
      </c>
      <c r="E737" s="17">
        <v>19</v>
      </c>
    </row>
    <row r="738" spans="1:5" x14ac:dyDescent="0.35">
      <c r="A738" s="16" t="s">
        <v>8213</v>
      </c>
      <c r="B738" s="17">
        <v>15</v>
      </c>
      <c r="D738" s="20" t="s">
        <v>8215</v>
      </c>
      <c r="E738" s="17">
        <v>19</v>
      </c>
    </row>
    <row r="739" spans="1:5" x14ac:dyDescent="0.35">
      <c r="A739" s="16" t="s">
        <v>8213</v>
      </c>
      <c r="B739" s="17">
        <v>27</v>
      </c>
      <c r="D739" s="20" t="s">
        <v>8215</v>
      </c>
      <c r="E739" s="17">
        <v>13</v>
      </c>
    </row>
    <row r="740" spans="1:5" x14ac:dyDescent="0.35">
      <c r="A740" s="16" t="s">
        <v>8213</v>
      </c>
      <c r="B740" s="17">
        <v>19</v>
      </c>
      <c r="D740" s="20" t="s">
        <v>8215</v>
      </c>
      <c r="E740" s="17">
        <v>124</v>
      </c>
    </row>
    <row r="741" spans="1:5" x14ac:dyDescent="0.35">
      <c r="A741" s="16" t="s">
        <v>8213</v>
      </c>
      <c r="B741" s="17">
        <v>17</v>
      </c>
      <c r="D741" s="20" t="s">
        <v>8215</v>
      </c>
      <c r="E741" s="17">
        <v>4</v>
      </c>
    </row>
    <row r="742" spans="1:5" x14ac:dyDescent="0.35">
      <c r="A742" s="16" t="s">
        <v>8213</v>
      </c>
      <c r="B742" s="17">
        <v>26</v>
      </c>
      <c r="D742" s="20" t="s">
        <v>8215</v>
      </c>
      <c r="E742" s="17">
        <v>10</v>
      </c>
    </row>
    <row r="743" spans="1:5" x14ac:dyDescent="0.35">
      <c r="A743" s="16" t="s">
        <v>8213</v>
      </c>
      <c r="B743" s="17">
        <v>28</v>
      </c>
      <c r="D743" s="20" t="s">
        <v>8215</v>
      </c>
      <c r="E743" s="17">
        <v>15</v>
      </c>
    </row>
    <row r="744" spans="1:5" x14ac:dyDescent="0.35">
      <c r="A744" s="16" t="s">
        <v>8213</v>
      </c>
      <c r="B744" s="17">
        <v>37</v>
      </c>
      <c r="D744" s="20" t="s">
        <v>8215</v>
      </c>
      <c r="E744" s="17">
        <v>38</v>
      </c>
    </row>
    <row r="745" spans="1:5" x14ac:dyDescent="0.35">
      <c r="A745" s="16" t="s">
        <v>8213</v>
      </c>
      <c r="B745" s="17">
        <v>128</v>
      </c>
      <c r="D745" s="20" t="s">
        <v>8215</v>
      </c>
      <c r="E745" s="17">
        <v>152</v>
      </c>
    </row>
    <row r="746" spans="1:5" x14ac:dyDescent="0.35">
      <c r="A746" s="16" t="s">
        <v>8213</v>
      </c>
      <c r="B746" s="17">
        <v>10</v>
      </c>
      <c r="D746" s="20" t="s">
        <v>8215</v>
      </c>
      <c r="E746" s="17">
        <v>24</v>
      </c>
    </row>
    <row r="747" spans="1:5" x14ac:dyDescent="0.35">
      <c r="A747" s="16" t="s">
        <v>8213</v>
      </c>
      <c r="B747" s="17">
        <v>83</v>
      </c>
      <c r="D747" s="20" t="s">
        <v>8215</v>
      </c>
      <c r="E747" s="17">
        <v>76</v>
      </c>
    </row>
    <row r="748" spans="1:5" x14ac:dyDescent="0.35">
      <c r="A748" s="16" t="s">
        <v>8213</v>
      </c>
      <c r="B748" s="17">
        <v>46</v>
      </c>
      <c r="D748" s="20" t="s">
        <v>8215</v>
      </c>
      <c r="E748" s="17">
        <v>185</v>
      </c>
    </row>
    <row r="749" spans="1:5" x14ac:dyDescent="0.35">
      <c r="A749" s="16" t="s">
        <v>8213</v>
      </c>
      <c r="B749" s="17">
        <v>90</v>
      </c>
      <c r="D749" s="20" t="s">
        <v>8215</v>
      </c>
      <c r="E749" s="17">
        <v>33</v>
      </c>
    </row>
    <row r="750" spans="1:5" x14ac:dyDescent="0.35">
      <c r="A750" s="16" t="s">
        <v>8213</v>
      </c>
      <c r="B750" s="17">
        <v>81</v>
      </c>
      <c r="D750" s="20" t="s">
        <v>8215</v>
      </c>
      <c r="E750" s="17">
        <v>108</v>
      </c>
    </row>
    <row r="751" spans="1:5" x14ac:dyDescent="0.35">
      <c r="A751" s="16" t="s">
        <v>8213</v>
      </c>
      <c r="B751" s="17">
        <v>32</v>
      </c>
      <c r="D751" s="20" t="s">
        <v>8215</v>
      </c>
      <c r="E751" s="17">
        <v>29</v>
      </c>
    </row>
    <row r="752" spans="1:5" x14ac:dyDescent="0.35">
      <c r="A752" s="16" t="s">
        <v>8213</v>
      </c>
      <c r="B752" s="17">
        <v>20</v>
      </c>
      <c r="D752" s="20" t="s">
        <v>8215</v>
      </c>
      <c r="E752" s="17">
        <v>24</v>
      </c>
    </row>
    <row r="753" spans="1:5" x14ac:dyDescent="0.35">
      <c r="A753" s="16" t="s">
        <v>8213</v>
      </c>
      <c r="B753" s="17">
        <v>70</v>
      </c>
      <c r="D753" s="20" t="s">
        <v>8215</v>
      </c>
      <c r="E753" s="17">
        <v>4</v>
      </c>
    </row>
    <row r="754" spans="1:5" x14ac:dyDescent="0.35">
      <c r="A754" s="16" t="s">
        <v>8213</v>
      </c>
      <c r="B754" s="17">
        <v>168</v>
      </c>
      <c r="D754" s="20" t="s">
        <v>8215</v>
      </c>
      <c r="E754" s="17">
        <v>4</v>
      </c>
    </row>
    <row r="755" spans="1:5" x14ac:dyDescent="0.35">
      <c r="A755" s="16" t="s">
        <v>8213</v>
      </c>
      <c r="B755" s="17">
        <v>34</v>
      </c>
      <c r="D755" s="20" t="s">
        <v>8215</v>
      </c>
      <c r="E755" s="17">
        <v>15</v>
      </c>
    </row>
    <row r="756" spans="1:5" x14ac:dyDescent="0.35">
      <c r="A756" s="16" t="s">
        <v>8213</v>
      </c>
      <c r="B756" s="17">
        <v>48</v>
      </c>
      <c r="D756" s="20" t="s">
        <v>8215</v>
      </c>
      <c r="E756" s="17">
        <v>4</v>
      </c>
    </row>
    <row r="757" spans="1:5" x14ac:dyDescent="0.35">
      <c r="A757" s="16" t="s">
        <v>8213</v>
      </c>
      <c r="B757" s="17">
        <v>48</v>
      </c>
      <c r="D757" s="20" t="s">
        <v>8215</v>
      </c>
      <c r="E757" s="17">
        <v>139</v>
      </c>
    </row>
    <row r="758" spans="1:5" x14ac:dyDescent="0.35">
      <c r="A758" s="16" t="s">
        <v>8213</v>
      </c>
      <c r="B758" s="17">
        <v>221</v>
      </c>
      <c r="D758" s="20" t="s">
        <v>8215</v>
      </c>
      <c r="E758" s="17">
        <v>2</v>
      </c>
    </row>
    <row r="759" spans="1:5" x14ac:dyDescent="0.35">
      <c r="A759" s="16" t="s">
        <v>8213</v>
      </c>
      <c r="B759" s="17">
        <v>107</v>
      </c>
      <c r="D759" s="20" t="s">
        <v>8215</v>
      </c>
      <c r="E759" s="17">
        <v>18</v>
      </c>
    </row>
    <row r="760" spans="1:5" x14ac:dyDescent="0.35">
      <c r="A760" s="16" t="s">
        <v>8213</v>
      </c>
      <c r="B760" s="17">
        <v>45</v>
      </c>
      <c r="D760" s="20" t="s">
        <v>8215</v>
      </c>
      <c r="E760" s="17">
        <v>81</v>
      </c>
    </row>
    <row r="761" spans="1:5" x14ac:dyDescent="0.35">
      <c r="A761" s="16" t="s">
        <v>8213</v>
      </c>
      <c r="B761" s="17">
        <v>36</v>
      </c>
      <c r="D761" s="20" t="s">
        <v>8215</v>
      </c>
      <c r="E761" s="17">
        <v>86</v>
      </c>
    </row>
    <row r="762" spans="1:5" x14ac:dyDescent="0.35">
      <c r="A762" s="16" t="s">
        <v>8213</v>
      </c>
      <c r="B762" s="17">
        <v>101</v>
      </c>
      <c r="D762" s="20" t="s">
        <v>8215</v>
      </c>
      <c r="E762" s="17">
        <v>140</v>
      </c>
    </row>
    <row r="763" spans="1:5" x14ac:dyDescent="0.35">
      <c r="A763" s="16" t="s">
        <v>8213</v>
      </c>
      <c r="B763" s="17">
        <v>62</v>
      </c>
      <c r="D763" s="20" t="s">
        <v>8215</v>
      </c>
      <c r="E763" s="17">
        <v>37</v>
      </c>
    </row>
    <row r="764" spans="1:5" x14ac:dyDescent="0.35">
      <c r="A764" s="16" t="s">
        <v>8213</v>
      </c>
      <c r="B764" s="17">
        <v>32</v>
      </c>
      <c r="D764" s="20" t="s">
        <v>8215</v>
      </c>
      <c r="E764" s="17">
        <v>6</v>
      </c>
    </row>
    <row r="765" spans="1:5" x14ac:dyDescent="0.35">
      <c r="A765" s="16" t="s">
        <v>8213</v>
      </c>
      <c r="B765" s="17">
        <v>89</v>
      </c>
      <c r="D765" s="20" t="s">
        <v>8215</v>
      </c>
      <c r="E765" s="17">
        <v>113</v>
      </c>
    </row>
    <row r="766" spans="1:5" x14ac:dyDescent="0.35">
      <c r="A766" s="16" t="s">
        <v>8213</v>
      </c>
      <c r="B766" s="17">
        <v>93</v>
      </c>
      <c r="D766" s="20" t="s">
        <v>8215</v>
      </c>
      <c r="E766" s="17">
        <v>37</v>
      </c>
    </row>
    <row r="767" spans="1:5" x14ac:dyDescent="0.35">
      <c r="A767" s="16" t="s">
        <v>8213</v>
      </c>
      <c r="B767" s="17">
        <v>98</v>
      </c>
      <c r="D767" s="20" t="s">
        <v>8215</v>
      </c>
      <c r="E767" s="17">
        <v>18</v>
      </c>
    </row>
    <row r="768" spans="1:5" x14ac:dyDescent="0.35">
      <c r="A768" s="16" t="s">
        <v>8213</v>
      </c>
      <c r="B768" s="17">
        <v>82</v>
      </c>
      <c r="D768" s="20" t="s">
        <v>8215</v>
      </c>
      <c r="E768" s="17">
        <v>75</v>
      </c>
    </row>
    <row r="769" spans="1:5" x14ac:dyDescent="0.35">
      <c r="A769" s="16" t="s">
        <v>8213</v>
      </c>
      <c r="B769" s="17">
        <v>116</v>
      </c>
      <c r="D769" s="20" t="s">
        <v>8215</v>
      </c>
      <c r="E769" s="17">
        <v>52</v>
      </c>
    </row>
    <row r="770" spans="1:5" x14ac:dyDescent="0.35">
      <c r="A770" s="16" t="s">
        <v>8213</v>
      </c>
      <c r="B770" s="17">
        <v>52</v>
      </c>
      <c r="D770" s="20" t="s">
        <v>8215</v>
      </c>
      <c r="E770" s="17">
        <v>122</v>
      </c>
    </row>
    <row r="771" spans="1:5" x14ac:dyDescent="0.35">
      <c r="A771" s="16" t="s">
        <v>8213</v>
      </c>
      <c r="B771" s="17">
        <v>23</v>
      </c>
      <c r="D771" s="20" t="s">
        <v>8215</v>
      </c>
      <c r="E771" s="17">
        <v>8</v>
      </c>
    </row>
    <row r="772" spans="1:5" x14ac:dyDescent="0.35">
      <c r="A772" s="16" t="s">
        <v>8213</v>
      </c>
      <c r="B772" s="17">
        <v>77</v>
      </c>
      <c r="D772" s="20" t="s">
        <v>8215</v>
      </c>
      <c r="E772" s="17">
        <v>8</v>
      </c>
    </row>
    <row r="773" spans="1:5" x14ac:dyDescent="0.35">
      <c r="A773" s="16" t="s">
        <v>8213</v>
      </c>
      <c r="B773" s="17">
        <v>49</v>
      </c>
      <c r="D773" s="20" t="s">
        <v>8215</v>
      </c>
      <c r="E773" s="17">
        <v>96</v>
      </c>
    </row>
    <row r="774" spans="1:5" x14ac:dyDescent="0.35">
      <c r="A774" s="16" t="s">
        <v>8213</v>
      </c>
      <c r="B774" s="17">
        <v>59</v>
      </c>
      <c r="D774" s="20" t="s">
        <v>8215</v>
      </c>
      <c r="E774" s="17">
        <v>9</v>
      </c>
    </row>
    <row r="775" spans="1:5" x14ac:dyDescent="0.35">
      <c r="A775" s="16" t="s">
        <v>8213</v>
      </c>
      <c r="B775" s="17">
        <v>113</v>
      </c>
      <c r="D775" s="20" t="s">
        <v>8215</v>
      </c>
      <c r="E775" s="17">
        <v>2</v>
      </c>
    </row>
    <row r="776" spans="1:5" x14ac:dyDescent="0.35">
      <c r="A776" s="16" t="s">
        <v>8213</v>
      </c>
      <c r="B776" s="17">
        <v>34</v>
      </c>
      <c r="D776" s="20" t="s">
        <v>8215</v>
      </c>
      <c r="E776" s="17">
        <v>26</v>
      </c>
    </row>
    <row r="777" spans="1:5" x14ac:dyDescent="0.35">
      <c r="A777" s="16" t="s">
        <v>8213</v>
      </c>
      <c r="B777" s="17">
        <v>42</v>
      </c>
      <c r="D777" s="20" t="s">
        <v>8215</v>
      </c>
      <c r="E777" s="17">
        <v>23</v>
      </c>
    </row>
    <row r="778" spans="1:5" x14ac:dyDescent="0.35">
      <c r="A778" s="16" t="s">
        <v>8213</v>
      </c>
      <c r="B778" s="17">
        <v>42</v>
      </c>
      <c r="D778" s="20" t="s">
        <v>8215</v>
      </c>
      <c r="E778" s="17">
        <v>0</v>
      </c>
    </row>
    <row r="779" spans="1:5" x14ac:dyDescent="0.35">
      <c r="A779" s="16" t="s">
        <v>8213</v>
      </c>
      <c r="B779" s="17">
        <v>49</v>
      </c>
      <c r="D779" s="20" t="s">
        <v>8215</v>
      </c>
      <c r="E779" s="17">
        <v>140</v>
      </c>
    </row>
    <row r="780" spans="1:5" x14ac:dyDescent="0.35">
      <c r="A780" s="16" t="s">
        <v>8213</v>
      </c>
      <c r="B780" s="17">
        <v>56</v>
      </c>
      <c r="D780" s="20" t="s">
        <v>8215</v>
      </c>
      <c r="E780" s="17">
        <v>0</v>
      </c>
    </row>
    <row r="781" spans="1:5" x14ac:dyDescent="0.35">
      <c r="A781" s="16" t="s">
        <v>8213</v>
      </c>
      <c r="B781" s="17">
        <v>25</v>
      </c>
      <c r="D781" s="20" t="s">
        <v>8215</v>
      </c>
      <c r="E781" s="17">
        <v>6</v>
      </c>
    </row>
    <row r="782" spans="1:5" x14ac:dyDescent="0.35">
      <c r="A782" s="16" t="s">
        <v>8213</v>
      </c>
      <c r="B782" s="17">
        <v>52</v>
      </c>
      <c r="D782" s="20" t="s">
        <v>8215</v>
      </c>
      <c r="E782" s="17">
        <v>100</v>
      </c>
    </row>
    <row r="783" spans="1:5" x14ac:dyDescent="0.35">
      <c r="A783" s="16" t="s">
        <v>8213</v>
      </c>
      <c r="B783" s="17">
        <v>34</v>
      </c>
      <c r="D783" s="20" t="s">
        <v>8215</v>
      </c>
      <c r="E783" s="17">
        <v>0</v>
      </c>
    </row>
    <row r="784" spans="1:5" x14ac:dyDescent="0.35">
      <c r="A784" s="16" t="s">
        <v>8213</v>
      </c>
      <c r="B784" s="17">
        <v>67</v>
      </c>
      <c r="D784" s="20" t="s">
        <v>8215</v>
      </c>
      <c r="E784" s="17">
        <v>4</v>
      </c>
    </row>
    <row r="785" spans="1:5" x14ac:dyDescent="0.35">
      <c r="A785" s="16" t="s">
        <v>8213</v>
      </c>
      <c r="B785" s="17">
        <v>70</v>
      </c>
      <c r="D785" s="20" t="s">
        <v>8215</v>
      </c>
      <c r="E785" s="17">
        <v>8</v>
      </c>
    </row>
    <row r="786" spans="1:5" x14ac:dyDescent="0.35">
      <c r="A786" s="16" t="s">
        <v>8213</v>
      </c>
      <c r="B786" s="17">
        <v>89</v>
      </c>
      <c r="D786" s="20" t="s">
        <v>8215</v>
      </c>
      <c r="E786" s="17">
        <v>0</v>
      </c>
    </row>
    <row r="787" spans="1:5" x14ac:dyDescent="0.35">
      <c r="A787" s="16" t="s">
        <v>8213</v>
      </c>
      <c r="B787" s="17">
        <v>107</v>
      </c>
      <c r="D787" s="20" t="s">
        <v>8215</v>
      </c>
      <c r="E787" s="17">
        <v>16</v>
      </c>
    </row>
    <row r="788" spans="1:5" x14ac:dyDescent="0.35">
      <c r="A788" s="16" t="s">
        <v>8213</v>
      </c>
      <c r="B788" s="17">
        <v>159</v>
      </c>
      <c r="D788" s="20" t="s">
        <v>8215</v>
      </c>
      <c r="E788" s="17">
        <v>2</v>
      </c>
    </row>
    <row r="789" spans="1:5" x14ac:dyDescent="0.35">
      <c r="A789" s="16" t="s">
        <v>8213</v>
      </c>
      <c r="B789" s="17">
        <v>181</v>
      </c>
      <c r="D789" s="20" t="s">
        <v>8215</v>
      </c>
      <c r="E789" s="17">
        <v>48</v>
      </c>
    </row>
    <row r="790" spans="1:5" x14ac:dyDescent="0.35">
      <c r="A790" s="16" t="s">
        <v>8213</v>
      </c>
      <c r="B790" s="17">
        <v>131</v>
      </c>
      <c r="D790" s="20" t="s">
        <v>8215</v>
      </c>
      <c r="E790" s="17">
        <v>2</v>
      </c>
    </row>
    <row r="791" spans="1:5" x14ac:dyDescent="0.35">
      <c r="A791" s="16" t="s">
        <v>8213</v>
      </c>
      <c r="B791" s="17">
        <v>125</v>
      </c>
      <c r="D791" s="20" t="s">
        <v>8215</v>
      </c>
      <c r="E791" s="17">
        <v>2</v>
      </c>
    </row>
    <row r="792" spans="1:5" x14ac:dyDescent="0.35">
      <c r="A792" s="16" t="s">
        <v>8213</v>
      </c>
      <c r="B792" s="17">
        <v>61</v>
      </c>
      <c r="D792" s="20" t="s">
        <v>8215</v>
      </c>
      <c r="E792" s="17">
        <v>1</v>
      </c>
    </row>
    <row r="793" spans="1:5" x14ac:dyDescent="0.35">
      <c r="A793" s="16" t="s">
        <v>8213</v>
      </c>
      <c r="B793" s="17">
        <v>90</v>
      </c>
      <c r="D793" s="20" t="s">
        <v>8215</v>
      </c>
      <c r="E793" s="17">
        <v>17</v>
      </c>
    </row>
    <row r="794" spans="1:5" x14ac:dyDescent="0.35">
      <c r="A794" s="16" t="s">
        <v>8213</v>
      </c>
      <c r="B794" s="17">
        <v>35</v>
      </c>
      <c r="D794" s="20" t="s">
        <v>8215</v>
      </c>
      <c r="E794" s="17">
        <v>0</v>
      </c>
    </row>
    <row r="795" spans="1:5" x14ac:dyDescent="0.35">
      <c r="A795" s="16" t="s">
        <v>8213</v>
      </c>
      <c r="B795" s="17">
        <v>90</v>
      </c>
      <c r="D795" s="20" t="s">
        <v>8215</v>
      </c>
      <c r="E795" s="17">
        <v>11</v>
      </c>
    </row>
    <row r="796" spans="1:5" x14ac:dyDescent="0.35">
      <c r="A796" s="16" t="s">
        <v>8213</v>
      </c>
      <c r="B796" s="17">
        <v>4</v>
      </c>
      <c r="D796" s="20" t="s">
        <v>8215</v>
      </c>
      <c r="E796" s="17">
        <v>95</v>
      </c>
    </row>
    <row r="797" spans="1:5" x14ac:dyDescent="0.35">
      <c r="A797" s="16" t="s">
        <v>8213</v>
      </c>
      <c r="B797" s="17">
        <v>120</v>
      </c>
      <c r="D797" s="20" t="s">
        <v>8215</v>
      </c>
      <c r="E797" s="17">
        <v>13</v>
      </c>
    </row>
    <row r="798" spans="1:5" x14ac:dyDescent="0.35">
      <c r="A798" s="16" t="s">
        <v>8213</v>
      </c>
      <c r="B798" s="17">
        <v>14</v>
      </c>
      <c r="D798" s="20" t="s">
        <v>8215</v>
      </c>
      <c r="E798" s="17">
        <v>2</v>
      </c>
    </row>
    <row r="799" spans="1:5" x14ac:dyDescent="0.35">
      <c r="A799" s="16" t="s">
        <v>8213</v>
      </c>
      <c r="B799" s="17">
        <v>27</v>
      </c>
      <c r="D799" s="20" t="s">
        <v>8215</v>
      </c>
      <c r="E799" s="17">
        <v>2</v>
      </c>
    </row>
    <row r="800" spans="1:5" x14ac:dyDescent="0.35">
      <c r="A800" s="16" t="s">
        <v>8213</v>
      </c>
      <c r="B800" s="17">
        <v>49</v>
      </c>
      <c r="D800" s="20" t="s">
        <v>8215</v>
      </c>
      <c r="E800" s="17">
        <v>3</v>
      </c>
    </row>
    <row r="801" spans="1:5" x14ac:dyDescent="0.35">
      <c r="A801" s="16" t="s">
        <v>8213</v>
      </c>
      <c r="B801" s="17">
        <v>102</v>
      </c>
      <c r="D801" s="20" t="s">
        <v>8215</v>
      </c>
      <c r="E801" s="17">
        <v>0</v>
      </c>
    </row>
    <row r="802" spans="1:5" x14ac:dyDescent="0.35">
      <c r="A802" s="16" t="s">
        <v>8213</v>
      </c>
      <c r="B802" s="17">
        <v>3</v>
      </c>
      <c r="D802" s="20" t="s">
        <v>8215</v>
      </c>
      <c r="E802" s="17">
        <v>0</v>
      </c>
    </row>
    <row r="803" spans="1:5" x14ac:dyDescent="0.35">
      <c r="A803" s="16" t="s">
        <v>8213</v>
      </c>
      <c r="B803" s="17">
        <v>25</v>
      </c>
      <c r="D803" s="20" t="s">
        <v>8215</v>
      </c>
      <c r="E803" s="17">
        <v>0</v>
      </c>
    </row>
    <row r="804" spans="1:5" x14ac:dyDescent="0.35">
      <c r="A804" s="16" t="s">
        <v>8213</v>
      </c>
      <c r="B804" s="17">
        <v>118</v>
      </c>
      <c r="D804" s="20" t="s">
        <v>8215</v>
      </c>
      <c r="E804" s="17">
        <v>2</v>
      </c>
    </row>
    <row r="805" spans="1:5" x14ac:dyDescent="0.35">
      <c r="A805" s="16" t="s">
        <v>8213</v>
      </c>
      <c r="B805" s="17">
        <v>57</v>
      </c>
      <c r="D805" s="20" t="s">
        <v>8215</v>
      </c>
      <c r="E805" s="17">
        <v>24</v>
      </c>
    </row>
    <row r="806" spans="1:5" x14ac:dyDescent="0.35">
      <c r="A806" s="16" t="s">
        <v>8213</v>
      </c>
      <c r="B806" s="17">
        <v>11</v>
      </c>
      <c r="D806" s="20" t="s">
        <v>8215</v>
      </c>
      <c r="E806" s="17">
        <v>25</v>
      </c>
    </row>
    <row r="807" spans="1:5" x14ac:dyDescent="0.35">
      <c r="A807" s="16" t="s">
        <v>8213</v>
      </c>
      <c r="B807" s="17">
        <v>33</v>
      </c>
      <c r="D807" s="20" t="s">
        <v>8215</v>
      </c>
      <c r="E807" s="17">
        <v>3</v>
      </c>
    </row>
    <row r="808" spans="1:5" x14ac:dyDescent="0.35">
      <c r="A808" s="16" t="s">
        <v>8213</v>
      </c>
      <c r="B808" s="17">
        <v>40</v>
      </c>
      <c r="D808" s="20" t="s">
        <v>8215</v>
      </c>
      <c r="E808" s="17">
        <v>41</v>
      </c>
    </row>
    <row r="809" spans="1:5" x14ac:dyDescent="0.35">
      <c r="A809" s="16" t="s">
        <v>8213</v>
      </c>
      <c r="B809" s="17">
        <v>50</v>
      </c>
      <c r="D809" s="20" t="s">
        <v>8215</v>
      </c>
      <c r="E809" s="17">
        <v>2</v>
      </c>
    </row>
    <row r="810" spans="1:5" x14ac:dyDescent="0.35">
      <c r="A810" s="16" t="s">
        <v>8213</v>
      </c>
      <c r="B810" s="17">
        <v>38</v>
      </c>
      <c r="D810" s="20" t="s">
        <v>8215</v>
      </c>
      <c r="E810" s="17">
        <v>4</v>
      </c>
    </row>
    <row r="811" spans="1:5" x14ac:dyDescent="0.35">
      <c r="A811" s="16" t="s">
        <v>8213</v>
      </c>
      <c r="B811" s="17">
        <v>96</v>
      </c>
      <c r="D811" s="20" t="s">
        <v>8215</v>
      </c>
      <c r="E811" s="17">
        <v>99</v>
      </c>
    </row>
    <row r="812" spans="1:5" x14ac:dyDescent="0.35">
      <c r="A812" s="16" t="s">
        <v>8213</v>
      </c>
      <c r="B812" s="17">
        <v>48</v>
      </c>
      <c r="D812" s="20" t="s">
        <v>8215</v>
      </c>
      <c r="E812" s="17">
        <v>4</v>
      </c>
    </row>
    <row r="813" spans="1:5" x14ac:dyDescent="0.35">
      <c r="A813" s="16" t="s">
        <v>8213</v>
      </c>
      <c r="B813" s="17">
        <v>33</v>
      </c>
      <c r="D813" s="20" t="s">
        <v>8215</v>
      </c>
      <c r="E813" s="17">
        <v>4</v>
      </c>
    </row>
    <row r="814" spans="1:5" x14ac:dyDescent="0.35">
      <c r="A814" s="16" t="s">
        <v>8213</v>
      </c>
      <c r="B814" s="17">
        <v>226</v>
      </c>
      <c r="D814" s="20" t="s">
        <v>8215</v>
      </c>
      <c r="E814" s="17">
        <v>38</v>
      </c>
    </row>
    <row r="815" spans="1:5" x14ac:dyDescent="0.35">
      <c r="A815" s="16" t="s">
        <v>8213</v>
      </c>
      <c r="B815" s="17">
        <v>14</v>
      </c>
      <c r="D815" s="20" t="s">
        <v>8215</v>
      </c>
      <c r="E815" s="17">
        <v>285</v>
      </c>
    </row>
    <row r="816" spans="1:5" x14ac:dyDescent="0.35">
      <c r="A816" s="16" t="s">
        <v>8213</v>
      </c>
      <c r="B816" s="17">
        <v>20</v>
      </c>
      <c r="D816" s="20" t="s">
        <v>8215</v>
      </c>
      <c r="E816" s="17">
        <v>1</v>
      </c>
    </row>
    <row r="817" spans="1:5" x14ac:dyDescent="0.35">
      <c r="A817" s="16" t="s">
        <v>8213</v>
      </c>
      <c r="B817" s="17">
        <v>25</v>
      </c>
      <c r="D817" s="20" t="s">
        <v>8215</v>
      </c>
      <c r="E817" s="17">
        <v>42</v>
      </c>
    </row>
    <row r="818" spans="1:5" x14ac:dyDescent="0.35">
      <c r="A818" s="16" t="s">
        <v>8213</v>
      </c>
      <c r="B818" s="17">
        <v>90</v>
      </c>
      <c r="D818" s="20" t="s">
        <v>8215</v>
      </c>
      <c r="E818" s="17">
        <v>26</v>
      </c>
    </row>
    <row r="819" spans="1:5" x14ac:dyDescent="0.35">
      <c r="A819" s="16" t="s">
        <v>8213</v>
      </c>
      <c r="B819" s="17">
        <v>11</v>
      </c>
      <c r="D819" s="20" t="s">
        <v>8215</v>
      </c>
      <c r="E819" s="17">
        <v>2</v>
      </c>
    </row>
    <row r="820" spans="1:5" x14ac:dyDescent="0.35">
      <c r="A820" s="16" t="s">
        <v>8213</v>
      </c>
      <c r="B820" s="17">
        <v>55</v>
      </c>
      <c r="D820" s="20" t="s">
        <v>8215</v>
      </c>
      <c r="E820" s="17">
        <v>4</v>
      </c>
    </row>
    <row r="821" spans="1:5" x14ac:dyDescent="0.35">
      <c r="A821" s="16" t="s">
        <v>8213</v>
      </c>
      <c r="B821" s="17">
        <v>30</v>
      </c>
      <c r="D821" s="20" t="s">
        <v>8215</v>
      </c>
      <c r="E821" s="17">
        <v>6</v>
      </c>
    </row>
    <row r="822" spans="1:5" x14ac:dyDescent="0.35">
      <c r="A822" s="16" t="s">
        <v>8213</v>
      </c>
      <c r="B822" s="17">
        <v>28</v>
      </c>
      <c r="D822" s="20" t="s">
        <v>8215</v>
      </c>
      <c r="E822" s="17">
        <v>70</v>
      </c>
    </row>
    <row r="823" spans="1:5" x14ac:dyDescent="0.35">
      <c r="A823" s="16" t="s">
        <v>8213</v>
      </c>
      <c r="B823" s="17">
        <v>45</v>
      </c>
      <c r="D823" s="20" t="s">
        <v>8215</v>
      </c>
      <c r="E823" s="17">
        <v>9</v>
      </c>
    </row>
    <row r="824" spans="1:5" x14ac:dyDescent="0.35">
      <c r="A824" s="16" t="s">
        <v>8213</v>
      </c>
      <c r="B824" s="17">
        <v>13</v>
      </c>
      <c r="D824" s="20" t="s">
        <v>8215</v>
      </c>
      <c r="E824" s="17">
        <v>8</v>
      </c>
    </row>
    <row r="825" spans="1:5" x14ac:dyDescent="0.35">
      <c r="A825" s="16" t="s">
        <v>8213</v>
      </c>
      <c r="B825" s="17">
        <v>40</v>
      </c>
      <c r="D825" s="20" t="s">
        <v>8215</v>
      </c>
      <c r="E825" s="17">
        <v>105</v>
      </c>
    </row>
    <row r="826" spans="1:5" x14ac:dyDescent="0.35">
      <c r="A826" s="16" t="s">
        <v>8213</v>
      </c>
      <c r="B826" s="17">
        <v>21</v>
      </c>
      <c r="D826" s="20" t="s">
        <v>8215</v>
      </c>
      <c r="E826" s="17">
        <v>12</v>
      </c>
    </row>
    <row r="827" spans="1:5" x14ac:dyDescent="0.35">
      <c r="A827" s="16" t="s">
        <v>8213</v>
      </c>
      <c r="B827" s="17">
        <v>134</v>
      </c>
      <c r="D827" s="20" t="s">
        <v>8215</v>
      </c>
      <c r="E827" s="17">
        <v>0</v>
      </c>
    </row>
    <row r="828" spans="1:5" x14ac:dyDescent="0.35">
      <c r="A828" s="16" t="s">
        <v>8213</v>
      </c>
      <c r="B828" s="17">
        <v>20</v>
      </c>
      <c r="D828" s="20" t="s">
        <v>8215</v>
      </c>
      <c r="E828" s="17">
        <v>16</v>
      </c>
    </row>
    <row r="829" spans="1:5" x14ac:dyDescent="0.35">
      <c r="A829" s="16" t="s">
        <v>8213</v>
      </c>
      <c r="B829" s="17">
        <v>19</v>
      </c>
      <c r="D829" s="20" t="s">
        <v>8215</v>
      </c>
      <c r="E829" s="17">
        <v>7</v>
      </c>
    </row>
    <row r="830" spans="1:5" x14ac:dyDescent="0.35">
      <c r="A830" s="16" t="s">
        <v>8213</v>
      </c>
      <c r="B830" s="17">
        <v>209</v>
      </c>
      <c r="D830" s="20" t="s">
        <v>8215</v>
      </c>
      <c r="E830" s="17">
        <v>4</v>
      </c>
    </row>
    <row r="831" spans="1:5" x14ac:dyDescent="0.35">
      <c r="A831" s="16" t="s">
        <v>8213</v>
      </c>
      <c r="B831" s="17">
        <v>38</v>
      </c>
      <c r="D831" s="20" t="s">
        <v>8215</v>
      </c>
      <c r="E831" s="17">
        <v>1</v>
      </c>
    </row>
    <row r="832" spans="1:5" x14ac:dyDescent="0.35">
      <c r="A832" s="16" t="s">
        <v>8213</v>
      </c>
      <c r="B832" s="17">
        <v>24</v>
      </c>
      <c r="D832" s="20" t="s">
        <v>8215</v>
      </c>
      <c r="E832" s="17">
        <v>28</v>
      </c>
    </row>
    <row r="833" spans="1:5" x14ac:dyDescent="0.35">
      <c r="A833" s="16" t="s">
        <v>8213</v>
      </c>
      <c r="B833" s="17">
        <v>8</v>
      </c>
      <c r="D833" s="20" t="s">
        <v>8215</v>
      </c>
      <c r="E833" s="17">
        <v>1</v>
      </c>
    </row>
    <row r="834" spans="1:5" x14ac:dyDescent="0.35">
      <c r="A834" s="16" t="s">
        <v>8213</v>
      </c>
      <c r="B834" s="17">
        <v>179</v>
      </c>
      <c r="D834" s="20" t="s">
        <v>8215</v>
      </c>
      <c r="E834" s="17">
        <v>1</v>
      </c>
    </row>
    <row r="835" spans="1:5" x14ac:dyDescent="0.35">
      <c r="A835" s="16" t="s">
        <v>8213</v>
      </c>
      <c r="B835" s="17">
        <v>26</v>
      </c>
      <c r="D835" s="20" t="s">
        <v>8215</v>
      </c>
      <c r="E835" s="17">
        <v>5</v>
      </c>
    </row>
    <row r="836" spans="1:5" x14ac:dyDescent="0.35">
      <c r="A836" s="16" t="s">
        <v>8213</v>
      </c>
      <c r="B836" s="17">
        <v>131</v>
      </c>
      <c r="D836" s="20" t="s">
        <v>8215</v>
      </c>
      <c r="E836" s="17">
        <v>3</v>
      </c>
    </row>
    <row r="837" spans="1:5" x14ac:dyDescent="0.35">
      <c r="A837" s="16" t="s">
        <v>8213</v>
      </c>
      <c r="B837" s="17">
        <v>14</v>
      </c>
      <c r="D837" s="20" t="s">
        <v>8215</v>
      </c>
      <c r="E837" s="17">
        <v>2</v>
      </c>
    </row>
    <row r="838" spans="1:5" x14ac:dyDescent="0.35">
      <c r="A838" s="16" t="s">
        <v>8213</v>
      </c>
      <c r="B838" s="17">
        <v>174</v>
      </c>
      <c r="D838" s="20" t="s">
        <v>8215</v>
      </c>
      <c r="E838" s="17">
        <v>0</v>
      </c>
    </row>
    <row r="839" spans="1:5" x14ac:dyDescent="0.35">
      <c r="A839" s="16" t="s">
        <v>8213</v>
      </c>
      <c r="B839" s="17">
        <v>191</v>
      </c>
      <c r="D839" s="20" t="s">
        <v>8215</v>
      </c>
      <c r="E839" s="17">
        <v>0</v>
      </c>
    </row>
    <row r="840" spans="1:5" x14ac:dyDescent="0.35">
      <c r="A840" s="16" t="s">
        <v>8213</v>
      </c>
      <c r="B840" s="17">
        <v>38</v>
      </c>
      <c r="D840" s="20" t="s">
        <v>8215</v>
      </c>
      <c r="E840" s="17">
        <v>3</v>
      </c>
    </row>
    <row r="841" spans="1:5" x14ac:dyDescent="0.35">
      <c r="A841" s="16" t="s">
        <v>8213</v>
      </c>
      <c r="B841" s="17">
        <v>22</v>
      </c>
      <c r="D841" s="20" t="s">
        <v>8215</v>
      </c>
      <c r="E841" s="17">
        <v>0</v>
      </c>
    </row>
    <row r="842" spans="1:5" x14ac:dyDescent="0.35">
      <c r="A842" s="16" t="s">
        <v>8213</v>
      </c>
      <c r="B842" s="17">
        <v>149</v>
      </c>
      <c r="D842" s="20" t="s">
        <v>8215</v>
      </c>
      <c r="E842" s="17">
        <v>0</v>
      </c>
    </row>
    <row r="843" spans="1:5" x14ac:dyDescent="0.35">
      <c r="A843" s="16" t="s">
        <v>8213</v>
      </c>
      <c r="B843" s="17">
        <v>56</v>
      </c>
      <c r="D843" s="20" t="s">
        <v>8215</v>
      </c>
      <c r="E843" s="17">
        <v>3</v>
      </c>
    </row>
    <row r="844" spans="1:5" x14ac:dyDescent="0.35">
      <c r="A844" s="16" t="s">
        <v>8213</v>
      </c>
      <c r="B844" s="17">
        <v>19</v>
      </c>
      <c r="D844" s="20" t="s">
        <v>8215</v>
      </c>
      <c r="E844" s="17">
        <v>7</v>
      </c>
    </row>
    <row r="845" spans="1:5" x14ac:dyDescent="0.35">
      <c r="A845" s="16" t="s">
        <v>8213</v>
      </c>
      <c r="B845" s="17">
        <v>70</v>
      </c>
      <c r="D845" s="20" t="s">
        <v>8215</v>
      </c>
      <c r="E845" s="17">
        <v>25</v>
      </c>
    </row>
    <row r="846" spans="1:5" x14ac:dyDescent="0.35">
      <c r="A846" s="16" t="s">
        <v>8213</v>
      </c>
      <c r="B846" s="17">
        <v>81</v>
      </c>
      <c r="D846" s="20" t="s">
        <v>8215</v>
      </c>
      <c r="E846" s="17">
        <v>10</v>
      </c>
    </row>
    <row r="847" spans="1:5" x14ac:dyDescent="0.35">
      <c r="A847" s="16" t="s">
        <v>8213</v>
      </c>
      <c r="B847" s="17">
        <v>32</v>
      </c>
      <c r="D847" s="20" t="s">
        <v>8215</v>
      </c>
      <c r="E847" s="17">
        <v>3</v>
      </c>
    </row>
    <row r="848" spans="1:5" x14ac:dyDescent="0.35">
      <c r="A848" s="16" t="s">
        <v>8213</v>
      </c>
      <c r="B848" s="17">
        <v>26</v>
      </c>
      <c r="D848" s="20" t="s">
        <v>8215</v>
      </c>
      <c r="E848" s="17">
        <v>5</v>
      </c>
    </row>
    <row r="849" spans="1:5" x14ac:dyDescent="0.35">
      <c r="A849" s="16" t="s">
        <v>8213</v>
      </c>
      <c r="B849" s="17">
        <v>105</v>
      </c>
      <c r="D849" s="20" t="s">
        <v>8215</v>
      </c>
      <c r="E849" s="17">
        <v>5</v>
      </c>
    </row>
    <row r="850" spans="1:5" x14ac:dyDescent="0.35">
      <c r="A850" s="16" t="s">
        <v>8213</v>
      </c>
      <c r="B850" s="17">
        <v>29</v>
      </c>
      <c r="D850" s="20" t="s">
        <v>8215</v>
      </c>
      <c r="E850" s="17">
        <v>27</v>
      </c>
    </row>
    <row r="851" spans="1:5" x14ac:dyDescent="0.35">
      <c r="A851" s="16" t="s">
        <v>8213</v>
      </c>
      <c r="B851" s="17">
        <v>8</v>
      </c>
      <c r="D851" s="20" t="s">
        <v>8215</v>
      </c>
      <c r="E851" s="17">
        <v>2</v>
      </c>
    </row>
    <row r="852" spans="1:5" x14ac:dyDescent="0.35">
      <c r="A852" s="16" t="s">
        <v>8213</v>
      </c>
      <c r="B852" s="17">
        <v>89</v>
      </c>
      <c r="D852" s="20" t="s">
        <v>8215</v>
      </c>
      <c r="E852" s="17">
        <v>236</v>
      </c>
    </row>
    <row r="853" spans="1:5" x14ac:dyDescent="0.35">
      <c r="A853" s="16" t="s">
        <v>8213</v>
      </c>
      <c r="B853" s="17">
        <v>44</v>
      </c>
      <c r="D853" s="20" t="s">
        <v>8215</v>
      </c>
      <c r="E853" s="17">
        <v>1</v>
      </c>
    </row>
    <row r="854" spans="1:5" x14ac:dyDescent="0.35">
      <c r="A854" s="16" t="s">
        <v>8213</v>
      </c>
      <c r="B854" s="17">
        <v>246</v>
      </c>
      <c r="D854" s="20" t="s">
        <v>8215</v>
      </c>
      <c r="E854" s="17">
        <v>12</v>
      </c>
    </row>
    <row r="855" spans="1:5" x14ac:dyDescent="0.35">
      <c r="A855" s="16" t="s">
        <v>8213</v>
      </c>
      <c r="B855" s="17">
        <v>120</v>
      </c>
      <c r="D855" s="20" t="s">
        <v>8215</v>
      </c>
      <c r="E855" s="17">
        <v>4</v>
      </c>
    </row>
    <row r="856" spans="1:5" x14ac:dyDescent="0.35">
      <c r="A856" s="16" t="s">
        <v>8213</v>
      </c>
      <c r="B856" s="17">
        <v>26</v>
      </c>
      <c r="D856" s="20" t="s">
        <v>8215</v>
      </c>
      <c r="E856" s="17">
        <v>3</v>
      </c>
    </row>
    <row r="857" spans="1:5" x14ac:dyDescent="0.35">
      <c r="A857" s="16" t="s">
        <v>8213</v>
      </c>
      <c r="B857" s="17">
        <v>45</v>
      </c>
      <c r="D857" s="20" t="s">
        <v>8215</v>
      </c>
      <c r="E857" s="17">
        <v>99</v>
      </c>
    </row>
    <row r="858" spans="1:5" x14ac:dyDescent="0.35">
      <c r="A858" s="16" t="s">
        <v>8213</v>
      </c>
      <c r="B858" s="17">
        <v>20</v>
      </c>
      <c r="D858" s="20" t="s">
        <v>8215</v>
      </c>
      <c r="E858" s="17">
        <v>3</v>
      </c>
    </row>
    <row r="859" spans="1:5" x14ac:dyDescent="0.35">
      <c r="A859" s="16" t="s">
        <v>8213</v>
      </c>
      <c r="B859" s="17">
        <v>47</v>
      </c>
      <c r="D859" s="20" t="s">
        <v>8215</v>
      </c>
      <c r="E859" s="17">
        <v>3</v>
      </c>
    </row>
    <row r="860" spans="1:5" x14ac:dyDescent="0.35">
      <c r="A860" s="16" t="s">
        <v>8213</v>
      </c>
      <c r="B860" s="17">
        <v>13</v>
      </c>
      <c r="D860" s="20" t="s">
        <v>8215</v>
      </c>
      <c r="E860" s="17">
        <v>22</v>
      </c>
    </row>
    <row r="861" spans="1:5" x14ac:dyDescent="0.35">
      <c r="A861" s="16" t="s">
        <v>8213</v>
      </c>
      <c r="B861" s="17">
        <v>183</v>
      </c>
      <c r="D861" s="20" t="s">
        <v>8215</v>
      </c>
      <c r="E861" s="17">
        <v>4</v>
      </c>
    </row>
    <row r="862" spans="1:5" x14ac:dyDescent="0.35">
      <c r="A862" s="16" t="s">
        <v>8213</v>
      </c>
      <c r="B862" s="17">
        <v>21</v>
      </c>
      <c r="D862" s="20" t="s">
        <v>8215</v>
      </c>
      <c r="E862" s="17">
        <v>534</v>
      </c>
    </row>
    <row r="863" spans="1:5" x14ac:dyDescent="0.35">
      <c r="A863" s="16" t="s">
        <v>8213</v>
      </c>
      <c r="B863" s="17">
        <v>42</v>
      </c>
      <c r="D863" s="20" t="s">
        <v>8215</v>
      </c>
      <c r="E863" s="17">
        <v>12</v>
      </c>
    </row>
    <row r="864" spans="1:5" x14ac:dyDescent="0.35">
      <c r="A864" s="16" t="s">
        <v>8213</v>
      </c>
      <c r="B864" s="17">
        <v>54</v>
      </c>
      <c r="D864" s="20" t="s">
        <v>8215</v>
      </c>
      <c r="E864" s="17">
        <v>56</v>
      </c>
    </row>
    <row r="865" spans="1:5" x14ac:dyDescent="0.35">
      <c r="A865" s="16" t="s">
        <v>8213</v>
      </c>
      <c r="B865" s="17">
        <v>38</v>
      </c>
      <c r="D865" s="20" t="s">
        <v>8215</v>
      </c>
      <c r="E865" s="17">
        <v>11</v>
      </c>
    </row>
    <row r="866" spans="1:5" x14ac:dyDescent="0.35">
      <c r="A866" s="16" t="s">
        <v>8213</v>
      </c>
      <c r="B866" s="17">
        <v>64</v>
      </c>
      <c r="D866" s="20" t="s">
        <v>8215</v>
      </c>
      <c r="E866" s="17">
        <v>0</v>
      </c>
    </row>
    <row r="867" spans="1:5" x14ac:dyDescent="0.35">
      <c r="A867" s="16" t="s">
        <v>8213</v>
      </c>
      <c r="B867" s="17">
        <v>13</v>
      </c>
      <c r="D867" s="20" t="s">
        <v>8215</v>
      </c>
      <c r="E867" s="17">
        <v>12</v>
      </c>
    </row>
    <row r="868" spans="1:5" x14ac:dyDescent="0.35">
      <c r="A868" s="16" t="s">
        <v>8213</v>
      </c>
      <c r="B868" s="17">
        <v>33</v>
      </c>
      <c r="D868" s="20" t="s">
        <v>8215</v>
      </c>
      <c r="E868" s="17">
        <v>5</v>
      </c>
    </row>
    <row r="869" spans="1:5" x14ac:dyDescent="0.35">
      <c r="A869" s="16" t="s">
        <v>8213</v>
      </c>
      <c r="B869" s="17">
        <v>52</v>
      </c>
      <c r="D869" s="20" t="s">
        <v>8215</v>
      </c>
      <c r="E869" s="17">
        <v>24</v>
      </c>
    </row>
    <row r="870" spans="1:5" x14ac:dyDescent="0.35">
      <c r="A870" s="16" t="s">
        <v>8213</v>
      </c>
      <c r="B870" s="17">
        <v>107</v>
      </c>
      <c r="D870" s="20" t="s">
        <v>8215</v>
      </c>
      <c r="E870" s="17">
        <v>89</v>
      </c>
    </row>
    <row r="871" spans="1:5" x14ac:dyDescent="0.35">
      <c r="A871" s="16" t="s">
        <v>8213</v>
      </c>
      <c r="B871" s="17">
        <v>11</v>
      </c>
      <c r="D871" s="20" t="s">
        <v>8215</v>
      </c>
      <c r="E871" s="17">
        <v>1</v>
      </c>
    </row>
    <row r="872" spans="1:5" x14ac:dyDescent="0.35">
      <c r="A872" s="16" t="s">
        <v>8213</v>
      </c>
      <c r="B872" s="17">
        <v>34</v>
      </c>
      <c r="D872" s="20" t="s">
        <v>8215</v>
      </c>
      <c r="E872" s="17">
        <v>55</v>
      </c>
    </row>
    <row r="873" spans="1:5" x14ac:dyDescent="0.35">
      <c r="A873" s="16" t="s">
        <v>8213</v>
      </c>
      <c r="B873" s="17">
        <v>75</v>
      </c>
      <c r="D873" s="20" t="s">
        <v>8215</v>
      </c>
      <c r="E873" s="17">
        <v>2</v>
      </c>
    </row>
    <row r="874" spans="1:5" x14ac:dyDescent="0.35">
      <c r="A874" s="16" t="s">
        <v>8213</v>
      </c>
      <c r="B874" s="17">
        <v>26</v>
      </c>
      <c r="D874" s="20" t="s">
        <v>8215</v>
      </c>
      <c r="E874" s="17">
        <v>0</v>
      </c>
    </row>
    <row r="875" spans="1:5" x14ac:dyDescent="0.35">
      <c r="A875" s="16" t="s">
        <v>8213</v>
      </c>
      <c r="B875" s="17">
        <v>50</v>
      </c>
      <c r="D875" s="20" t="s">
        <v>8215</v>
      </c>
      <c r="E875" s="17">
        <v>4</v>
      </c>
    </row>
    <row r="876" spans="1:5" x14ac:dyDescent="0.35">
      <c r="A876" s="16" t="s">
        <v>8213</v>
      </c>
      <c r="B876" s="17">
        <v>80</v>
      </c>
      <c r="D876" s="20" t="s">
        <v>8215</v>
      </c>
      <c r="E876" s="17">
        <v>6</v>
      </c>
    </row>
    <row r="877" spans="1:5" x14ac:dyDescent="0.35">
      <c r="A877" s="16" t="s">
        <v>8213</v>
      </c>
      <c r="B877" s="17">
        <v>110</v>
      </c>
      <c r="D877" s="20" t="s">
        <v>8215</v>
      </c>
      <c r="E877" s="17">
        <v>4</v>
      </c>
    </row>
    <row r="878" spans="1:5" x14ac:dyDescent="0.35">
      <c r="A878" s="16" t="s">
        <v>8213</v>
      </c>
      <c r="B878" s="17">
        <v>77</v>
      </c>
      <c r="D878" s="20" t="s">
        <v>8215</v>
      </c>
      <c r="E878" s="17">
        <v>4</v>
      </c>
    </row>
    <row r="879" spans="1:5" x14ac:dyDescent="0.35">
      <c r="A879" s="16" t="s">
        <v>8213</v>
      </c>
      <c r="B879" s="17">
        <v>50</v>
      </c>
      <c r="D879" s="20" t="s">
        <v>8215</v>
      </c>
      <c r="E879" s="17">
        <v>2</v>
      </c>
    </row>
    <row r="880" spans="1:5" x14ac:dyDescent="0.35">
      <c r="A880" s="16" t="s">
        <v>8213</v>
      </c>
      <c r="B880" s="17">
        <v>145</v>
      </c>
      <c r="D880" s="20" t="s">
        <v>8215</v>
      </c>
      <c r="E880" s="17">
        <v>5</v>
      </c>
    </row>
    <row r="881" spans="1:5" x14ac:dyDescent="0.35">
      <c r="A881" s="16" t="s">
        <v>8213</v>
      </c>
      <c r="B881" s="17">
        <v>29</v>
      </c>
      <c r="D881" s="20" t="s">
        <v>8215</v>
      </c>
      <c r="E881" s="17">
        <v>83</v>
      </c>
    </row>
    <row r="882" spans="1:5" x14ac:dyDescent="0.35">
      <c r="A882" s="16" t="s">
        <v>8213</v>
      </c>
      <c r="B882" s="17">
        <v>114</v>
      </c>
      <c r="D882" s="20" t="s">
        <v>8215</v>
      </c>
      <c r="E882" s="17">
        <v>57</v>
      </c>
    </row>
    <row r="883" spans="1:5" x14ac:dyDescent="0.35">
      <c r="A883" s="16" t="s">
        <v>8213</v>
      </c>
      <c r="B883" s="17">
        <v>96</v>
      </c>
      <c r="D883" s="20" t="s">
        <v>8215</v>
      </c>
      <c r="E883" s="17">
        <v>311</v>
      </c>
    </row>
    <row r="884" spans="1:5" x14ac:dyDescent="0.35">
      <c r="A884" s="16" t="s">
        <v>8213</v>
      </c>
      <c r="B884" s="17">
        <v>31</v>
      </c>
      <c r="D884" s="20" t="s">
        <v>8215</v>
      </c>
      <c r="E884" s="17">
        <v>2</v>
      </c>
    </row>
    <row r="885" spans="1:5" x14ac:dyDescent="0.35">
      <c r="A885" s="16" t="s">
        <v>8213</v>
      </c>
      <c r="B885" s="17">
        <v>4883</v>
      </c>
      <c r="D885" s="20" t="s">
        <v>8215</v>
      </c>
      <c r="E885" s="17">
        <v>16</v>
      </c>
    </row>
    <row r="886" spans="1:5" x14ac:dyDescent="0.35">
      <c r="A886" s="16" t="s">
        <v>8213</v>
      </c>
      <c r="B886" s="17">
        <v>95</v>
      </c>
      <c r="D886" s="20" t="s">
        <v>8215</v>
      </c>
      <c r="E886" s="17">
        <v>9</v>
      </c>
    </row>
    <row r="887" spans="1:5" x14ac:dyDescent="0.35">
      <c r="A887" s="16" t="s">
        <v>8213</v>
      </c>
      <c r="B887" s="17">
        <v>2478</v>
      </c>
      <c r="D887" s="20" t="s">
        <v>8215</v>
      </c>
      <c r="E887" s="17">
        <v>1</v>
      </c>
    </row>
    <row r="888" spans="1:5" x14ac:dyDescent="0.35">
      <c r="A888" s="16" t="s">
        <v>8213</v>
      </c>
      <c r="B888" s="17">
        <v>1789</v>
      </c>
      <c r="D888" s="20" t="s">
        <v>8215</v>
      </c>
      <c r="E888" s="17">
        <v>12</v>
      </c>
    </row>
    <row r="889" spans="1:5" x14ac:dyDescent="0.35">
      <c r="A889" s="16" t="s">
        <v>8213</v>
      </c>
      <c r="B889" s="17">
        <v>680</v>
      </c>
      <c r="D889" s="20" t="s">
        <v>8215</v>
      </c>
      <c r="E889" s="17">
        <v>0</v>
      </c>
    </row>
    <row r="890" spans="1:5" x14ac:dyDescent="0.35">
      <c r="A890" s="16" t="s">
        <v>8213</v>
      </c>
      <c r="B890" s="17">
        <v>70</v>
      </c>
      <c r="D890" s="20" t="s">
        <v>8215</v>
      </c>
      <c r="E890" s="17">
        <v>20</v>
      </c>
    </row>
    <row r="891" spans="1:5" x14ac:dyDescent="0.35">
      <c r="A891" s="16" t="s">
        <v>8213</v>
      </c>
      <c r="B891" s="17">
        <v>23</v>
      </c>
      <c r="D891" s="20" t="s">
        <v>8215</v>
      </c>
      <c r="E891" s="17">
        <v>16</v>
      </c>
    </row>
    <row r="892" spans="1:5" x14ac:dyDescent="0.35">
      <c r="A892" s="16" t="s">
        <v>8213</v>
      </c>
      <c r="B892" s="17">
        <v>4245</v>
      </c>
      <c r="D892" s="20" t="s">
        <v>8215</v>
      </c>
      <c r="E892" s="17">
        <v>33</v>
      </c>
    </row>
    <row r="893" spans="1:5" x14ac:dyDescent="0.35">
      <c r="A893" s="16" t="s">
        <v>8213</v>
      </c>
      <c r="B893" s="17">
        <v>943</v>
      </c>
      <c r="D893" s="20" t="s">
        <v>8215</v>
      </c>
      <c r="E893" s="17">
        <v>2</v>
      </c>
    </row>
    <row r="894" spans="1:5" x14ac:dyDescent="0.35">
      <c r="A894" s="16" t="s">
        <v>8213</v>
      </c>
      <c r="B894" s="17">
        <v>1876</v>
      </c>
      <c r="D894" s="20" t="s">
        <v>8215</v>
      </c>
      <c r="E894" s="17">
        <v>6</v>
      </c>
    </row>
    <row r="895" spans="1:5" x14ac:dyDescent="0.35">
      <c r="A895" s="16" t="s">
        <v>8213</v>
      </c>
      <c r="B895" s="17">
        <v>834</v>
      </c>
      <c r="D895" s="20" t="s">
        <v>8215</v>
      </c>
      <c r="E895" s="17">
        <v>0</v>
      </c>
    </row>
    <row r="896" spans="1:5" x14ac:dyDescent="0.35">
      <c r="A896" s="16" t="s">
        <v>8213</v>
      </c>
      <c r="B896" s="17">
        <v>682</v>
      </c>
      <c r="D896" s="20" t="s">
        <v>8215</v>
      </c>
      <c r="E896" s="17">
        <v>3</v>
      </c>
    </row>
    <row r="897" spans="1:5" x14ac:dyDescent="0.35">
      <c r="A897" s="16" t="s">
        <v>8213</v>
      </c>
      <c r="B897" s="17">
        <v>147</v>
      </c>
      <c r="D897" s="20" t="s">
        <v>8215</v>
      </c>
      <c r="E897" s="17">
        <v>0</v>
      </c>
    </row>
    <row r="898" spans="1:5" x14ac:dyDescent="0.35">
      <c r="A898" s="16" t="s">
        <v>8213</v>
      </c>
      <c r="B898" s="17">
        <v>415</v>
      </c>
      <c r="D898" s="20" t="s">
        <v>8215</v>
      </c>
      <c r="E898" s="17">
        <v>3</v>
      </c>
    </row>
    <row r="899" spans="1:5" x14ac:dyDescent="0.35">
      <c r="A899" s="16" t="s">
        <v>8213</v>
      </c>
      <c r="B899" s="17">
        <v>290</v>
      </c>
      <c r="D899" s="20" t="s">
        <v>8215</v>
      </c>
      <c r="E899" s="17">
        <v>13</v>
      </c>
    </row>
    <row r="900" spans="1:5" x14ac:dyDescent="0.35">
      <c r="A900" s="16" t="s">
        <v>8213</v>
      </c>
      <c r="B900" s="17">
        <v>365</v>
      </c>
      <c r="D900" s="20" t="s">
        <v>8215</v>
      </c>
      <c r="E900" s="17">
        <v>6</v>
      </c>
    </row>
    <row r="901" spans="1:5" x14ac:dyDescent="0.35">
      <c r="A901" s="16" t="s">
        <v>8213</v>
      </c>
      <c r="B901" s="17">
        <v>660</v>
      </c>
      <c r="D901" s="20" t="s">
        <v>8215</v>
      </c>
      <c r="E901" s="17">
        <v>1</v>
      </c>
    </row>
    <row r="902" spans="1:5" x14ac:dyDescent="0.35">
      <c r="A902" s="16" t="s">
        <v>8213</v>
      </c>
      <c r="B902" s="17">
        <v>1356</v>
      </c>
      <c r="D902" s="20" t="s">
        <v>8215</v>
      </c>
      <c r="E902" s="17">
        <v>0</v>
      </c>
    </row>
    <row r="903" spans="1:5" x14ac:dyDescent="0.35">
      <c r="A903" s="16" t="s">
        <v>8213</v>
      </c>
      <c r="B903" s="17">
        <v>424</v>
      </c>
      <c r="D903" s="20" t="s">
        <v>8215</v>
      </c>
      <c r="E903" s="17">
        <v>5</v>
      </c>
    </row>
    <row r="904" spans="1:5" x14ac:dyDescent="0.35">
      <c r="A904" s="16" t="s">
        <v>8213</v>
      </c>
      <c r="B904" s="17">
        <v>33</v>
      </c>
      <c r="D904" s="20" t="s">
        <v>8215</v>
      </c>
      <c r="E904" s="17">
        <v>0</v>
      </c>
    </row>
    <row r="905" spans="1:5" x14ac:dyDescent="0.35">
      <c r="A905" s="16" t="s">
        <v>8213</v>
      </c>
      <c r="B905" s="17">
        <v>1633</v>
      </c>
      <c r="D905" s="20" t="s">
        <v>8215</v>
      </c>
      <c r="E905" s="17">
        <v>36</v>
      </c>
    </row>
    <row r="906" spans="1:5" x14ac:dyDescent="0.35">
      <c r="A906" s="16" t="s">
        <v>8213</v>
      </c>
      <c r="B906" s="17">
        <v>306</v>
      </c>
      <c r="D906" s="20" t="s">
        <v>8215</v>
      </c>
      <c r="E906" s="17">
        <v>1</v>
      </c>
    </row>
    <row r="907" spans="1:5" x14ac:dyDescent="0.35">
      <c r="A907" s="16" t="s">
        <v>8213</v>
      </c>
      <c r="B907" s="17">
        <v>205</v>
      </c>
      <c r="D907" s="20" t="s">
        <v>8215</v>
      </c>
      <c r="E907" s="17">
        <v>1</v>
      </c>
    </row>
    <row r="908" spans="1:5" x14ac:dyDescent="0.35">
      <c r="A908" s="16" t="s">
        <v>8213</v>
      </c>
      <c r="B908" s="17">
        <v>1281</v>
      </c>
      <c r="D908" s="20" t="s">
        <v>8215</v>
      </c>
      <c r="E908" s="17">
        <v>1</v>
      </c>
    </row>
    <row r="909" spans="1:5" x14ac:dyDescent="0.35">
      <c r="A909" s="16" t="s">
        <v>8213</v>
      </c>
      <c r="B909" s="17">
        <v>103</v>
      </c>
      <c r="D909" s="20" t="s">
        <v>8215</v>
      </c>
      <c r="E909" s="17">
        <v>9</v>
      </c>
    </row>
    <row r="910" spans="1:5" x14ac:dyDescent="0.35">
      <c r="A910" s="16" t="s">
        <v>8213</v>
      </c>
      <c r="B910" s="17">
        <v>1513</v>
      </c>
      <c r="D910" s="20" t="s">
        <v>8215</v>
      </c>
      <c r="E910" s="17">
        <v>1</v>
      </c>
    </row>
    <row r="911" spans="1:5" x14ac:dyDescent="0.35">
      <c r="A911" s="16" t="s">
        <v>8213</v>
      </c>
      <c r="B911" s="17">
        <v>405</v>
      </c>
      <c r="D911" s="20" t="s">
        <v>8215</v>
      </c>
      <c r="E911" s="17">
        <v>0</v>
      </c>
    </row>
    <row r="912" spans="1:5" x14ac:dyDescent="0.35">
      <c r="A912" s="16" t="s">
        <v>8213</v>
      </c>
      <c r="B912" s="17">
        <v>510</v>
      </c>
      <c r="D912" s="20" t="s">
        <v>8215</v>
      </c>
      <c r="E912" s="17">
        <v>1</v>
      </c>
    </row>
    <row r="913" spans="1:5" x14ac:dyDescent="0.35">
      <c r="A913" s="16" t="s">
        <v>8213</v>
      </c>
      <c r="B913" s="17">
        <v>1887</v>
      </c>
      <c r="D913" s="20" t="s">
        <v>8215</v>
      </c>
      <c r="E913" s="17">
        <v>1</v>
      </c>
    </row>
    <row r="914" spans="1:5" x14ac:dyDescent="0.35">
      <c r="A914" s="16" t="s">
        <v>8213</v>
      </c>
      <c r="B914" s="17">
        <v>701</v>
      </c>
      <c r="D914" s="20" t="s">
        <v>8215</v>
      </c>
      <c r="E914" s="17">
        <v>4</v>
      </c>
    </row>
    <row r="915" spans="1:5" x14ac:dyDescent="0.35">
      <c r="A915" s="16" t="s">
        <v>8213</v>
      </c>
      <c r="B915" s="17">
        <v>3863</v>
      </c>
      <c r="D915" s="20" t="s">
        <v>8215</v>
      </c>
      <c r="E915" s="17">
        <v>2</v>
      </c>
    </row>
    <row r="916" spans="1:5" x14ac:dyDescent="0.35">
      <c r="A916" s="16" t="s">
        <v>8213</v>
      </c>
      <c r="B916" s="17">
        <v>238</v>
      </c>
      <c r="D916" s="20" t="s">
        <v>8215</v>
      </c>
      <c r="E916" s="17">
        <v>2</v>
      </c>
    </row>
    <row r="917" spans="1:5" x14ac:dyDescent="0.35">
      <c r="A917" s="16" t="s">
        <v>8213</v>
      </c>
      <c r="B917" s="17">
        <v>2051</v>
      </c>
      <c r="D917" s="20" t="s">
        <v>8215</v>
      </c>
      <c r="E917" s="17">
        <v>2</v>
      </c>
    </row>
    <row r="918" spans="1:5" x14ac:dyDescent="0.35">
      <c r="A918" s="16" t="s">
        <v>8213</v>
      </c>
      <c r="B918" s="17">
        <v>402</v>
      </c>
      <c r="D918" s="20" t="s">
        <v>8215</v>
      </c>
      <c r="E918" s="17">
        <v>0</v>
      </c>
    </row>
    <row r="919" spans="1:5" x14ac:dyDescent="0.35">
      <c r="A919" s="16" t="s">
        <v>8213</v>
      </c>
      <c r="B919" s="17">
        <v>253</v>
      </c>
      <c r="D919" s="20" t="s">
        <v>8215</v>
      </c>
      <c r="E919" s="17">
        <v>2</v>
      </c>
    </row>
    <row r="920" spans="1:5" x14ac:dyDescent="0.35">
      <c r="A920" s="16" t="s">
        <v>8213</v>
      </c>
      <c r="B920" s="17">
        <v>473</v>
      </c>
      <c r="D920" s="20" t="s">
        <v>8215</v>
      </c>
      <c r="E920" s="17">
        <v>4</v>
      </c>
    </row>
    <row r="921" spans="1:5" x14ac:dyDescent="0.35">
      <c r="A921" s="16" t="s">
        <v>8213</v>
      </c>
      <c r="B921" s="17">
        <v>821</v>
      </c>
      <c r="D921" s="20" t="s">
        <v>8215</v>
      </c>
      <c r="E921" s="17">
        <v>2</v>
      </c>
    </row>
    <row r="922" spans="1:5" x14ac:dyDescent="0.35">
      <c r="A922" s="16" t="s">
        <v>8213</v>
      </c>
      <c r="B922" s="17">
        <v>388</v>
      </c>
      <c r="D922" s="20" t="s">
        <v>8215</v>
      </c>
      <c r="E922" s="17">
        <v>0</v>
      </c>
    </row>
    <row r="923" spans="1:5" x14ac:dyDescent="0.35">
      <c r="A923" s="16" t="s">
        <v>8213</v>
      </c>
      <c r="B923" s="17">
        <v>813</v>
      </c>
      <c r="D923" s="20" t="s">
        <v>8215</v>
      </c>
      <c r="E923" s="17">
        <v>1</v>
      </c>
    </row>
    <row r="924" spans="1:5" x14ac:dyDescent="0.35">
      <c r="A924" s="16" t="s">
        <v>8213</v>
      </c>
      <c r="B924" s="17">
        <v>1945</v>
      </c>
      <c r="D924" s="20" t="s">
        <v>8215</v>
      </c>
      <c r="E924" s="17">
        <v>0</v>
      </c>
    </row>
    <row r="925" spans="1:5" x14ac:dyDescent="0.35">
      <c r="A925" s="16" t="s">
        <v>8213</v>
      </c>
      <c r="B925" s="17">
        <v>1637</v>
      </c>
      <c r="D925" s="20" t="s">
        <v>8215</v>
      </c>
      <c r="E925" s="17">
        <v>2</v>
      </c>
    </row>
    <row r="926" spans="1:5" x14ac:dyDescent="0.35">
      <c r="A926" s="16" t="s">
        <v>8213</v>
      </c>
      <c r="B926" s="17">
        <v>1375</v>
      </c>
      <c r="D926" s="20" t="s">
        <v>8215</v>
      </c>
      <c r="E926" s="17">
        <v>7</v>
      </c>
    </row>
    <row r="927" spans="1:5" x14ac:dyDescent="0.35">
      <c r="A927" s="16" t="s">
        <v>8213</v>
      </c>
      <c r="B927" s="17">
        <v>17</v>
      </c>
      <c r="D927" s="20" t="s">
        <v>8215</v>
      </c>
      <c r="E927" s="17">
        <v>5</v>
      </c>
    </row>
    <row r="928" spans="1:5" x14ac:dyDescent="0.35">
      <c r="A928" s="16" t="s">
        <v>8213</v>
      </c>
      <c r="B928" s="17">
        <v>354</v>
      </c>
      <c r="D928" s="20" t="s">
        <v>8215</v>
      </c>
      <c r="E928" s="17">
        <v>0</v>
      </c>
    </row>
    <row r="929" spans="1:5" x14ac:dyDescent="0.35">
      <c r="A929" s="16" t="s">
        <v>8213</v>
      </c>
      <c r="B929" s="17">
        <v>191</v>
      </c>
      <c r="D929" s="20" t="s">
        <v>8215</v>
      </c>
      <c r="E929" s="17">
        <v>0</v>
      </c>
    </row>
    <row r="930" spans="1:5" x14ac:dyDescent="0.35">
      <c r="A930" s="16" t="s">
        <v>8213</v>
      </c>
      <c r="B930" s="17">
        <v>303</v>
      </c>
      <c r="D930" s="20" t="s">
        <v>8215</v>
      </c>
      <c r="E930" s="17">
        <v>0</v>
      </c>
    </row>
    <row r="931" spans="1:5" x14ac:dyDescent="0.35">
      <c r="A931" s="16" t="s">
        <v>8213</v>
      </c>
      <c r="B931" s="17">
        <v>137</v>
      </c>
      <c r="D931" s="20" t="s">
        <v>8215</v>
      </c>
      <c r="E931" s="17">
        <v>2</v>
      </c>
    </row>
    <row r="932" spans="1:5" x14ac:dyDescent="0.35">
      <c r="A932" s="16" t="s">
        <v>8213</v>
      </c>
      <c r="B932" s="17">
        <v>41</v>
      </c>
      <c r="D932" s="20" t="s">
        <v>8215</v>
      </c>
      <c r="E932" s="17">
        <v>0</v>
      </c>
    </row>
    <row r="933" spans="1:5" x14ac:dyDescent="0.35">
      <c r="A933" s="16" t="s">
        <v>8213</v>
      </c>
      <c r="B933" s="17">
        <v>398</v>
      </c>
      <c r="D933" s="20" t="s">
        <v>8215</v>
      </c>
      <c r="E933" s="17">
        <v>0</v>
      </c>
    </row>
    <row r="934" spans="1:5" x14ac:dyDescent="0.35">
      <c r="A934" s="16" t="s">
        <v>8213</v>
      </c>
      <c r="B934" s="17">
        <v>1737</v>
      </c>
      <c r="D934" s="20" t="s">
        <v>8215</v>
      </c>
      <c r="E934" s="17">
        <v>28</v>
      </c>
    </row>
    <row r="935" spans="1:5" x14ac:dyDescent="0.35">
      <c r="A935" s="16" t="s">
        <v>8213</v>
      </c>
      <c r="B935" s="17">
        <v>971</v>
      </c>
      <c r="D935" s="20" t="s">
        <v>8215</v>
      </c>
      <c r="E935" s="17">
        <v>2</v>
      </c>
    </row>
    <row r="936" spans="1:5" x14ac:dyDescent="0.35">
      <c r="A936" s="16" t="s">
        <v>8213</v>
      </c>
      <c r="B936" s="17">
        <v>183</v>
      </c>
      <c r="D936" s="20" t="s">
        <v>8215</v>
      </c>
      <c r="E936" s="17">
        <v>0</v>
      </c>
    </row>
    <row r="937" spans="1:5" x14ac:dyDescent="0.35">
      <c r="A937" s="16" t="s">
        <v>8213</v>
      </c>
      <c r="B937" s="17">
        <v>4562</v>
      </c>
      <c r="D937" s="20" t="s">
        <v>8215</v>
      </c>
      <c r="E937" s="17">
        <v>0</v>
      </c>
    </row>
    <row r="938" spans="1:5" x14ac:dyDescent="0.35">
      <c r="A938" s="16" t="s">
        <v>8213</v>
      </c>
      <c r="B938" s="17">
        <v>26457</v>
      </c>
      <c r="D938" s="20" t="s">
        <v>8215</v>
      </c>
      <c r="E938" s="17">
        <v>0</v>
      </c>
    </row>
    <row r="939" spans="1:5" x14ac:dyDescent="0.35">
      <c r="A939" s="16" t="s">
        <v>8213</v>
      </c>
      <c r="B939" s="17">
        <v>162</v>
      </c>
      <c r="D939" s="20" t="s">
        <v>8215</v>
      </c>
      <c r="E939" s="17">
        <v>4</v>
      </c>
    </row>
    <row r="940" spans="1:5" x14ac:dyDescent="0.35">
      <c r="A940" s="16" t="s">
        <v>8213</v>
      </c>
      <c r="B940" s="17">
        <v>479</v>
      </c>
      <c r="D940" s="20" t="s">
        <v>8215</v>
      </c>
      <c r="E940" s="17">
        <v>12</v>
      </c>
    </row>
    <row r="941" spans="1:5" x14ac:dyDescent="0.35">
      <c r="A941" s="16" t="s">
        <v>8213</v>
      </c>
      <c r="B941" s="17">
        <v>426</v>
      </c>
      <c r="D941" s="20" t="s">
        <v>8215</v>
      </c>
      <c r="E941" s="17">
        <v>0</v>
      </c>
    </row>
    <row r="942" spans="1:5" x14ac:dyDescent="0.35">
      <c r="A942" s="16" t="s">
        <v>8213</v>
      </c>
      <c r="B942" s="17">
        <v>450</v>
      </c>
      <c r="D942" s="20" t="s">
        <v>8215</v>
      </c>
      <c r="E942" s="17">
        <v>33</v>
      </c>
    </row>
    <row r="943" spans="1:5" x14ac:dyDescent="0.35">
      <c r="A943" s="16" t="s">
        <v>8213</v>
      </c>
      <c r="B943" s="17">
        <v>1780</v>
      </c>
      <c r="D943" s="20" t="s">
        <v>8215</v>
      </c>
      <c r="E943" s="17">
        <v>0</v>
      </c>
    </row>
    <row r="944" spans="1:5" x14ac:dyDescent="0.35">
      <c r="A944" s="16" t="s">
        <v>8213</v>
      </c>
      <c r="B944" s="17">
        <v>122</v>
      </c>
      <c r="D944" s="20" t="s">
        <v>8215</v>
      </c>
      <c r="E944" s="17">
        <v>4</v>
      </c>
    </row>
    <row r="945" spans="1:5" x14ac:dyDescent="0.35">
      <c r="A945" s="16" t="s">
        <v>8213</v>
      </c>
      <c r="B945" s="17">
        <v>95</v>
      </c>
      <c r="D945" s="20" t="s">
        <v>8215</v>
      </c>
      <c r="E945" s="17">
        <v>0</v>
      </c>
    </row>
    <row r="946" spans="1:5" x14ac:dyDescent="0.35">
      <c r="A946" s="16" t="s">
        <v>8213</v>
      </c>
      <c r="B946" s="17">
        <v>325</v>
      </c>
      <c r="D946" s="20" t="s">
        <v>8215</v>
      </c>
      <c r="E946" s="17">
        <v>11</v>
      </c>
    </row>
    <row r="947" spans="1:5" x14ac:dyDescent="0.35">
      <c r="A947" s="16" t="s">
        <v>8213</v>
      </c>
      <c r="B947" s="17">
        <v>353</v>
      </c>
      <c r="D947" s="20" t="s">
        <v>8215</v>
      </c>
      <c r="E947" s="17">
        <v>1</v>
      </c>
    </row>
    <row r="948" spans="1:5" x14ac:dyDescent="0.35">
      <c r="A948" s="16" t="s">
        <v>8213</v>
      </c>
      <c r="B948" s="17">
        <v>105</v>
      </c>
      <c r="D948" s="20" t="s">
        <v>8215</v>
      </c>
      <c r="E948" s="17">
        <v>5</v>
      </c>
    </row>
    <row r="949" spans="1:5" x14ac:dyDescent="0.35">
      <c r="A949" s="16" t="s">
        <v>8213</v>
      </c>
      <c r="B949" s="17">
        <v>729</v>
      </c>
      <c r="D949" s="20" t="s">
        <v>8215</v>
      </c>
      <c r="E949" s="17">
        <v>0</v>
      </c>
    </row>
    <row r="950" spans="1:5" x14ac:dyDescent="0.35">
      <c r="A950" s="16" t="s">
        <v>8213</v>
      </c>
      <c r="B950" s="17">
        <v>454</v>
      </c>
      <c r="D950" s="20" t="s">
        <v>8215</v>
      </c>
      <c r="E950" s="17">
        <v>1</v>
      </c>
    </row>
    <row r="951" spans="1:5" x14ac:dyDescent="0.35">
      <c r="A951" s="16" t="s">
        <v>8213</v>
      </c>
      <c r="B951" s="17">
        <v>539</v>
      </c>
      <c r="D951" s="20" t="s">
        <v>8215</v>
      </c>
      <c r="E951" s="17">
        <v>1</v>
      </c>
    </row>
    <row r="952" spans="1:5" x14ac:dyDescent="0.35">
      <c r="A952" s="16" t="s">
        <v>8213</v>
      </c>
      <c r="B952" s="17">
        <v>79</v>
      </c>
      <c r="D952" s="20" t="s">
        <v>8215</v>
      </c>
      <c r="E952" s="17">
        <v>6</v>
      </c>
    </row>
    <row r="953" spans="1:5" x14ac:dyDescent="0.35">
      <c r="A953" s="16" t="s">
        <v>8213</v>
      </c>
      <c r="B953" s="17">
        <v>94</v>
      </c>
      <c r="D953" s="20" t="s">
        <v>8215</v>
      </c>
      <c r="E953" s="17">
        <v>8</v>
      </c>
    </row>
    <row r="954" spans="1:5" x14ac:dyDescent="0.35">
      <c r="A954" s="16" t="s">
        <v>8213</v>
      </c>
      <c r="B954" s="17">
        <v>625</v>
      </c>
      <c r="D954" s="20" t="s">
        <v>8215</v>
      </c>
      <c r="E954" s="17">
        <v>1</v>
      </c>
    </row>
    <row r="955" spans="1:5" x14ac:dyDescent="0.35">
      <c r="A955" s="16" t="s">
        <v>8213</v>
      </c>
      <c r="B955" s="17">
        <v>508</v>
      </c>
      <c r="D955" s="20" t="s">
        <v>8215</v>
      </c>
      <c r="E955" s="17">
        <v>0</v>
      </c>
    </row>
    <row r="956" spans="1:5" x14ac:dyDescent="0.35">
      <c r="A956" s="16" t="s">
        <v>8213</v>
      </c>
      <c r="B956" s="17">
        <v>531</v>
      </c>
      <c r="D956" s="20" t="s">
        <v>8215</v>
      </c>
      <c r="E956" s="17">
        <v>2</v>
      </c>
    </row>
    <row r="957" spans="1:5" x14ac:dyDescent="0.35">
      <c r="A957" s="16" t="s">
        <v>8213</v>
      </c>
      <c r="B957" s="17">
        <v>158</v>
      </c>
      <c r="D957" s="20" t="s">
        <v>8215</v>
      </c>
      <c r="E957" s="17">
        <v>1</v>
      </c>
    </row>
    <row r="958" spans="1:5" x14ac:dyDescent="0.35">
      <c r="A958" s="16" t="s">
        <v>8213</v>
      </c>
      <c r="B958" s="17">
        <v>508</v>
      </c>
      <c r="D958" s="20" t="s">
        <v>8215</v>
      </c>
      <c r="E958" s="17">
        <v>0</v>
      </c>
    </row>
    <row r="959" spans="1:5" x14ac:dyDescent="0.35">
      <c r="A959" s="16" t="s">
        <v>8213</v>
      </c>
      <c r="B959" s="17">
        <v>644</v>
      </c>
      <c r="D959" s="20" t="s">
        <v>8215</v>
      </c>
      <c r="E959" s="17">
        <v>1</v>
      </c>
    </row>
    <row r="960" spans="1:5" x14ac:dyDescent="0.35">
      <c r="A960" s="16" t="s">
        <v>8213</v>
      </c>
      <c r="B960" s="17">
        <v>848</v>
      </c>
      <c r="D960" s="20" t="s">
        <v>8215</v>
      </c>
      <c r="E960" s="17">
        <v>19</v>
      </c>
    </row>
    <row r="961" spans="1:5" x14ac:dyDescent="0.35">
      <c r="A961" s="16" t="s">
        <v>8213</v>
      </c>
      <c r="B961" s="17">
        <v>429</v>
      </c>
      <c r="D961" s="20" t="s">
        <v>8215</v>
      </c>
      <c r="E961" s="17">
        <v>27</v>
      </c>
    </row>
    <row r="962" spans="1:5" x14ac:dyDescent="0.35">
      <c r="A962" s="16" t="s">
        <v>8213</v>
      </c>
      <c r="B962" s="17">
        <v>204</v>
      </c>
      <c r="D962" s="20" t="s">
        <v>8215</v>
      </c>
      <c r="E962" s="17">
        <v>7</v>
      </c>
    </row>
    <row r="963" spans="1:5" x14ac:dyDescent="0.35">
      <c r="A963" s="16" t="s">
        <v>8213</v>
      </c>
      <c r="B963" s="17">
        <v>379</v>
      </c>
      <c r="D963" s="20" t="s">
        <v>8215</v>
      </c>
      <c r="E963" s="17">
        <v>14</v>
      </c>
    </row>
    <row r="964" spans="1:5" x14ac:dyDescent="0.35">
      <c r="A964" s="16" t="s">
        <v>8213</v>
      </c>
      <c r="B964" s="17">
        <v>271</v>
      </c>
      <c r="D964" s="20" t="s">
        <v>8215</v>
      </c>
      <c r="E964" s="17">
        <v>5</v>
      </c>
    </row>
    <row r="965" spans="1:5" x14ac:dyDescent="0.35">
      <c r="A965" s="16" t="s">
        <v>8213</v>
      </c>
      <c r="B965" s="17">
        <v>120</v>
      </c>
      <c r="D965" s="20" t="s">
        <v>8215</v>
      </c>
      <c r="E965" s="17">
        <v>30</v>
      </c>
    </row>
    <row r="966" spans="1:5" x14ac:dyDescent="0.35">
      <c r="A966" s="16" t="s">
        <v>8213</v>
      </c>
      <c r="B966" s="17">
        <v>140</v>
      </c>
      <c r="D966" s="20" t="s">
        <v>8215</v>
      </c>
      <c r="E966" s="17">
        <v>1</v>
      </c>
    </row>
    <row r="967" spans="1:5" x14ac:dyDescent="0.35">
      <c r="A967" s="16" t="s">
        <v>8213</v>
      </c>
      <c r="B967" s="17">
        <v>193</v>
      </c>
      <c r="D967" s="20" t="s">
        <v>8215</v>
      </c>
      <c r="E967" s="17">
        <v>0</v>
      </c>
    </row>
    <row r="968" spans="1:5" x14ac:dyDescent="0.35">
      <c r="A968" s="16" t="s">
        <v>8213</v>
      </c>
      <c r="B968" s="17">
        <v>180</v>
      </c>
      <c r="D968" s="20" t="s">
        <v>8215</v>
      </c>
      <c r="E968" s="17">
        <v>60</v>
      </c>
    </row>
    <row r="969" spans="1:5" x14ac:dyDescent="0.35">
      <c r="A969" s="16" t="s">
        <v>8213</v>
      </c>
      <c r="B969" s="17">
        <v>263</v>
      </c>
      <c r="D969" s="20" t="s">
        <v>8215</v>
      </c>
      <c r="E969" s="17">
        <v>84</v>
      </c>
    </row>
    <row r="970" spans="1:5" x14ac:dyDescent="0.35">
      <c r="A970" s="16" t="s">
        <v>8213</v>
      </c>
      <c r="B970" s="17">
        <v>217</v>
      </c>
      <c r="D970" s="20" t="s">
        <v>8215</v>
      </c>
      <c r="E970" s="17">
        <v>47</v>
      </c>
    </row>
    <row r="971" spans="1:5" x14ac:dyDescent="0.35">
      <c r="A971" s="16" t="s">
        <v>8213</v>
      </c>
      <c r="B971" s="17">
        <v>443</v>
      </c>
      <c r="D971" s="20" t="s">
        <v>8215</v>
      </c>
      <c r="E971" s="17">
        <v>66</v>
      </c>
    </row>
    <row r="972" spans="1:5" x14ac:dyDescent="0.35">
      <c r="A972" s="16" t="s">
        <v>8213</v>
      </c>
      <c r="B972" s="17">
        <v>1373</v>
      </c>
      <c r="D972" s="20" t="s">
        <v>8215</v>
      </c>
      <c r="E972" s="17">
        <v>171</v>
      </c>
    </row>
    <row r="973" spans="1:5" x14ac:dyDescent="0.35">
      <c r="A973" s="16" t="s">
        <v>8213</v>
      </c>
      <c r="B973" s="17">
        <v>742</v>
      </c>
      <c r="D973" s="20" t="s">
        <v>8215</v>
      </c>
      <c r="E973" s="17">
        <v>29</v>
      </c>
    </row>
    <row r="974" spans="1:5" x14ac:dyDescent="0.35">
      <c r="A974" s="16" t="s">
        <v>8213</v>
      </c>
      <c r="B974" s="17">
        <v>170</v>
      </c>
      <c r="D974" s="20" t="s">
        <v>8215</v>
      </c>
      <c r="E974" s="17">
        <v>9</v>
      </c>
    </row>
    <row r="975" spans="1:5" x14ac:dyDescent="0.35">
      <c r="A975" s="16" t="s">
        <v>8213</v>
      </c>
      <c r="B975" s="17">
        <v>242</v>
      </c>
      <c r="D975" s="20" t="s">
        <v>8215</v>
      </c>
      <c r="E975" s="17">
        <v>27</v>
      </c>
    </row>
    <row r="976" spans="1:5" x14ac:dyDescent="0.35">
      <c r="A976" s="16" t="s">
        <v>8213</v>
      </c>
      <c r="B976" s="17">
        <v>541</v>
      </c>
      <c r="D976" s="20" t="s">
        <v>8215</v>
      </c>
      <c r="E976" s="17">
        <v>2</v>
      </c>
    </row>
    <row r="977" spans="1:5" x14ac:dyDescent="0.35">
      <c r="A977" s="16" t="s">
        <v>8213</v>
      </c>
      <c r="B977" s="17">
        <v>121</v>
      </c>
      <c r="D977" s="20" t="s">
        <v>8215</v>
      </c>
      <c r="E977" s="17">
        <v>3</v>
      </c>
    </row>
    <row r="978" spans="1:5" x14ac:dyDescent="0.35">
      <c r="A978" s="16" t="s">
        <v>8213</v>
      </c>
      <c r="B978" s="17">
        <v>621</v>
      </c>
      <c r="D978" s="20" t="s">
        <v>8215</v>
      </c>
      <c r="E978" s="17">
        <v>4</v>
      </c>
    </row>
    <row r="979" spans="1:5" x14ac:dyDescent="0.35">
      <c r="A979" s="16" t="s">
        <v>8213</v>
      </c>
      <c r="B979" s="17">
        <v>101</v>
      </c>
      <c r="D979" s="20" t="s">
        <v>8215</v>
      </c>
      <c r="E979" s="17">
        <v>2</v>
      </c>
    </row>
    <row r="980" spans="1:5" x14ac:dyDescent="0.35">
      <c r="A980" s="16" t="s">
        <v>8213</v>
      </c>
      <c r="B980" s="17">
        <v>554</v>
      </c>
      <c r="D980" s="20" t="s">
        <v>8215</v>
      </c>
      <c r="E980" s="17">
        <v>20</v>
      </c>
    </row>
    <row r="981" spans="1:5" x14ac:dyDescent="0.35">
      <c r="A981" s="16" t="s">
        <v>8213</v>
      </c>
      <c r="B981" s="17">
        <v>666</v>
      </c>
      <c r="D981" s="20" t="s">
        <v>8215</v>
      </c>
      <c r="E981" s="17">
        <v>3</v>
      </c>
    </row>
    <row r="982" spans="1:5" x14ac:dyDescent="0.35">
      <c r="A982" s="16" t="s">
        <v>8213</v>
      </c>
      <c r="B982" s="17">
        <v>410</v>
      </c>
      <c r="D982" s="20" t="s">
        <v>8215</v>
      </c>
      <c r="E982" s="17">
        <v>4</v>
      </c>
    </row>
    <row r="983" spans="1:5" x14ac:dyDescent="0.35">
      <c r="A983" s="16" t="s">
        <v>8213</v>
      </c>
      <c r="B983" s="17">
        <v>375</v>
      </c>
      <c r="D983" s="20" t="s">
        <v>8215</v>
      </c>
      <c r="E983" s="17">
        <v>1</v>
      </c>
    </row>
    <row r="984" spans="1:5" x14ac:dyDescent="0.35">
      <c r="A984" s="16" t="s">
        <v>8213</v>
      </c>
      <c r="B984" s="17">
        <v>1364</v>
      </c>
      <c r="D984" s="20" t="s">
        <v>8215</v>
      </c>
      <c r="E984" s="17">
        <v>0</v>
      </c>
    </row>
    <row r="985" spans="1:5" x14ac:dyDescent="0.35">
      <c r="A985" s="16" t="s">
        <v>8213</v>
      </c>
      <c r="B985" s="17">
        <v>35</v>
      </c>
      <c r="D985" s="20" t="s">
        <v>8215</v>
      </c>
      <c r="E985" s="17">
        <v>0</v>
      </c>
    </row>
    <row r="986" spans="1:5" x14ac:dyDescent="0.35">
      <c r="A986" s="16" t="s">
        <v>8213</v>
      </c>
      <c r="B986" s="17">
        <v>203</v>
      </c>
      <c r="D986" s="20" t="s">
        <v>8215</v>
      </c>
      <c r="E986" s="17">
        <v>14</v>
      </c>
    </row>
    <row r="987" spans="1:5" x14ac:dyDescent="0.35">
      <c r="A987" s="16" t="s">
        <v>8213</v>
      </c>
      <c r="B987" s="17">
        <v>49</v>
      </c>
      <c r="D987" s="20" t="s">
        <v>8215</v>
      </c>
      <c r="E987" s="17">
        <v>1</v>
      </c>
    </row>
    <row r="988" spans="1:5" x14ac:dyDescent="0.35">
      <c r="A988" s="16" t="s">
        <v>8213</v>
      </c>
      <c r="B988" s="17">
        <v>5812</v>
      </c>
      <c r="D988" s="20" t="s">
        <v>8215</v>
      </c>
      <c r="E988" s="17">
        <v>118</v>
      </c>
    </row>
    <row r="989" spans="1:5" x14ac:dyDescent="0.35">
      <c r="A989" s="16" t="s">
        <v>8213</v>
      </c>
      <c r="B989" s="17">
        <v>1556</v>
      </c>
      <c r="D989" s="20" t="s">
        <v>8215</v>
      </c>
      <c r="E989" s="17">
        <v>2</v>
      </c>
    </row>
    <row r="990" spans="1:5" x14ac:dyDescent="0.35">
      <c r="A990" s="16" t="s">
        <v>8213</v>
      </c>
      <c r="B990" s="17">
        <v>65</v>
      </c>
      <c r="D990" s="20" t="s">
        <v>8215</v>
      </c>
      <c r="E990" s="17">
        <v>1</v>
      </c>
    </row>
    <row r="991" spans="1:5" x14ac:dyDescent="0.35">
      <c r="A991" s="16" t="s">
        <v>8213</v>
      </c>
      <c r="B991" s="17">
        <v>10</v>
      </c>
      <c r="D991" s="20" t="s">
        <v>8215</v>
      </c>
      <c r="E991" s="17">
        <v>3</v>
      </c>
    </row>
    <row r="992" spans="1:5" x14ac:dyDescent="0.35">
      <c r="A992" s="16" t="s">
        <v>8213</v>
      </c>
      <c r="B992" s="17">
        <v>76</v>
      </c>
      <c r="D992" s="20" t="s">
        <v>8215</v>
      </c>
      <c r="E992" s="17">
        <v>1</v>
      </c>
    </row>
    <row r="993" spans="1:5" x14ac:dyDescent="0.35">
      <c r="A993" s="16" t="s">
        <v>8213</v>
      </c>
      <c r="B993" s="17">
        <v>263</v>
      </c>
      <c r="D993" s="20" t="s">
        <v>8215</v>
      </c>
      <c r="E993" s="17">
        <v>3</v>
      </c>
    </row>
    <row r="994" spans="1:5" x14ac:dyDescent="0.35">
      <c r="A994" s="16" t="s">
        <v>8213</v>
      </c>
      <c r="B994" s="17">
        <v>1530</v>
      </c>
      <c r="D994" s="20" t="s">
        <v>8215</v>
      </c>
      <c r="E994" s="17">
        <v>38</v>
      </c>
    </row>
    <row r="995" spans="1:5" x14ac:dyDescent="0.35">
      <c r="A995" s="16" t="s">
        <v>8213</v>
      </c>
      <c r="B995" s="17">
        <v>278</v>
      </c>
      <c r="D995" s="20" t="s">
        <v>8215</v>
      </c>
      <c r="E995" s="17">
        <v>52</v>
      </c>
    </row>
    <row r="996" spans="1:5" x14ac:dyDescent="0.35">
      <c r="A996" s="16" t="s">
        <v>8213</v>
      </c>
      <c r="B996" s="17">
        <v>350</v>
      </c>
      <c r="D996" s="20" t="s">
        <v>8215</v>
      </c>
      <c r="E996" s="17">
        <v>2</v>
      </c>
    </row>
    <row r="997" spans="1:5" x14ac:dyDescent="0.35">
      <c r="A997" s="16" t="s">
        <v>8213</v>
      </c>
      <c r="B997" s="17">
        <v>470</v>
      </c>
      <c r="D997" s="20" t="s">
        <v>8215</v>
      </c>
      <c r="E997" s="17">
        <v>0</v>
      </c>
    </row>
    <row r="998" spans="1:5" x14ac:dyDescent="0.35">
      <c r="A998" s="16" t="s">
        <v>8213</v>
      </c>
      <c r="B998" s="17">
        <v>3</v>
      </c>
      <c r="D998" s="20" t="s">
        <v>8215</v>
      </c>
      <c r="E998" s="17">
        <v>4</v>
      </c>
    </row>
    <row r="999" spans="1:5" x14ac:dyDescent="0.35">
      <c r="A999" s="16" t="s">
        <v>8213</v>
      </c>
      <c r="B999" s="17">
        <v>8200</v>
      </c>
      <c r="D999" s="20" t="s">
        <v>8215</v>
      </c>
      <c r="E999" s="17">
        <v>4</v>
      </c>
    </row>
    <row r="1000" spans="1:5" x14ac:dyDescent="0.35">
      <c r="A1000" s="16" t="s">
        <v>8213</v>
      </c>
      <c r="B1000" s="17">
        <v>8359</v>
      </c>
      <c r="D1000" s="20" t="s">
        <v>8215</v>
      </c>
      <c r="E1000" s="17">
        <v>18</v>
      </c>
    </row>
    <row r="1001" spans="1:5" x14ac:dyDescent="0.35">
      <c r="A1001" s="16" t="s">
        <v>8213</v>
      </c>
      <c r="B1001" s="17">
        <v>188</v>
      </c>
      <c r="D1001" s="20" t="s">
        <v>8215</v>
      </c>
      <c r="E1001" s="17">
        <v>0</v>
      </c>
    </row>
    <row r="1002" spans="1:5" x14ac:dyDescent="0.35">
      <c r="A1002" s="16" t="s">
        <v>8213</v>
      </c>
      <c r="B1002" s="17">
        <v>48</v>
      </c>
      <c r="D1002" s="20" t="s">
        <v>8215</v>
      </c>
      <c r="E1002" s="17">
        <v>22</v>
      </c>
    </row>
    <row r="1003" spans="1:5" x14ac:dyDescent="0.35">
      <c r="A1003" s="16" t="s">
        <v>8213</v>
      </c>
      <c r="B1003" s="17">
        <v>607</v>
      </c>
      <c r="D1003" s="20" t="s">
        <v>8215</v>
      </c>
      <c r="E1003" s="17">
        <v>49</v>
      </c>
    </row>
    <row r="1004" spans="1:5" x14ac:dyDescent="0.35">
      <c r="A1004" s="16" t="s">
        <v>8213</v>
      </c>
      <c r="B1004" s="17">
        <v>50</v>
      </c>
      <c r="D1004" s="20" t="s">
        <v>8215</v>
      </c>
      <c r="E1004" s="17">
        <v>19</v>
      </c>
    </row>
    <row r="1005" spans="1:5" x14ac:dyDescent="0.35">
      <c r="A1005" s="16" t="s">
        <v>8213</v>
      </c>
      <c r="B1005" s="17">
        <v>55</v>
      </c>
      <c r="D1005" s="20" t="s">
        <v>8215</v>
      </c>
      <c r="E1005" s="17">
        <v>4</v>
      </c>
    </row>
    <row r="1006" spans="1:5" x14ac:dyDescent="0.35">
      <c r="A1006" s="16" t="s">
        <v>8213</v>
      </c>
      <c r="B1006" s="17">
        <v>38</v>
      </c>
      <c r="D1006" s="20" t="s">
        <v>8215</v>
      </c>
      <c r="E1006" s="17">
        <v>4</v>
      </c>
    </row>
    <row r="1007" spans="1:5" x14ac:dyDescent="0.35">
      <c r="A1007" s="16" t="s">
        <v>8213</v>
      </c>
      <c r="B1007" s="17">
        <v>25</v>
      </c>
      <c r="D1007" s="20" t="s">
        <v>8215</v>
      </c>
      <c r="E1007" s="17">
        <v>2</v>
      </c>
    </row>
    <row r="1008" spans="1:5" x14ac:dyDescent="0.35">
      <c r="A1008" s="16" t="s">
        <v>8213</v>
      </c>
      <c r="B1008" s="17">
        <v>46</v>
      </c>
      <c r="D1008" s="20" t="s">
        <v>8215</v>
      </c>
      <c r="E1008" s="17">
        <v>0</v>
      </c>
    </row>
    <row r="1009" spans="1:5" x14ac:dyDescent="0.35">
      <c r="A1009" s="16" t="s">
        <v>8213</v>
      </c>
      <c r="B1009" s="17">
        <v>83</v>
      </c>
      <c r="D1009" s="20" t="s">
        <v>8215</v>
      </c>
      <c r="E1009" s="17">
        <v>0</v>
      </c>
    </row>
    <row r="1010" spans="1:5" x14ac:dyDescent="0.35">
      <c r="A1010" s="16" t="s">
        <v>8213</v>
      </c>
      <c r="B1010" s="17">
        <v>35</v>
      </c>
      <c r="D1010" s="20" t="s">
        <v>8215</v>
      </c>
      <c r="E1010" s="17">
        <v>14</v>
      </c>
    </row>
    <row r="1011" spans="1:5" x14ac:dyDescent="0.35">
      <c r="A1011" s="16" t="s">
        <v>8213</v>
      </c>
      <c r="B1011" s="17">
        <v>25</v>
      </c>
      <c r="D1011" s="20" t="s">
        <v>8215</v>
      </c>
      <c r="E1011" s="17">
        <v>8</v>
      </c>
    </row>
    <row r="1012" spans="1:5" x14ac:dyDescent="0.35">
      <c r="A1012" s="16" t="s">
        <v>8213</v>
      </c>
      <c r="B1012" s="17">
        <v>75</v>
      </c>
      <c r="D1012" s="20" t="s">
        <v>8215</v>
      </c>
      <c r="E1012" s="17">
        <v>0</v>
      </c>
    </row>
    <row r="1013" spans="1:5" x14ac:dyDescent="0.35">
      <c r="A1013" s="16" t="s">
        <v>8213</v>
      </c>
      <c r="B1013" s="17">
        <v>62</v>
      </c>
      <c r="D1013" s="20" t="s">
        <v>8215</v>
      </c>
      <c r="E1013" s="17">
        <v>15</v>
      </c>
    </row>
    <row r="1014" spans="1:5" x14ac:dyDescent="0.35">
      <c r="A1014" s="16" t="s">
        <v>8213</v>
      </c>
      <c r="B1014" s="17">
        <v>160</v>
      </c>
      <c r="D1014" s="20" t="s">
        <v>8215</v>
      </c>
      <c r="E1014" s="17">
        <v>33</v>
      </c>
    </row>
    <row r="1015" spans="1:5" x14ac:dyDescent="0.35">
      <c r="A1015" s="16" t="s">
        <v>8213</v>
      </c>
      <c r="B1015" s="17">
        <v>246</v>
      </c>
      <c r="D1015" s="20" t="s">
        <v>8215</v>
      </c>
      <c r="E1015" s="17">
        <v>2</v>
      </c>
    </row>
    <row r="1016" spans="1:5" x14ac:dyDescent="0.35">
      <c r="A1016" s="16" t="s">
        <v>8213</v>
      </c>
      <c r="B1016" s="17">
        <v>55</v>
      </c>
      <c r="D1016" s="20" t="s">
        <v>8215</v>
      </c>
      <c r="E1016" s="17">
        <v>6</v>
      </c>
    </row>
    <row r="1017" spans="1:5" x14ac:dyDescent="0.35">
      <c r="A1017" s="16" t="s">
        <v>8213</v>
      </c>
      <c r="B1017" s="17">
        <v>23</v>
      </c>
      <c r="D1017" s="20" t="s">
        <v>8215</v>
      </c>
      <c r="E1017" s="17">
        <v>2</v>
      </c>
    </row>
    <row r="1018" spans="1:5" x14ac:dyDescent="0.35">
      <c r="A1018" s="16" t="s">
        <v>8213</v>
      </c>
      <c r="B1018" s="17">
        <v>72</v>
      </c>
      <c r="D1018" s="20" t="s">
        <v>8215</v>
      </c>
      <c r="E1018" s="17">
        <v>0</v>
      </c>
    </row>
    <row r="1019" spans="1:5" x14ac:dyDescent="0.35">
      <c r="A1019" s="16" t="s">
        <v>8213</v>
      </c>
      <c r="B1019" s="17">
        <v>22</v>
      </c>
      <c r="D1019" s="20" t="s">
        <v>8215</v>
      </c>
      <c r="E1019" s="17">
        <v>4</v>
      </c>
    </row>
    <row r="1020" spans="1:5" x14ac:dyDescent="0.35">
      <c r="A1020" s="16" t="s">
        <v>8213</v>
      </c>
      <c r="B1020" s="17">
        <v>14</v>
      </c>
      <c r="D1020" s="20" t="s">
        <v>8215</v>
      </c>
      <c r="E1020" s="17">
        <v>1</v>
      </c>
    </row>
    <row r="1021" spans="1:5" x14ac:dyDescent="0.35">
      <c r="A1021" s="16" t="s">
        <v>8213</v>
      </c>
      <c r="B1021" s="17">
        <v>38</v>
      </c>
      <c r="D1021" s="20" t="s">
        <v>8215</v>
      </c>
      <c r="E1021" s="17">
        <v>3</v>
      </c>
    </row>
    <row r="1022" spans="1:5" x14ac:dyDescent="0.35">
      <c r="A1022" s="16" t="s">
        <v>8213</v>
      </c>
      <c r="B1022" s="17">
        <v>32</v>
      </c>
      <c r="D1022" s="20" t="s">
        <v>8215</v>
      </c>
      <c r="E1022" s="17">
        <v>4</v>
      </c>
    </row>
    <row r="1023" spans="1:5" x14ac:dyDescent="0.35">
      <c r="A1023" s="16" t="s">
        <v>8213</v>
      </c>
      <c r="B1023" s="17">
        <v>63</v>
      </c>
      <c r="D1023" s="20" t="s">
        <v>8215</v>
      </c>
      <c r="E1023" s="17">
        <v>0</v>
      </c>
    </row>
    <row r="1024" spans="1:5" x14ac:dyDescent="0.35">
      <c r="A1024" s="16" t="s">
        <v>8213</v>
      </c>
      <c r="B1024" s="17">
        <v>27</v>
      </c>
      <c r="D1024" s="20" t="s">
        <v>8215</v>
      </c>
      <c r="E1024" s="17">
        <v>4</v>
      </c>
    </row>
    <row r="1025" spans="1:5" x14ac:dyDescent="0.35">
      <c r="A1025" s="16" t="s">
        <v>8213</v>
      </c>
      <c r="B1025" s="17">
        <v>44</v>
      </c>
      <c r="D1025" s="20" t="s">
        <v>8215</v>
      </c>
      <c r="E1025" s="17">
        <v>3</v>
      </c>
    </row>
    <row r="1026" spans="1:5" x14ac:dyDescent="0.35">
      <c r="A1026" s="16" t="s">
        <v>8213</v>
      </c>
      <c r="B1026" s="17">
        <v>38</v>
      </c>
      <c r="D1026" s="20" t="s">
        <v>8215</v>
      </c>
      <c r="E1026" s="17">
        <v>34</v>
      </c>
    </row>
    <row r="1027" spans="1:5" x14ac:dyDescent="0.35">
      <c r="A1027" s="16" t="s">
        <v>8213</v>
      </c>
      <c r="B1027" s="17">
        <v>115</v>
      </c>
      <c r="D1027" s="20" t="s">
        <v>8215</v>
      </c>
      <c r="E1027" s="17">
        <v>2</v>
      </c>
    </row>
    <row r="1028" spans="1:5" x14ac:dyDescent="0.35">
      <c r="A1028" s="16" t="s">
        <v>8213</v>
      </c>
      <c r="B1028" s="17">
        <v>37</v>
      </c>
      <c r="D1028" s="20" t="s">
        <v>8215</v>
      </c>
      <c r="E1028" s="17">
        <v>33</v>
      </c>
    </row>
    <row r="1029" spans="1:5" x14ac:dyDescent="0.35">
      <c r="A1029" s="16" t="s">
        <v>8213</v>
      </c>
      <c r="B1029" s="17">
        <v>99</v>
      </c>
      <c r="D1029" s="20" t="s">
        <v>8215</v>
      </c>
      <c r="E1029" s="17">
        <v>0</v>
      </c>
    </row>
    <row r="1030" spans="1:5" x14ac:dyDescent="0.35">
      <c r="A1030" s="16" t="s">
        <v>8213</v>
      </c>
      <c r="B1030" s="17">
        <v>44</v>
      </c>
      <c r="D1030" s="20" t="s">
        <v>8215</v>
      </c>
      <c r="E1030" s="17">
        <v>0</v>
      </c>
    </row>
    <row r="1031" spans="1:5" x14ac:dyDescent="0.35">
      <c r="A1031" s="16" t="s">
        <v>8213</v>
      </c>
      <c r="B1031" s="17">
        <v>58</v>
      </c>
      <c r="D1031" s="20" t="s">
        <v>8215</v>
      </c>
      <c r="E1031" s="17">
        <v>1</v>
      </c>
    </row>
    <row r="1032" spans="1:5" x14ac:dyDescent="0.35">
      <c r="A1032" s="16" t="s">
        <v>8213</v>
      </c>
      <c r="B1032" s="17">
        <v>191</v>
      </c>
      <c r="D1032" s="20" t="s">
        <v>8215</v>
      </c>
      <c r="E1032" s="17">
        <v>13</v>
      </c>
    </row>
    <row r="1033" spans="1:5" x14ac:dyDescent="0.35">
      <c r="A1033" s="16" t="s">
        <v>8213</v>
      </c>
      <c r="B1033" s="17">
        <v>40</v>
      </c>
      <c r="D1033" s="20" t="s">
        <v>8215</v>
      </c>
      <c r="E1033" s="17">
        <v>2</v>
      </c>
    </row>
    <row r="1034" spans="1:5" x14ac:dyDescent="0.35">
      <c r="A1034" s="16" t="s">
        <v>8213</v>
      </c>
      <c r="B1034" s="17">
        <v>38</v>
      </c>
      <c r="D1034" s="20" t="s">
        <v>8215</v>
      </c>
      <c r="E1034" s="17">
        <v>36</v>
      </c>
    </row>
    <row r="1035" spans="1:5" x14ac:dyDescent="0.35">
      <c r="A1035" s="16" t="s">
        <v>8213</v>
      </c>
      <c r="B1035" s="17">
        <v>39</v>
      </c>
      <c r="D1035" s="20" t="s">
        <v>8215</v>
      </c>
      <c r="E1035" s="17">
        <v>1</v>
      </c>
    </row>
    <row r="1036" spans="1:5" x14ac:dyDescent="0.35">
      <c r="A1036" s="16" t="s">
        <v>8213</v>
      </c>
      <c r="B1036" s="17">
        <v>11</v>
      </c>
      <c r="D1036" s="20" t="s">
        <v>8215</v>
      </c>
      <c r="E1036" s="17">
        <v>15</v>
      </c>
    </row>
    <row r="1037" spans="1:5" x14ac:dyDescent="0.35">
      <c r="A1037" s="16" t="s">
        <v>8213</v>
      </c>
      <c r="B1037" s="17">
        <v>107</v>
      </c>
      <c r="D1037" s="20" t="s">
        <v>8215</v>
      </c>
      <c r="E1037" s="17">
        <v>1</v>
      </c>
    </row>
    <row r="1038" spans="1:5" x14ac:dyDescent="0.35">
      <c r="A1038" s="16" t="s">
        <v>8213</v>
      </c>
      <c r="B1038" s="17">
        <v>147</v>
      </c>
      <c r="D1038" s="20" t="s">
        <v>8215</v>
      </c>
      <c r="E1038" s="17">
        <v>0</v>
      </c>
    </row>
    <row r="1039" spans="1:5" x14ac:dyDescent="0.35">
      <c r="A1039" s="16" t="s">
        <v>8213</v>
      </c>
      <c r="B1039" s="17">
        <v>36</v>
      </c>
      <c r="D1039" s="20" t="s">
        <v>8215</v>
      </c>
      <c r="E1039" s="17">
        <v>1</v>
      </c>
    </row>
    <row r="1040" spans="1:5" x14ac:dyDescent="0.35">
      <c r="A1040" s="16" t="s">
        <v>8213</v>
      </c>
      <c r="B1040" s="17">
        <v>92</v>
      </c>
      <c r="D1040" s="20" t="s">
        <v>8215</v>
      </c>
      <c r="E1040" s="17">
        <v>0</v>
      </c>
    </row>
    <row r="1041" spans="1:5" x14ac:dyDescent="0.35">
      <c r="A1041" s="16" t="s">
        <v>8213</v>
      </c>
      <c r="B1041" s="17">
        <v>35</v>
      </c>
      <c r="D1041" s="20" t="s">
        <v>8215</v>
      </c>
      <c r="E1041" s="17">
        <v>0</v>
      </c>
    </row>
    <row r="1042" spans="1:5" x14ac:dyDescent="0.35">
      <c r="A1042" s="16" t="s">
        <v>8213</v>
      </c>
      <c r="B1042" s="17">
        <v>17</v>
      </c>
      <c r="D1042" s="20" t="s">
        <v>8215</v>
      </c>
      <c r="E1042" s="17">
        <v>1</v>
      </c>
    </row>
    <row r="1043" spans="1:5" x14ac:dyDescent="0.35">
      <c r="A1043" s="16" t="s">
        <v>8213</v>
      </c>
      <c r="B1043" s="17">
        <v>22</v>
      </c>
      <c r="D1043" s="20" t="s">
        <v>8215</v>
      </c>
      <c r="E1043" s="17">
        <v>39</v>
      </c>
    </row>
    <row r="1044" spans="1:5" x14ac:dyDescent="0.35">
      <c r="A1044" s="16" t="s">
        <v>8213</v>
      </c>
      <c r="B1044" s="17">
        <v>69</v>
      </c>
      <c r="D1044" s="20" t="s">
        <v>8215</v>
      </c>
      <c r="E1044" s="17">
        <v>0</v>
      </c>
    </row>
    <row r="1045" spans="1:5" x14ac:dyDescent="0.35">
      <c r="A1045" s="16" t="s">
        <v>8213</v>
      </c>
      <c r="B1045" s="17">
        <v>13</v>
      </c>
      <c r="D1045" s="20" t="s">
        <v>8215</v>
      </c>
      <c r="E1045" s="17">
        <v>0</v>
      </c>
    </row>
    <row r="1046" spans="1:5" x14ac:dyDescent="0.35">
      <c r="A1046" s="16" t="s">
        <v>8213</v>
      </c>
      <c r="B1046" s="17">
        <v>58</v>
      </c>
      <c r="D1046" s="20" t="s">
        <v>8215</v>
      </c>
      <c r="E1046" s="17">
        <v>3</v>
      </c>
    </row>
    <row r="1047" spans="1:5" x14ac:dyDescent="0.35">
      <c r="A1047" s="16" t="s">
        <v>8213</v>
      </c>
      <c r="B1047" s="17">
        <v>44</v>
      </c>
      <c r="D1047" s="20" t="s">
        <v>8215</v>
      </c>
      <c r="E1047" s="17">
        <v>1</v>
      </c>
    </row>
    <row r="1048" spans="1:5" x14ac:dyDescent="0.35">
      <c r="A1048" s="16" t="s">
        <v>8213</v>
      </c>
      <c r="B1048" s="17">
        <v>83</v>
      </c>
      <c r="D1048" s="20" t="s">
        <v>8215</v>
      </c>
      <c r="E1048" s="17">
        <v>13</v>
      </c>
    </row>
    <row r="1049" spans="1:5" x14ac:dyDescent="0.35">
      <c r="A1049" s="16" t="s">
        <v>8213</v>
      </c>
      <c r="B1049" s="17">
        <v>117</v>
      </c>
      <c r="D1049" s="20" t="s">
        <v>8215</v>
      </c>
      <c r="E1049" s="17">
        <v>0</v>
      </c>
    </row>
    <row r="1050" spans="1:5" x14ac:dyDescent="0.35">
      <c r="A1050" s="16" t="s">
        <v>8213</v>
      </c>
      <c r="B1050" s="17">
        <v>32</v>
      </c>
      <c r="D1050" s="20" t="s">
        <v>8215</v>
      </c>
      <c r="E1050" s="17">
        <v>6</v>
      </c>
    </row>
    <row r="1051" spans="1:5" x14ac:dyDescent="0.35">
      <c r="A1051" s="16" t="s">
        <v>8213</v>
      </c>
      <c r="B1051" s="17">
        <v>8</v>
      </c>
      <c r="D1051" s="20" t="s">
        <v>8215</v>
      </c>
      <c r="E1051" s="17">
        <v>0</v>
      </c>
    </row>
    <row r="1052" spans="1:5" x14ac:dyDescent="0.35">
      <c r="A1052" s="16" t="s">
        <v>8213</v>
      </c>
      <c r="B1052" s="17">
        <v>340</v>
      </c>
      <c r="D1052" s="20" t="s">
        <v>8215</v>
      </c>
      <c r="E1052" s="17">
        <v>14</v>
      </c>
    </row>
    <row r="1053" spans="1:5" x14ac:dyDescent="0.35">
      <c r="A1053" s="16" t="s">
        <v>8213</v>
      </c>
      <c r="B1053" s="17">
        <v>7</v>
      </c>
      <c r="D1053" s="20" t="s">
        <v>8215</v>
      </c>
      <c r="E1053" s="17">
        <v>5</v>
      </c>
    </row>
    <row r="1054" spans="1:5" x14ac:dyDescent="0.35">
      <c r="A1054" s="16" t="s">
        <v>8213</v>
      </c>
      <c r="B1054" s="17">
        <v>19</v>
      </c>
      <c r="D1054" s="20" t="s">
        <v>8215</v>
      </c>
      <c r="E1054" s="17">
        <v>6</v>
      </c>
    </row>
    <row r="1055" spans="1:5" x14ac:dyDescent="0.35">
      <c r="A1055" s="16" t="s">
        <v>8213</v>
      </c>
      <c r="B1055" s="17">
        <v>47</v>
      </c>
      <c r="D1055" s="20" t="s">
        <v>8215</v>
      </c>
      <c r="E1055" s="17">
        <v>15</v>
      </c>
    </row>
    <row r="1056" spans="1:5" x14ac:dyDescent="0.35">
      <c r="A1056" s="16" t="s">
        <v>8213</v>
      </c>
      <c r="B1056" s="17">
        <v>13</v>
      </c>
      <c r="D1056" s="20" t="s">
        <v>8215</v>
      </c>
      <c r="E1056" s="17">
        <v>0</v>
      </c>
    </row>
    <row r="1057" spans="1:5" x14ac:dyDescent="0.35">
      <c r="A1057" s="16" t="s">
        <v>8213</v>
      </c>
      <c r="B1057" s="17">
        <v>90</v>
      </c>
      <c r="D1057" s="20" t="s">
        <v>8215</v>
      </c>
      <c r="E1057" s="17">
        <v>1</v>
      </c>
    </row>
    <row r="1058" spans="1:5" x14ac:dyDescent="0.35">
      <c r="A1058" s="16" t="s">
        <v>8213</v>
      </c>
      <c r="B1058" s="17">
        <v>63</v>
      </c>
      <c r="D1058" s="20" t="s">
        <v>8215</v>
      </c>
      <c r="E1058" s="17">
        <v>9</v>
      </c>
    </row>
    <row r="1059" spans="1:5" x14ac:dyDescent="0.35">
      <c r="A1059" s="16" t="s">
        <v>8213</v>
      </c>
      <c r="B1059" s="17">
        <v>26</v>
      </c>
      <c r="D1059" s="20" t="s">
        <v>8215</v>
      </c>
      <c r="E1059" s="17">
        <v>3</v>
      </c>
    </row>
    <row r="1060" spans="1:5" x14ac:dyDescent="0.35">
      <c r="A1060" s="16" t="s">
        <v>8213</v>
      </c>
      <c r="B1060" s="17">
        <v>71</v>
      </c>
      <c r="D1060" s="20" t="s">
        <v>8215</v>
      </c>
      <c r="E1060" s="17">
        <v>3</v>
      </c>
    </row>
    <row r="1061" spans="1:5" x14ac:dyDescent="0.35">
      <c r="A1061" s="16" t="s">
        <v>8213</v>
      </c>
      <c r="B1061" s="17">
        <v>38</v>
      </c>
      <c r="D1061" s="20" t="s">
        <v>8215</v>
      </c>
      <c r="E1061" s="17">
        <v>1</v>
      </c>
    </row>
    <row r="1062" spans="1:5" x14ac:dyDescent="0.35">
      <c r="A1062" s="16" t="s">
        <v>8213</v>
      </c>
      <c r="B1062" s="17">
        <v>859</v>
      </c>
      <c r="D1062" s="20" t="s">
        <v>8215</v>
      </c>
      <c r="E1062" s="17">
        <v>3</v>
      </c>
    </row>
    <row r="1063" spans="1:5" x14ac:dyDescent="0.35">
      <c r="A1063" s="16" t="s">
        <v>8213</v>
      </c>
      <c r="B1063" s="17">
        <v>21</v>
      </c>
      <c r="D1063" s="20" t="s">
        <v>8215</v>
      </c>
      <c r="E1063" s="17">
        <v>0</v>
      </c>
    </row>
    <row r="1064" spans="1:5" x14ac:dyDescent="0.35">
      <c r="A1064" s="16" t="s">
        <v>8213</v>
      </c>
      <c r="B1064" s="17">
        <v>78</v>
      </c>
      <c r="D1064" s="20" t="s">
        <v>8215</v>
      </c>
      <c r="E1064" s="17">
        <v>2</v>
      </c>
    </row>
    <row r="1065" spans="1:5" x14ac:dyDescent="0.35">
      <c r="A1065" s="16" t="s">
        <v>8213</v>
      </c>
      <c r="B1065" s="17">
        <v>53</v>
      </c>
      <c r="D1065" s="20" t="s">
        <v>8215</v>
      </c>
      <c r="E1065" s="17">
        <v>10</v>
      </c>
    </row>
    <row r="1066" spans="1:5" x14ac:dyDescent="0.35">
      <c r="A1066" s="16" t="s">
        <v>8213</v>
      </c>
      <c r="B1066" s="17">
        <v>356</v>
      </c>
      <c r="D1066" s="20" t="s">
        <v>8215</v>
      </c>
      <c r="E1066" s="17">
        <v>60</v>
      </c>
    </row>
    <row r="1067" spans="1:5" x14ac:dyDescent="0.35">
      <c r="A1067" s="16" t="s">
        <v>8213</v>
      </c>
      <c r="B1067" s="17">
        <v>279</v>
      </c>
      <c r="D1067" s="20" t="s">
        <v>8215</v>
      </c>
      <c r="E1067" s="17">
        <v>5</v>
      </c>
    </row>
    <row r="1068" spans="1:5" x14ac:dyDescent="0.35">
      <c r="A1068" s="16" t="s">
        <v>8213</v>
      </c>
      <c r="B1068" s="17">
        <v>266</v>
      </c>
      <c r="D1068" s="20" t="s">
        <v>8215</v>
      </c>
      <c r="E1068" s="17">
        <v>9</v>
      </c>
    </row>
    <row r="1069" spans="1:5" x14ac:dyDescent="0.35">
      <c r="A1069" s="16" t="s">
        <v>8213</v>
      </c>
      <c r="B1069" s="17">
        <v>623</v>
      </c>
      <c r="D1069" s="20" t="s">
        <v>8215</v>
      </c>
      <c r="E1069" s="17">
        <v>13</v>
      </c>
    </row>
    <row r="1070" spans="1:5" x14ac:dyDescent="0.35">
      <c r="A1070" s="16" t="s">
        <v>8213</v>
      </c>
      <c r="B1070" s="17">
        <v>392</v>
      </c>
      <c r="D1070" s="20" t="s">
        <v>8215</v>
      </c>
      <c r="E1070" s="17">
        <v>0</v>
      </c>
    </row>
    <row r="1071" spans="1:5" x14ac:dyDescent="0.35">
      <c r="A1071" s="16" t="s">
        <v>8213</v>
      </c>
      <c r="B1071" s="17">
        <v>3562</v>
      </c>
      <c r="D1071" s="20" t="s">
        <v>8215</v>
      </c>
      <c r="E1071" s="17">
        <v>8</v>
      </c>
    </row>
    <row r="1072" spans="1:5" x14ac:dyDescent="0.35">
      <c r="A1072" s="16" t="s">
        <v>8213</v>
      </c>
      <c r="B1072" s="17">
        <v>514</v>
      </c>
      <c r="D1072" s="20" t="s">
        <v>8215</v>
      </c>
      <c r="E1072" s="17">
        <v>3</v>
      </c>
    </row>
    <row r="1073" spans="1:5" x14ac:dyDescent="0.35">
      <c r="A1073" s="16" t="s">
        <v>8213</v>
      </c>
      <c r="B1073" s="17">
        <v>88</v>
      </c>
      <c r="D1073" s="20" t="s">
        <v>8215</v>
      </c>
      <c r="E1073" s="17">
        <v>3</v>
      </c>
    </row>
    <row r="1074" spans="1:5" x14ac:dyDescent="0.35">
      <c r="A1074" s="16" t="s">
        <v>8213</v>
      </c>
      <c r="B1074" s="17">
        <v>537</v>
      </c>
      <c r="D1074" s="20" t="s">
        <v>8215</v>
      </c>
      <c r="E1074" s="17">
        <v>0</v>
      </c>
    </row>
    <row r="1075" spans="1:5" x14ac:dyDescent="0.35">
      <c r="A1075" s="16" t="s">
        <v>8213</v>
      </c>
      <c r="B1075" s="17">
        <v>25</v>
      </c>
      <c r="D1075" s="20" t="s">
        <v>8215</v>
      </c>
      <c r="E1075" s="17">
        <v>6</v>
      </c>
    </row>
    <row r="1076" spans="1:5" x14ac:dyDescent="0.35">
      <c r="A1076" s="16" t="s">
        <v>8213</v>
      </c>
      <c r="B1076" s="17">
        <v>3238</v>
      </c>
      <c r="D1076" s="20" t="s">
        <v>8215</v>
      </c>
      <c r="E1076" s="17">
        <v>4</v>
      </c>
    </row>
    <row r="1077" spans="1:5" x14ac:dyDescent="0.35">
      <c r="A1077" s="16" t="s">
        <v>8213</v>
      </c>
      <c r="B1077" s="17">
        <v>897</v>
      </c>
      <c r="D1077" s="20" t="s">
        <v>8215</v>
      </c>
      <c r="E1077" s="17">
        <v>1</v>
      </c>
    </row>
    <row r="1078" spans="1:5" x14ac:dyDescent="0.35">
      <c r="A1078" s="16" t="s">
        <v>8213</v>
      </c>
      <c r="B1078" s="17">
        <v>878</v>
      </c>
      <c r="D1078" s="20" t="s">
        <v>8215</v>
      </c>
      <c r="E1078" s="17">
        <v>29</v>
      </c>
    </row>
    <row r="1079" spans="1:5" x14ac:dyDescent="0.35">
      <c r="A1079" s="16" t="s">
        <v>8213</v>
      </c>
      <c r="B1079" s="17">
        <v>115</v>
      </c>
      <c r="D1079" s="20" t="s">
        <v>8215</v>
      </c>
      <c r="E1079" s="17">
        <v>0</v>
      </c>
    </row>
    <row r="1080" spans="1:5" x14ac:dyDescent="0.35">
      <c r="A1080" s="16" t="s">
        <v>8213</v>
      </c>
      <c r="B1080" s="17">
        <v>234</v>
      </c>
      <c r="D1080" s="20" t="s">
        <v>8215</v>
      </c>
      <c r="E1080" s="17">
        <v>4</v>
      </c>
    </row>
    <row r="1081" spans="1:5" x14ac:dyDescent="0.35">
      <c r="A1081" s="16" t="s">
        <v>8213</v>
      </c>
      <c r="B1081" s="17">
        <v>4330</v>
      </c>
      <c r="D1081" s="20" t="s">
        <v>8215</v>
      </c>
      <c r="E1081" s="17">
        <v>5</v>
      </c>
    </row>
    <row r="1082" spans="1:5" x14ac:dyDescent="0.35">
      <c r="A1082" s="16" t="s">
        <v>8213</v>
      </c>
      <c r="B1082" s="17">
        <v>651</v>
      </c>
      <c r="D1082" s="20" t="s">
        <v>8215</v>
      </c>
      <c r="E1082" s="17">
        <v>4</v>
      </c>
    </row>
    <row r="1083" spans="1:5" x14ac:dyDescent="0.35">
      <c r="A1083" s="16" t="s">
        <v>8213</v>
      </c>
      <c r="B1083" s="17">
        <v>251</v>
      </c>
      <c r="D1083" s="20" t="s">
        <v>8215</v>
      </c>
      <c r="E1083" s="17">
        <v>5</v>
      </c>
    </row>
    <row r="1084" spans="1:5" x14ac:dyDescent="0.35">
      <c r="A1084" s="16" t="s">
        <v>8213</v>
      </c>
      <c r="B1084" s="17">
        <v>263</v>
      </c>
      <c r="D1084" s="20" t="s">
        <v>8215</v>
      </c>
      <c r="E1084" s="17">
        <v>1</v>
      </c>
    </row>
    <row r="1085" spans="1:5" x14ac:dyDescent="0.35">
      <c r="A1085" s="16" t="s">
        <v>8213</v>
      </c>
      <c r="B1085" s="17">
        <v>28</v>
      </c>
      <c r="D1085" s="20" t="s">
        <v>8215</v>
      </c>
      <c r="E1085" s="17">
        <v>1</v>
      </c>
    </row>
    <row r="1086" spans="1:5" x14ac:dyDescent="0.35">
      <c r="A1086" s="16" t="s">
        <v>8213</v>
      </c>
      <c r="B1086" s="17">
        <v>721</v>
      </c>
      <c r="D1086" s="20" t="s">
        <v>8215</v>
      </c>
      <c r="E1086" s="17">
        <v>0</v>
      </c>
    </row>
    <row r="1087" spans="1:5" x14ac:dyDescent="0.35">
      <c r="A1087" s="16" t="s">
        <v>8213</v>
      </c>
      <c r="B1087" s="17">
        <v>50</v>
      </c>
      <c r="D1087" s="20" t="s">
        <v>8215</v>
      </c>
      <c r="E1087" s="17">
        <v>14</v>
      </c>
    </row>
    <row r="1088" spans="1:5" x14ac:dyDescent="0.35">
      <c r="A1088" s="16" t="s">
        <v>8213</v>
      </c>
      <c r="B1088" s="17">
        <v>73</v>
      </c>
      <c r="D1088" s="20" t="s">
        <v>8215</v>
      </c>
      <c r="E1088" s="17">
        <v>3</v>
      </c>
    </row>
    <row r="1089" spans="1:5" x14ac:dyDescent="0.35">
      <c r="A1089" s="16" t="s">
        <v>8213</v>
      </c>
      <c r="B1089" s="17">
        <v>27</v>
      </c>
      <c r="D1089" s="20" t="s">
        <v>8215</v>
      </c>
      <c r="E1089" s="17">
        <v>10</v>
      </c>
    </row>
    <row r="1090" spans="1:5" x14ac:dyDescent="0.35">
      <c r="A1090" s="16" t="s">
        <v>8213</v>
      </c>
      <c r="B1090" s="17">
        <v>34</v>
      </c>
      <c r="D1090" s="20" t="s">
        <v>8215</v>
      </c>
      <c r="E1090" s="17">
        <v>17</v>
      </c>
    </row>
    <row r="1091" spans="1:5" x14ac:dyDescent="0.35">
      <c r="A1091" s="16" t="s">
        <v>8213</v>
      </c>
      <c r="B1091" s="17">
        <v>7</v>
      </c>
      <c r="D1091" s="20" t="s">
        <v>8215</v>
      </c>
      <c r="E1091" s="17">
        <v>2</v>
      </c>
    </row>
    <row r="1092" spans="1:5" x14ac:dyDescent="0.35">
      <c r="A1092" s="16" t="s">
        <v>8213</v>
      </c>
      <c r="B1092" s="17">
        <v>24</v>
      </c>
      <c r="D1092" s="20" t="s">
        <v>8215</v>
      </c>
      <c r="E1092" s="17">
        <v>0</v>
      </c>
    </row>
    <row r="1093" spans="1:5" x14ac:dyDescent="0.35">
      <c r="A1093" s="16" t="s">
        <v>8213</v>
      </c>
      <c r="B1093" s="17">
        <v>15</v>
      </c>
      <c r="D1093" s="20" t="s">
        <v>8215</v>
      </c>
      <c r="E1093" s="17">
        <v>4</v>
      </c>
    </row>
    <row r="1094" spans="1:5" x14ac:dyDescent="0.35">
      <c r="A1094" s="16" t="s">
        <v>8213</v>
      </c>
      <c r="B1094" s="17">
        <v>72</v>
      </c>
      <c r="D1094" s="20" t="s">
        <v>8215</v>
      </c>
      <c r="E1094" s="17">
        <v>12</v>
      </c>
    </row>
    <row r="1095" spans="1:5" x14ac:dyDescent="0.35">
      <c r="A1095" s="16" t="s">
        <v>8213</v>
      </c>
      <c r="B1095" s="17">
        <v>120</v>
      </c>
      <c r="D1095" s="20" t="s">
        <v>8215</v>
      </c>
      <c r="E1095" s="17">
        <v>3</v>
      </c>
    </row>
    <row r="1096" spans="1:5" x14ac:dyDescent="0.35">
      <c r="A1096" s="16" t="s">
        <v>8213</v>
      </c>
      <c r="B1096" s="17">
        <v>123</v>
      </c>
      <c r="D1096" s="20" t="s">
        <v>8215</v>
      </c>
      <c r="E1096" s="17">
        <v>12</v>
      </c>
    </row>
    <row r="1097" spans="1:5" x14ac:dyDescent="0.35">
      <c r="A1097" s="16" t="s">
        <v>8213</v>
      </c>
      <c r="B1097" s="17">
        <v>1</v>
      </c>
      <c r="D1097" s="20" t="s">
        <v>8215</v>
      </c>
      <c r="E1097" s="17">
        <v>0</v>
      </c>
    </row>
    <row r="1098" spans="1:5" x14ac:dyDescent="0.35">
      <c r="A1098" s="16" t="s">
        <v>8213</v>
      </c>
      <c r="B1098" s="17">
        <v>24</v>
      </c>
      <c r="D1098" s="20" t="s">
        <v>8215</v>
      </c>
      <c r="E1098" s="17">
        <v>7</v>
      </c>
    </row>
    <row r="1099" spans="1:5" x14ac:dyDescent="0.35">
      <c r="A1099" s="16" t="s">
        <v>8213</v>
      </c>
      <c r="B1099" s="17">
        <v>33</v>
      </c>
      <c r="D1099" s="20" t="s">
        <v>8215</v>
      </c>
      <c r="E1099" s="17">
        <v>2</v>
      </c>
    </row>
    <row r="1100" spans="1:5" x14ac:dyDescent="0.35">
      <c r="A1100" s="16" t="s">
        <v>8213</v>
      </c>
      <c r="B1100" s="17">
        <v>14</v>
      </c>
      <c r="D1100" s="20" t="s">
        <v>8215</v>
      </c>
      <c r="E1100" s="17">
        <v>1</v>
      </c>
    </row>
    <row r="1101" spans="1:5" x14ac:dyDescent="0.35">
      <c r="A1101" s="16" t="s">
        <v>8213</v>
      </c>
      <c r="B1101" s="17">
        <v>9</v>
      </c>
      <c r="D1101" s="20" t="s">
        <v>8215</v>
      </c>
      <c r="E1101" s="17">
        <v>4</v>
      </c>
    </row>
    <row r="1102" spans="1:5" x14ac:dyDescent="0.35">
      <c r="A1102" s="16" t="s">
        <v>8213</v>
      </c>
      <c r="B1102" s="17">
        <v>76</v>
      </c>
      <c r="D1102" s="20" t="s">
        <v>8215</v>
      </c>
      <c r="E1102" s="17">
        <v>4</v>
      </c>
    </row>
    <row r="1103" spans="1:5" x14ac:dyDescent="0.35">
      <c r="A1103" s="16" t="s">
        <v>8213</v>
      </c>
      <c r="B1103" s="17">
        <v>19</v>
      </c>
      <c r="D1103" s="20" t="s">
        <v>8215</v>
      </c>
      <c r="E1103" s="17">
        <v>17</v>
      </c>
    </row>
    <row r="1104" spans="1:5" x14ac:dyDescent="0.35">
      <c r="A1104" s="16" t="s">
        <v>8213</v>
      </c>
      <c r="B1104" s="17">
        <v>69</v>
      </c>
      <c r="D1104" s="20" t="s">
        <v>8215</v>
      </c>
      <c r="E1104" s="17">
        <v>7</v>
      </c>
    </row>
    <row r="1105" spans="1:5" x14ac:dyDescent="0.35">
      <c r="A1105" s="16" t="s">
        <v>8213</v>
      </c>
      <c r="B1105" s="17">
        <v>218</v>
      </c>
      <c r="D1105" s="20" t="s">
        <v>8215</v>
      </c>
      <c r="E1105" s="17">
        <v>2</v>
      </c>
    </row>
    <row r="1106" spans="1:5" x14ac:dyDescent="0.35">
      <c r="A1106" s="16" t="s">
        <v>8213</v>
      </c>
      <c r="B1106" s="17">
        <v>30</v>
      </c>
      <c r="D1106" s="20" t="s">
        <v>8215</v>
      </c>
      <c r="E1106" s="17">
        <v>5</v>
      </c>
    </row>
    <row r="1107" spans="1:5" x14ac:dyDescent="0.35">
      <c r="A1107" s="16" t="s">
        <v>8213</v>
      </c>
      <c r="B1107" s="17">
        <v>100</v>
      </c>
      <c r="D1107" s="20" t="s">
        <v>8215</v>
      </c>
      <c r="E1107" s="17">
        <v>1</v>
      </c>
    </row>
    <row r="1108" spans="1:5" x14ac:dyDescent="0.35">
      <c r="A1108" s="16" t="s">
        <v>8213</v>
      </c>
      <c r="B1108" s="17">
        <v>296</v>
      </c>
      <c r="D1108" s="20" t="s">
        <v>8215</v>
      </c>
      <c r="E1108" s="17">
        <v>1</v>
      </c>
    </row>
    <row r="1109" spans="1:5" x14ac:dyDescent="0.35">
      <c r="A1109" s="16" t="s">
        <v>8213</v>
      </c>
      <c r="B1109" s="17">
        <v>1204</v>
      </c>
      <c r="D1109" s="20" t="s">
        <v>8215</v>
      </c>
      <c r="E1109" s="17">
        <v>14</v>
      </c>
    </row>
    <row r="1110" spans="1:5" x14ac:dyDescent="0.35">
      <c r="A1110" s="16" t="s">
        <v>8213</v>
      </c>
      <c r="B1110" s="17">
        <v>321</v>
      </c>
      <c r="D1110" s="20" t="s">
        <v>8215</v>
      </c>
      <c r="E1110" s="17">
        <v>26</v>
      </c>
    </row>
    <row r="1111" spans="1:5" x14ac:dyDescent="0.35">
      <c r="A1111" s="16" t="s">
        <v>8213</v>
      </c>
      <c r="B1111" s="17">
        <v>301</v>
      </c>
      <c r="D1111" s="20" t="s">
        <v>8215</v>
      </c>
      <c r="E1111" s="17">
        <v>2</v>
      </c>
    </row>
    <row r="1112" spans="1:5" x14ac:dyDescent="0.35">
      <c r="A1112" s="16" t="s">
        <v>8213</v>
      </c>
      <c r="B1112" s="17">
        <v>144</v>
      </c>
      <c r="D1112" s="20" t="s">
        <v>8215</v>
      </c>
      <c r="E1112" s="17">
        <v>1</v>
      </c>
    </row>
    <row r="1113" spans="1:5" x14ac:dyDescent="0.35">
      <c r="A1113" s="16" t="s">
        <v>8213</v>
      </c>
      <c r="B1113" s="17">
        <v>539</v>
      </c>
      <c r="D1113" s="20" t="s">
        <v>8215</v>
      </c>
      <c r="E1113" s="17">
        <v>3</v>
      </c>
    </row>
    <row r="1114" spans="1:5" x14ac:dyDescent="0.35">
      <c r="A1114" s="16" t="s">
        <v>8213</v>
      </c>
      <c r="B1114" s="17">
        <v>498</v>
      </c>
      <c r="D1114" s="20" t="s">
        <v>8215</v>
      </c>
      <c r="E1114" s="17">
        <v>7</v>
      </c>
    </row>
    <row r="1115" spans="1:5" x14ac:dyDescent="0.35">
      <c r="A1115" s="16" t="s">
        <v>8213</v>
      </c>
      <c r="B1115" s="17">
        <v>1113</v>
      </c>
      <c r="D1115" s="20" t="s">
        <v>8215</v>
      </c>
      <c r="E1115" s="17">
        <v>9</v>
      </c>
    </row>
    <row r="1116" spans="1:5" x14ac:dyDescent="0.35">
      <c r="A1116" s="16" t="s">
        <v>8213</v>
      </c>
      <c r="B1116" s="17">
        <v>988</v>
      </c>
      <c r="D1116" s="20" t="s">
        <v>8215</v>
      </c>
      <c r="E1116" s="17">
        <v>20</v>
      </c>
    </row>
    <row r="1117" spans="1:5" x14ac:dyDescent="0.35">
      <c r="A1117" s="16" t="s">
        <v>8213</v>
      </c>
      <c r="B1117" s="17">
        <v>391</v>
      </c>
      <c r="D1117" s="20" t="s">
        <v>8215</v>
      </c>
      <c r="E1117" s="17">
        <v>6</v>
      </c>
    </row>
    <row r="1118" spans="1:5" x14ac:dyDescent="0.35">
      <c r="A1118" s="16" t="s">
        <v>8213</v>
      </c>
      <c r="B1118" s="17">
        <v>28</v>
      </c>
      <c r="D1118" s="20" t="s">
        <v>8215</v>
      </c>
      <c r="E1118" s="17">
        <v>13</v>
      </c>
    </row>
    <row r="1119" spans="1:5" x14ac:dyDescent="0.35">
      <c r="A1119" s="16" t="s">
        <v>8213</v>
      </c>
      <c r="B1119" s="17">
        <v>147</v>
      </c>
      <c r="D1119" s="20" t="s">
        <v>8215</v>
      </c>
      <c r="E1119" s="17">
        <v>1</v>
      </c>
    </row>
    <row r="1120" spans="1:5" x14ac:dyDescent="0.35">
      <c r="A1120" s="16" t="s">
        <v>8213</v>
      </c>
      <c r="B1120" s="17">
        <v>680</v>
      </c>
      <c r="D1120" s="20" t="s">
        <v>8215</v>
      </c>
      <c r="E1120" s="17">
        <v>202</v>
      </c>
    </row>
    <row r="1121" spans="1:5" x14ac:dyDescent="0.35">
      <c r="A1121" s="16" t="s">
        <v>8213</v>
      </c>
      <c r="B1121" s="17">
        <v>983</v>
      </c>
      <c r="D1121" s="20" t="s">
        <v>8215</v>
      </c>
      <c r="E1121" s="17">
        <v>0</v>
      </c>
    </row>
    <row r="1122" spans="1:5" x14ac:dyDescent="0.35">
      <c r="A1122" s="16" t="s">
        <v>8213</v>
      </c>
      <c r="B1122" s="17">
        <v>79</v>
      </c>
      <c r="D1122" s="20" t="s">
        <v>8215</v>
      </c>
      <c r="E1122" s="17">
        <v>1</v>
      </c>
    </row>
    <row r="1123" spans="1:5" x14ac:dyDescent="0.35">
      <c r="A1123" s="16" t="s">
        <v>8213</v>
      </c>
      <c r="B1123" s="17">
        <v>426</v>
      </c>
      <c r="D1123" s="20" t="s">
        <v>8215</v>
      </c>
      <c r="E1123" s="17">
        <v>0</v>
      </c>
    </row>
    <row r="1124" spans="1:5" x14ac:dyDescent="0.35">
      <c r="A1124" s="16" t="s">
        <v>8213</v>
      </c>
      <c r="B1124" s="17">
        <v>96</v>
      </c>
      <c r="D1124" s="20" t="s">
        <v>8215</v>
      </c>
      <c r="E1124" s="17">
        <v>2</v>
      </c>
    </row>
    <row r="1125" spans="1:5" x14ac:dyDescent="0.35">
      <c r="A1125" s="16" t="s">
        <v>8213</v>
      </c>
      <c r="B1125" s="17">
        <v>163</v>
      </c>
      <c r="D1125" s="20" t="s">
        <v>8215</v>
      </c>
      <c r="E1125" s="17">
        <v>13</v>
      </c>
    </row>
    <row r="1126" spans="1:5" x14ac:dyDescent="0.35">
      <c r="A1126" s="16" t="s">
        <v>8213</v>
      </c>
      <c r="B1126" s="17">
        <v>2525</v>
      </c>
      <c r="D1126" s="20" t="s">
        <v>8215</v>
      </c>
      <c r="E1126" s="17">
        <v>9</v>
      </c>
    </row>
    <row r="1127" spans="1:5" x14ac:dyDescent="0.35">
      <c r="A1127" s="16" t="s">
        <v>8213</v>
      </c>
      <c r="B1127" s="17">
        <v>2035</v>
      </c>
      <c r="D1127" s="20" t="s">
        <v>8215</v>
      </c>
      <c r="E1127" s="17">
        <v>2</v>
      </c>
    </row>
    <row r="1128" spans="1:5" x14ac:dyDescent="0.35">
      <c r="A1128" s="16" t="s">
        <v>8213</v>
      </c>
      <c r="B1128" s="17">
        <v>290</v>
      </c>
      <c r="D1128" s="20" t="s">
        <v>8215</v>
      </c>
      <c r="E1128" s="17">
        <v>0</v>
      </c>
    </row>
    <row r="1129" spans="1:5" x14ac:dyDescent="0.35">
      <c r="A1129" s="16" t="s">
        <v>8213</v>
      </c>
      <c r="B1129" s="17">
        <v>1980</v>
      </c>
      <c r="D1129" s="20" t="s">
        <v>8215</v>
      </c>
      <c r="E1129" s="17">
        <v>35</v>
      </c>
    </row>
    <row r="1130" spans="1:5" x14ac:dyDescent="0.35">
      <c r="A1130" s="16" t="s">
        <v>8213</v>
      </c>
      <c r="B1130" s="17">
        <v>57</v>
      </c>
      <c r="D1130" s="20" t="s">
        <v>8215</v>
      </c>
      <c r="E1130" s="17">
        <v>2</v>
      </c>
    </row>
    <row r="1131" spans="1:5" x14ac:dyDescent="0.35">
      <c r="A1131" s="16" t="s">
        <v>8213</v>
      </c>
      <c r="B1131" s="17">
        <v>380</v>
      </c>
      <c r="D1131" s="20" t="s">
        <v>8215</v>
      </c>
      <c r="E1131" s="17">
        <v>3</v>
      </c>
    </row>
    <row r="1132" spans="1:5" x14ac:dyDescent="0.35">
      <c r="A1132" s="16" t="s">
        <v>8213</v>
      </c>
      <c r="B1132" s="17">
        <v>128</v>
      </c>
      <c r="D1132" s="20" t="s">
        <v>8215</v>
      </c>
      <c r="E1132" s="17">
        <v>0</v>
      </c>
    </row>
    <row r="1133" spans="1:5" x14ac:dyDescent="0.35">
      <c r="A1133" s="16" t="s">
        <v>8213</v>
      </c>
      <c r="B1133" s="17">
        <v>180</v>
      </c>
      <c r="D1133" s="20" t="s">
        <v>8215</v>
      </c>
      <c r="E1133" s="17">
        <v>1</v>
      </c>
    </row>
    <row r="1134" spans="1:5" x14ac:dyDescent="0.35">
      <c r="A1134" s="16" t="s">
        <v>8213</v>
      </c>
      <c r="B1134" s="17">
        <v>571</v>
      </c>
      <c r="D1134" s="20" t="s">
        <v>8215</v>
      </c>
      <c r="E1134" s="17">
        <v>0</v>
      </c>
    </row>
    <row r="1135" spans="1:5" x14ac:dyDescent="0.35">
      <c r="A1135" s="16" t="s">
        <v>8213</v>
      </c>
      <c r="B1135" s="17">
        <v>480</v>
      </c>
      <c r="D1135" s="20" t="s">
        <v>8215</v>
      </c>
      <c r="E1135" s="17">
        <v>0</v>
      </c>
    </row>
    <row r="1136" spans="1:5" x14ac:dyDescent="0.35">
      <c r="A1136" s="16" t="s">
        <v>8213</v>
      </c>
      <c r="B1136" s="17">
        <v>249</v>
      </c>
      <c r="D1136" s="20" t="s">
        <v>8215</v>
      </c>
      <c r="E1136" s="17">
        <v>3</v>
      </c>
    </row>
    <row r="1137" spans="1:5" x14ac:dyDescent="0.35">
      <c r="A1137" s="16" t="s">
        <v>8213</v>
      </c>
      <c r="B1137" s="17">
        <v>84</v>
      </c>
      <c r="D1137" s="20" t="s">
        <v>8215</v>
      </c>
      <c r="E1137" s="17">
        <v>11</v>
      </c>
    </row>
    <row r="1138" spans="1:5" x14ac:dyDescent="0.35">
      <c r="A1138" s="16" t="s">
        <v>8213</v>
      </c>
      <c r="B1138" s="17">
        <v>197</v>
      </c>
      <c r="D1138" s="20" t="s">
        <v>8215</v>
      </c>
      <c r="E1138" s="17">
        <v>6</v>
      </c>
    </row>
    <row r="1139" spans="1:5" x14ac:dyDescent="0.35">
      <c r="A1139" s="16" t="s">
        <v>8213</v>
      </c>
      <c r="B1139" s="17">
        <v>271</v>
      </c>
      <c r="D1139" s="20" t="s">
        <v>8215</v>
      </c>
      <c r="E1139" s="17">
        <v>0</v>
      </c>
    </row>
    <row r="1140" spans="1:5" x14ac:dyDescent="0.35">
      <c r="A1140" s="16" t="s">
        <v>8213</v>
      </c>
      <c r="B1140" s="17">
        <v>50</v>
      </c>
      <c r="D1140" s="20" t="s">
        <v>8215</v>
      </c>
      <c r="E1140" s="17">
        <v>67</v>
      </c>
    </row>
    <row r="1141" spans="1:5" x14ac:dyDescent="0.35">
      <c r="A1141" s="16" t="s">
        <v>8213</v>
      </c>
      <c r="B1141" s="17">
        <v>169</v>
      </c>
      <c r="D1141" s="20" t="s">
        <v>8215</v>
      </c>
      <c r="E1141" s="17">
        <v>23</v>
      </c>
    </row>
    <row r="1142" spans="1:5" x14ac:dyDescent="0.35">
      <c r="A1142" s="16" t="s">
        <v>8213</v>
      </c>
      <c r="B1142" s="17">
        <v>205</v>
      </c>
      <c r="D1142" s="20" t="s">
        <v>8215</v>
      </c>
      <c r="E1142" s="17">
        <v>72</v>
      </c>
    </row>
    <row r="1143" spans="1:5" x14ac:dyDescent="0.35">
      <c r="A1143" s="16" t="s">
        <v>8213</v>
      </c>
      <c r="B1143" s="17">
        <v>206</v>
      </c>
      <c r="D1143" s="20" t="s">
        <v>8215</v>
      </c>
      <c r="E1143" s="17">
        <v>2</v>
      </c>
    </row>
    <row r="1144" spans="1:5" x14ac:dyDescent="0.35">
      <c r="A1144" s="16" t="s">
        <v>8213</v>
      </c>
      <c r="B1144" s="17">
        <v>84</v>
      </c>
      <c r="D1144" s="20" t="s">
        <v>8215</v>
      </c>
      <c r="E1144" s="17">
        <v>15</v>
      </c>
    </row>
    <row r="1145" spans="1:5" x14ac:dyDescent="0.35">
      <c r="A1145" s="16" t="s">
        <v>8213</v>
      </c>
      <c r="B1145" s="17">
        <v>210</v>
      </c>
      <c r="D1145" s="20" t="s">
        <v>8215</v>
      </c>
      <c r="E1145" s="17">
        <v>1</v>
      </c>
    </row>
    <row r="1146" spans="1:5" x14ac:dyDescent="0.35">
      <c r="A1146" s="16" t="s">
        <v>8213</v>
      </c>
      <c r="B1146" s="17">
        <v>181</v>
      </c>
      <c r="D1146" s="20" t="s">
        <v>8215</v>
      </c>
      <c r="E1146" s="17">
        <v>2</v>
      </c>
    </row>
    <row r="1147" spans="1:5" x14ac:dyDescent="0.35">
      <c r="A1147" s="16" t="s">
        <v>8213</v>
      </c>
      <c r="B1147" s="17">
        <v>60</v>
      </c>
      <c r="D1147" s="20" t="s">
        <v>8215</v>
      </c>
      <c r="E1147" s="17">
        <v>7</v>
      </c>
    </row>
    <row r="1148" spans="1:5" x14ac:dyDescent="0.35">
      <c r="A1148" s="16" t="s">
        <v>8213</v>
      </c>
      <c r="B1148" s="17">
        <v>445</v>
      </c>
      <c r="D1148" s="20" t="s">
        <v>8215</v>
      </c>
      <c r="E1148" s="17">
        <v>16</v>
      </c>
    </row>
    <row r="1149" spans="1:5" x14ac:dyDescent="0.35">
      <c r="A1149" s="16" t="s">
        <v>8213</v>
      </c>
      <c r="B1149" s="17">
        <v>17</v>
      </c>
      <c r="D1149" s="20" t="s">
        <v>8215</v>
      </c>
      <c r="E1149" s="17">
        <v>117</v>
      </c>
    </row>
    <row r="1150" spans="1:5" x14ac:dyDescent="0.35">
      <c r="A1150" s="16" t="s">
        <v>8213</v>
      </c>
      <c r="B1150" s="17">
        <v>194</v>
      </c>
      <c r="D1150" s="20" t="s">
        <v>8215</v>
      </c>
      <c r="E1150" s="17">
        <v>2</v>
      </c>
    </row>
    <row r="1151" spans="1:5" x14ac:dyDescent="0.35">
      <c r="A1151" s="16" t="s">
        <v>8213</v>
      </c>
      <c r="B1151" s="17">
        <v>404</v>
      </c>
      <c r="D1151" s="20" t="s">
        <v>8215</v>
      </c>
      <c r="E1151" s="17">
        <v>7</v>
      </c>
    </row>
    <row r="1152" spans="1:5" x14ac:dyDescent="0.35">
      <c r="A1152" s="16" t="s">
        <v>8213</v>
      </c>
      <c r="B1152" s="17">
        <v>194</v>
      </c>
      <c r="D1152" s="20" t="s">
        <v>8215</v>
      </c>
      <c r="E1152" s="17">
        <v>3</v>
      </c>
    </row>
    <row r="1153" spans="1:5" x14ac:dyDescent="0.35">
      <c r="A1153" s="16" t="s">
        <v>8213</v>
      </c>
      <c r="B1153" s="17">
        <v>902</v>
      </c>
      <c r="D1153" s="20" t="s">
        <v>8215</v>
      </c>
      <c r="E1153" s="17">
        <v>20</v>
      </c>
    </row>
    <row r="1154" spans="1:5" x14ac:dyDescent="0.35">
      <c r="A1154" s="16" t="s">
        <v>8213</v>
      </c>
      <c r="B1154" s="17">
        <v>1670</v>
      </c>
      <c r="D1154" s="20" t="s">
        <v>8215</v>
      </c>
      <c r="E1154" s="17">
        <v>50</v>
      </c>
    </row>
    <row r="1155" spans="1:5" x14ac:dyDescent="0.35">
      <c r="A1155" s="16" t="s">
        <v>8213</v>
      </c>
      <c r="B1155" s="17">
        <v>1328</v>
      </c>
      <c r="D1155" s="20" t="s">
        <v>8215</v>
      </c>
      <c r="E1155" s="17">
        <v>2</v>
      </c>
    </row>
    <row r="1156" spans="1:5" x14ac:dyDescent="0.35">
      <c r="A1156" s="16" t="s">
        <v>8213</v>
      </c>
      <c r="B1156" s="17">
        <v>944</v>
      </c>
      <c r="D1156" s="20" t="s">
        <v>8215</v>
      </c>
      <c r="E1156" s="17">
        <v>3</v>
      </c>
    </row>
    <row r="1157" spans="1:5" x14ac:dyDescent="0.35">
      <c r="A1157" s="16" t="s">
        <v>8213</v>
      </c>
      <c r="B1157" s="17">
        <v>147</v>
      </c>
      <c r="D1157" s="20" t="s">
        <v>8215</v>
      </c>
      <c r="E1157" s="17">
        <v>27</v>
      </c>
    </row>
    <row r="1158" spans="1:5" x14ac:dyDescent="0.35">
      <c r="A1158" s="16" t="s">
        <v>8213</v>
      </c>
      <c r="B1158" s="17">
        <v>99</v>
      </c>
      <c r="D1158" s="20" t="s">
        <v>8215</v>
      </c>
      <c r="E1158" s="17">
        <v>7</v>
      </c>
    </row>
    <row r="1159" spans="1:5" x14ac:dyDescent="0.35">
      <c r="A1159" s="16" t="s">
        <v>8213</v>
      </c>
      <c r="B1159" s="17">
        <v>79</v>
      </c>
      <c r="D1159" s="20" t="s">
        <v>8215</v>
      </c>
      <c r="E1159" s="17">
        <v>5</v>
      </c>
    </row>
    <row r="1160" spans="1:5" x14ac:dyDescent="0.35">
      <c r="A1160" s="16" t="s">
        <v>8213</v>
      </c>
      <c r="B1160" s="17">
        <v>75</v>
      </c>
      <c r="D1160" s="20" t="s">
        <v>8215</v>
      </c>
      <c r="E1160" s="17">
        <v>0</v>
      </c>
    </row>
    <row r="1161" spans="1:5" x14ac:dyDescent="0.35">
      <c r="A1161" s="16" t="s">
        <v>8213</v>
      </c>
      <c r="B1161" s="17">
        <v>207</v>
      </c>
      <c r="D1161" s="20" t="s">
        <v>8215</v>
      </c>
      <c r="E1161" s="17">
        <v>3</v>
      </c>
    </row>
    <row r="1162" spans="1:5" x14ac:dyDescent="0.35">
      <c r="A1162" s="16" t="s">
        <v>8213</v>
      </c>
      <c r="B1162" s="17">
        <v>102</v>
      </c>
      <c r="D1162" s="20" t="s">
        <v>8215</v>
      </c>
      <c r="E1162" s="17">
        <v>6</v>
      </c>
    </row>
    <row r="1163" spans="1:5" x14ac:dyDescent="0.35">
      <c r="A1163" s="16" t="s">
        <v>8213</v>
      </c>
      <c r="B1163" s="17">
        <v>32</v>
      </c>
      <c r="D1163" s="20" t="s">
        <v>8215</v>
      </c>
      <c r="E1163" s="17">
        <v>9</v>
      </c>
    </row>
    <row r="1164" spans="1:5" x14ac:dyDescent="0.35">
      <c r="A1164" s="16" t="s">
        <v>8213</v>
      </c>
      <c r="B1164" s="17">
        <v>480</v>
      </c>
      <c r="D1164" s="20" t="s">
        <v>8215</v>
      </c>
      <c r="E1164" s="17">
        <v>3</v>
      </c>
    </row>
    <row r="1165" spans="1:5" x14ac:dyDescent="0.35">
      <c r="A1165" s="16" t="s">
        <v>8213</v>
      </c>
      <c r="B1165" s="17">
        <v>11</v>
      </c>
      <c r="D1165" s="20" t="s">
        <v>8215</v>
      </c>
      <c r="E1165" s="17">
        <v>2</v>
      </c>
    </row>
    <row r="1166" spans="1:5" x14ac:dyDescent="0.35">
      <c r="A1166" s="16" t="s">
        <v>8213</v>
      </c>
      <c r="B1166" s="17">
        <v>12</v>
      </c>
      <c r="D1166" s="20" t="s">
        <v>8215</v>
      </c>
      <c r="E1166" s="17">
        <v>3</v>
      </c>
    </row>
    <row r="1167" spans="1:5" x14ac:dyDescent="0.35">
      <c r="A1167" s="16" t="s">
        <v>8213</v>
      </c>
      <c r="B1167" s="17">
        <v>48</v>
      </c>
      <c r="D1167" s="20" t="s">
        <v>8215</v>
      </c>
      <c r="E1167" s="17">
        <v>45</v>
      </c>
    </row>
    <row r="1168" spans="1:5" x14ac:dyDescent="0.35">
      <c r="A1168" s="16" t="s">
        <v>8213</v>
      </c>
      <c r="B1168" s="17">
        <v>59</v>
      </c>
      <c r="D1168" s="20" t="s">
        <v>8215</v>
      </c>
      <c r="E1168" s="17">
        <v>9</v>
      </c>
    </row>
    <row r="1169" spans="1:5" x14ac:dyDescent="0.35">
      <c r="A1169" s="16" t="s">
        <v>8213</v>
      </c>
      <c r="B1169" s="17">
        <v>79</v>
      </c>
      <c r="D1169" s="20" t="s">
        <v>8215</v>
      </c>
      <c r="E1169" s="17">
        <v>9</v>
      </c>
    </row>
    <row r="1170" spans="1:5" x14ac:dyDescent="0.35">
      <c r="A1170" s="16" t="s">
        <v>8213</v>
      </c>
      <c r="B1170" s="17">
        <v>14</v>
      </c>
      <c r="D1170" s="20" t="s">
        <v>8215</v>
      </c>
      <c r="E1170" s="17">
        <v>21</v>
      </c>
    </row>
    <row r="1171" spans="1:5" x14ac:dyDescent="0.35">
      <c r="A1171" s="16" t="s">
        <v>8213</v>
      </c>
      <c r="B1171" s="17">
        <v>106</v>
      </c>
      <c r="D1171" s="20" t="s">
        <v>8215</v>
      </c>
      <c r="E1171" s="17">
        <v>17</v>
      </c>
    </row>
    <row r="1172" spans="1:5" x14ac:dyDescent="0.35">
      <c r="A1172" s="16" t="s">
        <v>8213</v>
      </c>
      <c r="B1172" s="17">
        <v>25</v>
      </c>
      <c r="D1172" s="20" t="s">
        <v>8215</v>
      </c>
      <c r="E1172" s="17">
        <v>1</v>
      </c>
    </row>
    <row r="1173" spans="1:5" x14ac:dyDescent="0.35">
      <c r="A1173" s="16" t="s">
        <v>8213</v>
      </c>
      <c r="B1173" s="17">
        <v>25</v>
      </c>
      <c r="D1173" s="20" t="s">
        <v>8215</v>
      </c>
      <c r="E1173" s="17">
        <v>1</v>
      </c>
    </row>
    <row r="1174" spans="1:5" x14ac:dyDescent="0.35">
      <c r="A1174" s="16" t="s">
        <v>8213</v>
      </c>
      <c r="B1174" s="17">
        <v>29</v>
      </c>
      <c r="D1174" s="20" t="s">
        <v>8215</v>
      </c>
      <c r="E1174" s="17">
        <v>14</v>
      </c>
    </row>
    <row r="1175" spans="1:5" x14ac:dyDescent="0.35">
      <c r="A1175" s="16" t="s">
        <v>8213</v>
      </c>
      <c r="B1175" s="17">
        <v>43</v>
      </c>
      <c r="D1175" s="20" t="s">
        <v>8215</v>
      </c>
      <c r="E1175" s="17">
        <v>42</v>
      </c>
    </row>
    <row r="1176" spans="1:5" x14ac:dyDescent="0.35">
      <c r="A1176" s="16" t="s">
        <v>8213</v>
      </c>
      <c r="B1176" s="17">
        <v>46</v>
      </c>
      <c r="D1176" s="20" t="s">
        <v>8215</v>
      </c>
      <c r="E1176" s="17">
        <v>27</v>
      </c>
    </row>
    <row r="1177" spans="1:5" x14ac:dyDescent="0.35">
      <c r="A1177" s="16" t="s">
        <v>8213</v>
      </c>
      <c r="B1177" s="17">
        <v>27</v>
      </c>
      <c r="D1177" s="20" t="s">
        <v>8215</v>
      </c>
      <c r="E1177" s="17">
        <v>5</v>
      </c>
    </row>
    <row r="1178" spans="1:5" x14ac:dyDescent="0.35">
      <c r="A1178" s="16" t="s">
        <v>8213</v>
      </c>
      <c r="B1178" s="17">
        <v>112</v>
      </c>
      <c r="D1178" s="20" t="s">
        <v>8215</v>
      </c>
      <c r="E1178" s="17">
        <v>13</v>
      </c>
    </row>
    <row r="1179" spans="1:5" x14ac:dyDescent="0.35">
      <c r="A1179" s="16" t="s">
        <v>8213</v>
      </c>
      <c r="B1179" s="17">
        <v>34</v>
      </c>
      <c r="D1179" s="20" t="s">
        <v>8215</v>
      </c>
      <c r="E1179" s="17">
        <v>12</v>
      </c>
    </row>
    <row r="1180" spans="1:5" x14ac:dyDescent="0.35">
      <c r="A1180" s="16" t="s">
        <v>8213</v>
      </c>
      <c r="B1180" s="17">
        <v>145</v>
      </c>
      <c r="D1180" s="20" t="s">
        <v>8215</v>
      </c>
      <c r="E1180" s="17">
        <v>90</v>
      </c>
    </row>
    <row r="1181" spans="1:5" x14ac:dyDescent="0.35">
      <c r="A1181" s="16" t="s">
        <v>8213</v>
      </c>
      <c r="B1181" s="17">
        <v>19</v>
      </c>
      <c r="D1181" s="20" t="s">
        <v>8215</v>
      </c>
      <c r="E1181" s="17">
        <v>2</v>
      </c>
    </row>
    <row r="1182" spans="1:5" x14ac:dyDescent="0.35">
      <c r="A1182" s="16" t="s">
        <v>8213</v>
      </c>
      <c r="B1182" s="17">
        <v>288</v>
      </c>
      <c r="D1182" s="20" t="s">
        <v>8215</v>
      </c>
      <c r="E1182" s="17">
        <v>5</v>
      </c>
    </row>
    <row r="1183" spans="1:5" x14ac:dyDescent="0.35">
      <c r="A1183" s="16" t="s">
        <v>8213</v>
      </c>
      <c r="B1183" s="17">
        <v>14</v>
      </c>
      <c r="D1183" s="20" t="s">
        <v>8215</v>
      </c>
      <c r="E1183" s="17">
        <v>31</v>
      </c>
    </row>
    <row r="1184" spans="1:5" x14ac:dyDescent="0.35">
      <c r="A1184" s="16" t="s">
        <v>8213</v>
      </c>
      <c r="B1184" s="17">
        <v>7</v>
      </c>
      <c r="D1184" s="20" t="s">
        <v>8215</v>
      </c>
      <c r="E1184" s="17">
        <v>4</v>
      </c>
    </row>
    <row r="1185" spans="1:5" x14ac:dyDescent="0.35">
      <c r="A1185" s="16" t="s">
        <v>8213</v>
      </c>
      <c r="B1185" s="17">
        <v>211</v>
      </c>
      <c r="D1185" s="20" t="s">
        <v>8215</v>
      </c>
      <c r="E1185" s="17">
        <v>29</v>
      </c>
    </row>
    <row r="1186" spans="1:5" x14ac:dyDescent="0.35">
      <c r="A1186" s="16" t="s">
        <v>8213</v>
      </c>
      <c r="B1186" s="17">
        <v>85</v>
      </c>
      <c r="D1186" s="20" t="s">
        <v>8215</v>
      </c>
      <c r="E1186" s="17">
        <v>2</v>
      </c>
    </row>
    <row r="1187" spans="1:5" x14ac:dyDescent="0.35">
      <c r="A1187" s="16" t="s">
        <v>8213</v>
      </c>
      <c r="B1187" s="17">
        <v>103</v>
      </c>
      <c r="D1187" s="20" t="s">
        <v>8215</v>
      </c>
      <c r="E1187" s="17">
        <v>114</v>
      </c>
    </row>
    <row r="1188" spans="1:5" x14ac:dyDescent="0.35">
      <c r="A1188" s="16" t="s">
        <v>8213</v>
      </c>
      <c r="B1188" s="17">
        <v>113</v>
      </c>
      <c r="D1188" s="20" t="s">
        <v>8215</v>
      </c>
      <c r="E1188" s="17">
        <v>1</v>
      </c>
    </row>
    <row r="1189" spans="1:5" x14ac:dyDescent="0.35">
      <c r="A1189" s="16" t="s">
        <v>8213</v>
      </c>
      <c r="B1189" s="17">
        <v>167</v>
      </c>
      <c r="D1189" s="20" t="s">
        <v>8215</v>
      </c>
      <c r="E1189" s="17">
        <v>76</v>
      </c>
    </row>
    <row r="1190" spans="1:5" x14ac:dyDescent="0.35">
      <c r="A1190" s="16" t="s">
        <v>8213</v>
      </c>
      <c r="B1190" s="17">
        <v>73</v>
      </c>
      <c r="D1190" s="20" t="s">
        <v>8215</v>
      </c>
      <c r="E1190" s="17">
        <v>9</v>
      </c>
    </row>
    <row r="1191" spans="1:5" x14ac:dyDescent="0.35">
      <c r="A1191" s="16" t="s">
        <v>8213</v>
      </c>
      <c r="B1191" s="17">
        <v>75</v>
      </c>
      <c r="D1191" s="20" t="s">
        <v>8215</v>
      </c>
      <c r="E1191" s="17">
        <v>37</v>
      </c>
    </row>
    <row r="1192" spans="1:5" x14ac:dyDescent="0.35">
      <c r="A1192" s="16" t="s">
        <v>8213</v>
      </c>
      <c r="B1192" s="17">
        <v>614</v>
      </c>
      <c r="D1192" s="20" t="s">
        <v>8215</v>
      </c>
      <c r="E1192" s="17">
        <v>0</v>
      </c>
    </row>
    <row r="1193" spans="1:5" x14ac:dyDescent="0.35">
      <c r="A1193" s="16" t="s">
        <v>8213</v>
      </c>
      <c r="B1193" s="17">
        <v>107</v>
      </c>
      <c r="D1193" s="20" t="s">
        <v>8215</v>
      </c>
      <c r="E1193" s="17">
        <v>1</v>
      </c>
    </row>
    <row r="1194" spans="1:5" x14ac:dyDescent="0.35">
      <c r="A1194" s="16" t="s">
        <v>8213</v>
      </c>
      <c r="B1194" s="17">
        <v>1224</v>
      </c>
      <c r="D1194" s="20" t="s">
        <v>8215</v>
      </c>
      <c r="E1194" s="17">
        <v>10</v>
      </c>
    </row>
    <row r="1195" spans="1:5" x14ac:dyDescent="0.35">
      <c r="A1195" s="16" t="s">
        <v>8213</v>
      </c>
      <c r="B1195" s="17">
        <v>104</v>
      </c>
      <c r="D1195" s="20" t="s">
        <v>8215</v>
      </c>
      <c r="E1195" s="17">
        <v>1</v>
      </c>
    </row>
    <row r="1196" spans="1:5" x14ac:dyDescent="0.35">
      <c r="A1196" s="16" t="s">
        <v>8213</v>
      </c>
      <c r="B1196" s="17">
        <v>79</v>
      </c>
      <c r="D1196" s="20" t="s">
        <v>8215</v>
      </c>
      <c r="E1196" s="17">
        <v>2</v>
      </c>
    </row>
    <row r="1197" spans="1:5" x14ac:dyDescent="0.35">
      <c r="A1197" s="16" t="s">
        <v>8213</v>
      </c>
      <c r="B1197" s="17">
        <v>157</v>
      </c>
      <c r="D1197" s="20" t="s">
        <v>8215</v>
      </c>
      <c r="E1197" s="17">
        <v>1</v>
      </c>
    </row>
    <row r="1198" spans="1:5" x14ac:dyDescent="0.35">
      <c r="A1198" s="16" t="s">
        <v>8213</v>
      </c>
      <c r="B1198" s="17">
        <v>50</v>
      </c>
      <c r="D1198" s="20" t="s">
        <v>8215</v>
      </c>
      <c r="E1198" s="17">
        <v>10</v>
      </c>
    </row>
    <row r="1199" spans="1:5" x14ac:dyDescent="0.35">
      <c r="A1199" s="16" t="s">
        <v>8213</v>
      </c>
      <c r="B1199" s="17">
        <v>64</v>
      </c>
      <c r="D1199" s="20" t="s">
        <v>8215</v>
      </c>
      <c r="E1199" s="17">
        <v>9</v>
      </c>
    </row>
    <row r="1200" spans="1:5" x14ac:dyDescent="0.35">
      <c r="A1200" s="16" t="s">
        <v>8213</v>
      </c>
      <c r="B1200" s="17">
        <v>200</v>
      </c>
      <c r="D1200" s="20" t="s">
        <v>8215</v>
      </c>
      <c r="E1200" s="17">
        <v>19</v>
      </c>
    </row>
    <row r="1201" spans="1:5" x14ac:dyDescent="0.35">
      <c r="A1201" s="16" t="s">
        <v>8213</v>
      </c>
      <c r="B1201" s="17">
        <v>22</v>
      </c>
      <c r="D1201" s="20" t="s">
        <v>8215</v>
      </c>
      <c r="E1201" s="17">
        <v>0</v>
      </c>
    </row>
    <row r="1202" spans="1:5" x14ac:dyDescent="0.35">
      <c r="A1202" s="16" t="s">
        <v>8213</v>
      </c>
      <c r="B1202" s="17">
        <v>163</v>
      </c>
      <c r="D1202" s="20" t="s">
        <v>8215</v>
      </c>
      <c r="E1202" s="17">
        <v>4</v>
      </c>
    </row>
    <row r="1203" spans="1:5" x14ac:dyDescent="0.35">
      <c r="A1203" s="16" t="s">
        <v>8213</v>
      </c>
      <c r="B1203" s="17">
        <v>77</v>
      </c>
      <c r="D1203" s="20" t="s">
        <v>8215</v>
      </c>
      <c r="E1203" s="17">
        <v>8</v>
      </c>
    </row>
    <row r="1204" spans="1:5" x14ac:dyDescent="0.35">
      <c r="A1204" s="16" t="s">
        <v>8213</v>
      </c>
      <c r="B1204" s="17">
        <v>89</v>
      </c>
      <c r="D1204" s="20" t="s">
        <v>8215</v>
      </c>
      <c r="E1204" s="17">
        <v>24</v>
      </c>
    </row>
    <row r="1205" spans="1:5" x14ac:dyDescent="0.35">
      <c r="A1205" s="16" t="s">
        <v>8213</v>
      </c>
      <c r="B1205" s="17">
        <v>3355</v>
      </c>
      <c r="D1205" s="20" t="s">
        <v>8215</v>
      </c>
      <c r="E1205" s="17">
        <v>0</v>
      </c>
    </row>
    <row r="1206" spans="1:5" x14ac:dyDescent="0.35">
      <c r="A1206" s="16" t="s">
        <v>8213</v>
      </c>
      <c r="B1206" s="17">
        <v>537</v>
      </c>
      <c r="D1206" s="20" t="s">
        <v>8215</v>
      </c>
      <c r="E1206" s="17">
        <v>39</v>
      </c>
    </row>
    <row r="1207" spans="1:5" x14ac:dyDescent="0.35">
      <c r="A1207" s="16" t="s">
        <v>8213</v>
      </c>
      <c r="B1207" s="17">
        <v>125</v>
      </c>
      <c r="D1207" s="20" t="s">
        <v>8215</v>
      </c>
      <c r="E1207" s="17">
        <v>6</v>
      </c>
    </row>
    <row r="1208" spans="1:5" x14ac:dyDescent="0.35">
      <c r="A1208" s="16" t="s">
        <v>8213</v>
      </c>
      <c r="B1208" s="17">
        <v>163</v>
      </c>
      <c r="D1208" s="20" t="s">
        <v>8215</v>
      </c>
      <c r="E1208" s="17">
        <v>4</v>
      </c>
    </row>
    <row r="1209" spans="1:5" x14ac:dyDescent="0.35">
      <c r="A1209" s="16" t="s">
        <v>8213</v>
      </c>
      <c r="B1209" s="17">
        <v>283</v>
      </c>
      <c r="D1209" s="20" t="s">
        <v>8215</v>
      </c>
      <c r="E1209" s="17">
        <v>3</v>
      </c>
    </row>
    <row r="1210" spans="1:5" x14ac:dyDescent="0.35">
      <c r="A1210" s="16" t="s">
        <v>8213</v>
      </c>
      <c r="B1210" s="17">
        <v>352</v>
      </c>
      <c r="D1210" s="20" t="s">
        <v>8215</v>
      </c>
      <c r="E1210" s="17">
        <v>53</v>
      </c>
    </row>
    <row r="1211" spans="1:5" x14ac:dyDescent="0.35">
      <c r="A1211" s="16" t="s">
        <v>8213</v>
      </c>
      <c r="B1211" s="17">
        <v>94</v>
      </c>
      <c r="D1211" s="20" t="s">
        <v>8215</v>
      </c>
      <c r="E1211" s="17">
        <v>1</v>
      </c>
    </row>
    <row r="1212" spans="1:5" x14ac:dyDescent="0.35">
      <c r="A1212" s="16" t="s">
        <v>8213</v>
      </c>
      <c r="B1212" s="17">
        <v>67</v>
      </c>
      <c r="D1212" s="20" t="s">
        <v>8215</v>
      </c>
      <c r="E1212" s="17">
        <v>2</v>
      </c>
    </row>
    <row r="1213" spans="1:5" x14ac:dyDescent="0.35">
      <c r="A1213" s="16" t="s">
        <v>8213</v>
      </c>
      <c r="B1213" s="17">
        <v>221</v>
      </c>
      <c r="D1213" s="20" t="s">
        <v>8215</v>
      </c>
      <c r="E1213" s="17">
        <v>25</v>
      </c>
    </row>
    <row r="1214" spans="1:5" x14ac:dyDescent="0.35">
      <c r="A1214" s="16" t="s">
        <v>8213</v>
      </c>
      <c r="B1214" s="17">
        <v>2165</v>
      </c>
      <c r="D1214" s="20" t="s">
        <v>8215</v>
      </c>
      <c r="E1214" s="17">
        <v>6</v>
      </c>
    </row>
    <row r="1215" spans="1:5" x14ac:dyDescent="0.35">
      <c r="A1215" s="16" t="s">
        <v>8213</v>
      </c>
      <c r="B1215" s="17">
        <v>179</v>
      </c>
      <c r="D1215" s="20" t="s">
        <v>8215</v>
      </c>
      <c r="E1215" s="17">
        <v>0</v>
      </c>
    </row>
    <row r="1216" spans="1:5" x14ac:dyDescent="0.35">
      <c r="A1216" s="16" t="s">
        <v>8213</v>
      </c>
      <c r="B1216" s="17">
        <v>123</v>
      </c>
      <c r="D1216" s="20" t="s">
        <v>8215</v>
      </c>
      <c r="E1216" s="17">
        <v>12</v>
      </c>
    </row>
    <row r="1217" spans="1:5" x14ac:dyDescent="0.35">
      <c r="A1217" s="16" t="s">
        <v>8213</v>
      </c>
      <c r="B1217" s="17">
        <v>1104</v>
      </c>
      <c r="D1217" s="20" t="s">
        <v>8215</v>
      </c>
      <c r="E1217" s="17">
        <v>0</v>
      </c>
    </row>
    <row r="1218" spans="1:5" x14ac:dyDescent="0.35">
      <c r="A1218" s="16" t="s">
        <v>8213</v>
      </c>
      <c r="B1218" s="17">
        <v>403</v>
      </c>
      <c r="D1218" s="20" t="s">
        <v>8215</v>
      </c>
      <c r="E1218" s="17">
        <v>36</v>
      </c>
    </row>
    <row r="1219" spans="1:5" x14ac:dyDescent="0.35">
      <c r="A1219" s="16" t="s">
        <v>8213</v>
      </c>
      <c r="B1219" s="17">
        <v>109</v>
      </c>
      <c r="D1219" s="20" t="s">
        <v>8215</v>
      </c>
      <c r="E1219" s="17">
        <v>0</v>
      </c>
    </row>
    <row r="1220" spans="1:5" x14ac:dyDescent="0.35">
      <c r="A1220" s="16" t="s">
        <v>8213</v>
      </c>
      <c r="B1220" s="17">
        <v>372</v>
      </c>
      <c r="D1220" s="20" t="s">
        <v>8215</v>
      </c>
      <c r="E1220" s="17">
        <v>2</v>
      </c>
    </row>
    <row r="1221" spans="1:5" x14ac:dyDescent="0.35">
      <c r="A1221" s="16" t="s">
        <v>8213</v>
      </c>
      <c r="B1221" s="17">
        <v>311</v>
      </c>
      <c r="D1221" s="20" t="s">
        <v>8215</v>
      </c>
      <c r="E1221" s="17">
        <v>1</v>
      </c>
    </row>
    <row r="1222" spans="1:5" x14ac:dyDescent="0.35">
      <c r="A1222" s="16" t="s">
        <v>8213</v>
      </c>
      <c r="B1222" s="17">
        <v>61</v>
      </c>
      <c r="D1222" s="20" t="s">
        <v>8215</v>
      </c>
      <c r="E1222" s="17">
        <v>59</v>
      </c>
    </row>
    <row r="1223" spans="1:5" x14ac:dyDescent="0.35">
      <c r="A1223" s="16" t="s">
        <v>8213</v>
      </c>
      <c r="B1223" s="17">
        <v>115</v>
      </c>
      <c r="D1223" s="20" t="s">
        <v>8215</v>
      </c>
      <c r="E1223" s="17">
        <v>1</v>
      </c>
    </row>
    <row r="1224" spans="1:5" x14ac:dyDescent="0.35">
      <c r="A1224" s="16" t="s">
        <v>8213</v>
      </c>
      <c r="B1224" s="17">
        <v>111</v>
      </c>
      <c r="D1224" s="20" t="s">
        <v>8215</v>
      </c>
      <c r="E1224" s="17">
        <v>31</v>
      </c>
    </row>
    <row r="1225" spans="1:5" x14ac:dyDescent="0.35">
      <c r="A1225" s="16" t="s">
        <v>8213</v>
      </c>
      <c r="B1225" s="17">
        <v>337</v>
      </c>
      <c r="D1225" s="20" t="s">
        <v>8215</v>
      </c>
      <c r="E1225" s="17">
        <v>18</v>
      </c>
    </row>
    <row r="1226" spans="1:5" x14ac:dyDescent="0.35">
      <c r="A1226" s="16" t="s">
        <v>8213</v>
      </c>
      <c r="B1226" s="17">
        <v>9</v>
      </c>
      <c r="D1226" s="20" t="s">
        <v>8215</v>
      </c>
      <c r="E1226" s="17">
        <v>10</v>
      </c>
    </row>
    <row r="1227" spans="1:5" x14ac:dyDescent="0.35">
      <c r="A1227" s="16" t="s">
        <v>8213</v>
      </c>
      <c r="B1227" s="17">
        <v>120</v>
      </c>
      <c r="D1227" s="20" t="s">
        <v>8215</v>
      </c>
      <c r="E1227" s="17">
        <v>0</v>
      </c>
    </row>
    <row r="1228" spans="1:5" x14ac:dyDescent="0.35">
      <c r="A1228" s="16" t="s">
        <v>8213</v>
      </c>
      <c r="B1228" s="17">
        <v>102</v>
      </c>
      <c r="D1228" s="20" t="s">
        <v>8215</v>
      </c>
      <c r="E1228" s="17">
        <v>14</v>
      </c>
    </row>
    <row r="1229" spans="1:5" x14ac:dyDescent="0.35">
      <c r="A1229" s="16" t="s">
        <v>8213</v>
      </c>
      <c r="B1229" s="17">
        <v>186</v>
      </c>
      <c r="D1229" s="20" t="s">
        <v>8215</v>
      </c>
      <c r="E1229" s="17">
        <v>2</v>
      </c>
    </row>
    <row r="1230" spans="1:5" x14ac:dyDescent="0.35">
      <c r="A1230" s="16" t="s">
        <v>8213</v>
      </c>
      <c r="B1230" s="17">
        <v>15</v>
      </c>
      <c r="D1230" s="20" t="s">
        <v>8215</v>
      </c>
      <c r="E1230" s="17">
        <v>1</v>
      </c>
    </row>
    <row r="1231" spans="1:5" x14ac:dyDescent="0.35">
      <c r="A1231" s="16" t="s">
        <v>8213</v>
      </c>
      <c r="B1231" s="17">
        <v>67</v>
      </c>
      <c r="D1231" s="20" t="s">
        <v>8215</v>
      </c>
      <c r="E1231" s="17">
        <v>3</v>
      </c>
    </row>
    <row r="1232" spans="1:5" x14ac:dyDescent="0.35">
      <c r="A1232" s="16" t="s">
        <v>8213</v>
      </c>
      <c r="B1232" s="17">
        <v>130</v>
      </c>
      <c r="D1232" s="20" t="s">
        <v>8215</v>
      </c>
      <c r="E1232" s="17">
        <v>0</v>
      </c>
    </row>
    <row r="1233" spans="1:5" x14ac:dyDescent="0.35">
      <c r="A1233" s="16" t="s">
        <v>8213</v>
      </c>
      <c r="B1233" s="17">
        <v>16</v>
      </c>
      <c r="D1233" s="20" t="s">
        <v>8215</v>
      </c>
      <c r="E1233" s="17">
        <v>2</v>
      </c>
    </row>
    <row r="1234" spans="1:5" x14ac:dyDescent="0.35">
      <c r="A1234" s="16" t="s">
        <v>8213</v>
      </c>
      <c r="B1234" s="17">
        <v>67</v>
      </c>
      <c r="D1234" s="20" t="s">
        <v>8215</v>
      </c>
      <c r="E1234" s="17">
        <v>0</v>
      </c>
    </row>
    <row r="1235" spans="1:5" x14ac:dyDescent="0.35">
      <c r="A1235" s="16" t="s">
        <v>8213</v>
      </c>
      <c r="B1235" s="17">
        <v>124</v>
      </c>
      <c r="D1235" s="20" t="s">
        <v>8215</v>
      </c>
      <c r="E1235" s="17">
        <v>12</v>
      </c>
    </row>
    <row r="1236" spans="1:5" x14ac:dyDescent="0.35">
      <c r="A1236" s="16" t="s">
        <v>8213</v>
      </c>
      <c r="B1236" s="17">
        <v>80</v>
      </c>
      <c r="D1236" s="20" t="s">
        <v>8215</v>
      </c>
      <c r="E1236" s="17">
        <v>1</v>
      </c>
    </row>
    <row r="1237" spans="1:5" x14ac:dyDescent="0.35">
      <c r="A1237" s="16" t="s">
        <v>8213</v>
      </c>
      <c r="B1237" s="17">
        <v>282</v>
      </c>
      <c r="D1237" s="20" t="s">
        <v>8215</v>
      </c>
      <c r="E1237" s="17">
        <v>8</v>
      </c>
    </row>
    <row r="1238" spans="1:5" x14ac:dyDescent="0.35">
      <c r="A1238" s="16" t="s">
        <v>8213</v>
      </c>
      <c r="B1238" s="17">
        <v>68</v>
      </c>
      <c r="D1238" s="20" t="s">
        <v>8215</v>
      </c>
      <c r="E1238" s="17">
        <v>2</v>
      </c>
    </row>
    <row r="1239" spans="1:5" x14ac:dyDescent="0.35">
      <c r="A1239" s="16" t="s">
        <v>8213</v>
      </c>
      <c r="B1239" s="17">
        <v>86</v>
      </c>
      <c r="D1239" s="20" t="s">
        <v>8215</v>
      </c>
      <c r="E1239" s="17">
        <v>31</v>
      </c>
    </row>
    <row r="1240" spans="1:5" x14ac:dyDescent="0.35">
      <c r="A1240" s="16" t="s">
        <v>8213</v>
      </c>
      <c r="B1240" s="17">
        <v>115</v>
      </c>
      <c r="D1240" s="20" t="s">
        <v>8215</v>
      </c>
      <c r="E1240" s="17">
        <v>5</v>
      </c>
    </row>
    <row r="1241" spans="1:5" x14ac:dyDescent="0.35">
      <c r="A1241" s="16" t="s">
        <v>8213</v>
      </c>
      <c r="B1241" s="17">
        <v>75</v>
      </c>
      <c r="D1241" s="20" t="s">
        <v>8215</v>
      </c>
      <c r="E1241" s="17">
        <v>1</v>
      </c>
    </row>
    <row r="1242" spans="1:5" x14ac:dyDescent="0.35">
      <c r="A1242" s="16" t="s">
        <v>8213</v>
      </c>
      <c r="B1242" s="17">
        <v>43</v>
      </c>
      <c r="D1242" s="20" t="s">
        <v>8215</v>
      </c>
      <c r="E1242" s="17">
        <v>12</v>
      </c>
    </row>
    <row r="1243" spans="1:5" x14ac:dyDescent="0.35">
      <c r="A1243" s="16" t="s">
        <v>8213</v>
      </c>
      <c r="B1243" s="17">
        <v>48</v>
      </c>
      <c r="D1243" s="20" t="s">
        <v>8215</v>
      </c>
      <c r="E1243" s="17">
        <v>4</v>
      </c>
    </row>
    <row r="1244" spans="1:5" x14ac:dyDescent="0.35">
      <c r="A1244" s="16" t="s">
        <v>8213</v>
      </c>
      <c r="B1244" s="17">
        <v>52</v>
      </c>
      <c r="D1244" s="20" t="s">
        <v>8215</v>
      </c>
      <c r="E1244" s="17">
        <v>0</v>
      </c>
    </row>
    <row r="1245" spans="1:5" x14ac:dyDescent="0.35">
      <c r="A1245" s="16" t="s">
        <v>8213</v>
      </c>
      <c r="B1245" s="17">
        <v>43</v>
      </c>
      <c r="D1245" s="20" t="s">
        <v>8215</v>
      </c>
      <c r="E1245" s="17">
        <v>7</v>
      </c>
    </row>
    <row r="1246" spans="1:5" x14ac:dyDescent="0.35">
      <c r="A1246" s="16" t="s">
        <v>8213</v>
      </c>
      <c r="B1246" s="17">
        <v>58</v>
      </c>
      <c r="D1246" s="20" t="s">
        <v>8215</v>
      </c>
      <c r="E1246" s="17">
        <v>2</v>
      </c>
    </row>
    <row r="1247" spans="1:5" x14ac:dyDescent="0.35">
      <c r="A1247" s="16" t="s">
        <v>8213</v>
      </c>
      <c r="B1247" s="17">
        <v>47</v>
      </c>
      <c r="D1247" s="20" t="s">
        <v>8215</v>
      </c>
      <c r="E1247" s="17">
        <v>1</v>
      </c>
    </row>
    <row r="1248" spans="1:5" x14ac:dyDescent="0.35">
      <c r="A1248" s="16" t="s">
        <v>8213</v>
      </c>
      <c r="B1248" s="17">
        <v>36</v>
      </c>
      <c r="D1248" s="20" t="s">
        <v>8215</v>
      </c>
      <c r="E1248" s="17">
        <v>4</v>
      </c>
    </row>
    <row r="1249" spans="1:5" x14ac:dyDescent="0.35">
      <c r="A1249" s="16" t="s">
        <v>8213</v>
      </c>
      <c r="B1249" s="17">
        <v>17</v>
      </c>
      <c r="D1249" s="20" t="s">
        <v>8215</v>
      </c>
      <c r="E1249" s="17">
        <v>6</v>
      </c>
    </row>
    <row r="1250" spans="1:5" x14ac:dyDescent="0.35">
      <c r="A1250" s="16" t="s">
        <v>8213</v>
      </c>
      <c r="B1250" s="17">
        <v>104</v>
      </c>
      <c r="D1250" s="20" t="s">
        <v>8215</v>
      </c>
      <c r="E1250" s="17">
        <v>8</v>
      </c>
    </row>
    <row r="1251" spans="1:5" x14ac:dyDescent="0.35">
      <c r="A1251" s="16" t="s">
        <v>8213</v>
      </c>
      <c r="B1251" s="17">
        <v>47</v>
      </c>
      <c r="D1251" s="20" t="s">
        <v>8215</v>
      </c>
      <c r="E1251" s="17">
        <v>14</v>
      </c>
    </row>
    <row r="1252" spans="1:5" x14ac:dyDescent="0.35">
      <c r="A1252" s="16" t="s">
        <v>8213</v>
      </c>
      <c r="B1252" s="17">
        <v>38</v>
      </c>
      <c r="D1252" s="20" t="s">
        <v>8215</v>
      </c>
      <c r="E1252" s="17">
        <v>0</v>
      </c>
    </row>
    <row r="1253" spans="1:5" x14ac:dyDescent="0.35">
      <c r="A1253" s="16" t="s">
        <v>8213</v>
      </c>
      <c r="B1253" s="17">
        <v>81</v>
      </c>
      <c r="D1253" s="20" t="s">
        <v>8215</v>
      </c>
      <c r="E1253" s="17">
        <v>4</v>
      </c>
    </row>
    <row r="1254" spans="1:5" x14ac:dyDescent="0.35">
      <c r="A1254" s="16" t="s">
        <v>8213</v>
      </c>
      <c r="B1254" s="17">
        <v>55</v>
      </c>
      <c r="D1254" s="20" t="s">
        <v>8215</v>
      </c>
      <c r="E1254" s="17">
        <v>0</v>
      </c>
    </row>
    <row r="1255" spans="1:5" x14ac:dyDescent="0.35">
      <c r="A1255" s="16" t="s">
        <v>8213</v>
      </c>
      <c r="B1255" s="17">
        <v>41</v>
      </c>
      <c r="D1255" s="20" t="s">
        <v>8215</v>
      </c>
      <c r="E1255" s="17">
        <v>0</v>
      </c>
    </row>
    <row r="1256" spans="1:5" x14ac:dyDescent="0.35">
      <c r="A1256" s="16" t="s">
        <v>8213</v>
      </c>
      <c r="B1256" s="17">
        <v>79</v>
      </c>
      <c r="D1256" s="20" t="s">
        <v>8215</v>
      </c>
      <c r="E1256" s="17">
        <v>1</v>
      </c>
    </row>
    <row r="1257" spans="1:5" x14ac:dyDescent="0.35">
      <c r="A1257" s="16" t="s">
        <v>8213</v>
      </c>
      <c r="B1257" s="17">
        <v>16</v>
      </c>
      <c r="D1257" s="20" t="s">
        <v>8215</v>
      </c>
      <c r="E1257" s="17">
        <v>1</v>
      </c>
    </row>
    <row r="1258" spans="1:5" x14ac:dyDescent="0.35">
      <c r="A1258" s="16" t="s">
        <v>8213</v>
      </c>
      <c r="B1258" s="17">
        <v>8</v>
      </c>
      <c r="D1258" s="20" t="s">
        <v>8215</v>
      </c>
      <c r="E1258" s="17">
        <v>1</v>
      </c>
    </row>
    <row r="1259" spans="1:5" x14ac:dyDescent="0.35">
      <c r="A1259" s="16" t="s">
        <v>8213</v>
      </c>
      <c r="B1259" s="17">
        <v>95</v>
      </c>
      <c r="D1259" s="20" t="s">
        <v>8215</v>
      </c>
      <c r="E1259" s="17">
        <v>1</v>
      </c>
    </row>
    <row r="1260" spans="1:5" x14ac:dyDescent="0.35">
      <c r="A1260" s="16" t="s">
        <v>8213</v>
      </c>
      <c r="B1260" s="17">
        <v>25</v>
      </c>
      <c r="D1260" s="20" t="s">
        <v>8215</v>
      </c>
      <c r="E1260" s="17">
        <v>4</v>
      </c>
    </row>
    <row r="1261" spans="1:5" x14ac:dyDescent="0.35">
      <c r="A1261" s="16" t="s">
        <v>8213</v>
      </c>
      <c r="B1261" s="17">
        <v>19</v>
      </c>
      <c r="D1261" s="20" t="s">
        <v>8215</v>
      </c>
      <c r="E1261" s="17">
        <v>0</v>
      </c>
    </row>
    <row r="1262" spans="1:5" x14ac:dyDescent="0.35">
      <c r="A1262" s="16" t="s">
        <v>8213</v>
      </c>
      <c r="B1262" s="17">
        <v>90</v>
      </c>
      <c r="D1262" s="20" t="s">
        <v>8215</v>
      </c>
      <c r="E1262" s="17">
        <v>0</v>
      </c>
    </row>
    <row r="1263" spans="1:5" x14ac:dyDescent="0.35">
      <c r="A1263" s="16" t="s">
        <v>8213</v>
      </c>
      <c r="B1263" s="17">
        <v>41</v>
      </c>
      <c r="D1263" s="20" t="s">
        <v>8215</v>
      </c>
      <c r="E1263" s="17">
        <v>2</v>
      </c>
    </row>
    <row r="1264" spans="1:5" x14ac:dyDescent="0.35">
      <c r="A1264" s="16" t="s">
        <v>8213</v>
      </c>
      <c r="B1264" s="17">
        <v>30</v>
      </c>
      <c r="D1264" s="20" t="s">
        <v>8215</v>
      </c>
      <c r="E1264" s="17">
        <v>24</v>
      </c>
    </row>
    <row r="1265" spans="1:5" x14ac:dyDescent="0.35">
      <c r="A1265" s="16" t="s">
        <v>8213</v>
      </c>
      <c r="B1265" s="17">
        <v>38</v>
      </c>
      <c r="D1265" s="20" t="s">
        <v>8215</v>
      </c>
      <c r="E1265" s="17">
        <v>1</v>
      </c>
    </row>
    <row r="1266" spans="1:5" x14ac:dyDescent="0.35">
      <c r="A1266" s="16" t="s">
        <v>8213</v>
      </c>
      <c r="B1266" s="17">
        <v>65</v>
      </c>
      <c r="D1266" s="20" t="s">
        <v>8215</v>
      </c>
      <c r="E1266" s="17">
        <v>2</v>
      </c>
    </row>
    <row r="1267" spans="1:5" x14ac:dyDescent="0.35">
      <c r="A1267" s="16" t="s">
        <v>8213</v>
      </c>
      <c r="B1267" s="17">
        <v>75</v>
      </c>
      <c r="D1267" s="20" t="s">
        <v>8215</v>
      </c>
      <c r="E1267" s="17">
        <v>1</v>
      </c>
    </row>
    <row r="1268" spans="1:5" x14ac:dyDescent="0.35">
      <c r="A1268" s="16" t="s">
        <v>8213</v>
      </c>
      <c r="B1268" s="17">
        <v>16</v>
      </c>
      <c r="D1268" s="20" t="s">
        <v>8215</v>
      </c>
      <c r="E1268" s="17">
        <v>37</v>
      </c>
    </row>
    <row r="1269" spans="1:5" x14ac:dyDescent="0.35">
      <c r="A1269" s="16" t="s">
        <v>8213</v>
      </c>
      <c r="B1269" s="17">
        <v>10</v>
      </c>
      <c r="D1269" s="20" t="s">
        <v>8215</v>
      </c>
      <c r="E1269" s="17">
        <v>5</v>
      </c>
    </row>
    <row r="1270" spans="1:5" x14ac:dyDescent="0.35">
      <c r="A1270" s="16" t="s">
        <v>8213</v>
      </c>
      <c r="B1270" s="17">
        <v>27</v>
      </c>
      <c r="D1270" s="20" t="s">
        <v>8215</v>
      </c>
      <c r="E1270" s="17">
        <v>4</v>
      </c>
    </row>
    <row r="1271" spans="1:5" x14ac:dyDescent="0.35">
      <c r="A1271" s="16" t="s">
        <v>8213</v>
      </c>
      <c r="B1271" s="17">
        <v>259</v>
      </c>
      <c r="D1271" s="20" t="s">
        <v>8215</v>
      </c>
      <c r="E1271" s="17">
        <v>16</v>
      </c>
    </row>
    <row r="1272" spans="1:5" x14ac:dyDescent="0.35">
      <c r="A1272" s="16" t="s">
        <v>8213</v>
      </c>
      <c r="B1272" s="17">
        <v>39</v>
      </c>
      <c r="D1272" s="20" t="s">
        <v>8215</v>
      </c>
      <c r="E1272" s="17">
        <v>9</v>
      </c>
    </row>
    <row r="1273" spans="1:5" x14ac:dyDescent="0.35">
      <c r="A1273" s="16" t="s">
        <v>8213</v>
      </c>
      <c r="B1273" s="17">
        <v>42</v>
      </c>
      <c r="D1273" s="20" t="s">
        <v>8215</v>
      </c>
      <c r="E1273" s="17">
        <v>0</v>
      </c>
    </row>
    <row r="1274" spans="1:5" x14ac:dyDescent="0.35">
      <c r="A1274" s="16" t="s">
        <v>8213</v>
      </c>
      <c r="B1274" s="17">
        <v>10</v>
      </c>
      <c r="D1274" s="20" t="s">
        <v>8215</v>
      </c>
      <c r="E1274" s="17">
        <v>40</v>
      </c>
    </row>
    <row r="1275" spans="1:5" x14ac:dyDescent="0.35">
      <c r="A1275" s="16" t="s">
        <v>8213</v>
      </c>
      <c r="B1275" s="17">
        <v>56</v>
      </c>
      <c r="D1275" s="20" t="s">
        <v>8215</v>
      </c>
      <c r="E1275" s="17">
        <v>0</v>
      </c>
    </row>
    <row r="1276" spans="1:5" x14ac:dyDescent="0.35">
      <c r="A1276" s="16" t="s">
        <v>8213</v>
      </c>
      <c r="B1276" s="17">
        <v>20</v>
      </c>
      <c r="D1276" s="20" t="s">
        <v>8215</v>
      </c>
      <c r="E1276" s="17">
        <v>2</v>
      </c>
    </row>
    <row r="1277" spans="1:5" x14ac:dyDescent="0.35">
      <c r="A1277" s="16" t="s">
        <v>8213</v>
      </c>
      <c r="B1277" s="17">
        <v>170</v>
      </c>
      <c r="D1277" s="20" t="s">
        <v>8215</v>
      </c>
      <c r="E1277" s="17">
        <v>1</v>
      </c>
    </row>
    <row r="1278" spans="1:5" x14ac:dyDescent="0.35">
      <c r="A1278" s="16" t="s">
        <v>8213</v>
      </c>
      <c r="B1278" s="17">
        <v>29</v>
      </c>
      <c r="D1278" s="20" t="s">
        <v>8215</v>
      </c>
      <c r="E1278" s="17">
        <v>9</v>
      </c>
    </row>
    <row r="1279" spans="1:5" x14ac:dyDescent="0.35">
      <c r="A1279" s="16" t="s">
        <v>8213</v>
      </c>
      <c r="B1279" s="17">
        <v>132</v>
      </c>
      <c r="D1279" s="20" t="s">
        <v>8215</v>
      </c>
      <c r="E1279" s="17">
        <v>34</v>
      </c>
    </row>
    <row r="1280" spans="1:5" x14ac:dyDescent="0.35">
      <c r="A1280" s="16" t="s">
        <v>8213</v>
      </c>
      <c r="B1280" s="17">
        <v>27</v>
      </c>
      <c r="D1280" s="20" t="s">
        <v>8215</v>
      </c>
      <c r="E1280" s="17">
        <v>23</v>
      </c>
    </row>
    <row r="1281" spans="1:5" x14ac:dyDescent="0.35">
      <c r="A1281" s="16" t="s">
        <v>8213</v>
      </c>
      <c r="B1281" s="17">
        <v>26</v>
      </c>
      <c r="D1281" s="20" t="s">
        <v>8215</v>
      </c>
      <c r="E1281" s="17">
        <v>19</v>
      </c>
    </row>
    <row r="1282" spans="1:5" x14ac:dyDescent="0.35">
      <c r="A1282" s="16" t="s">
        <v>8213</v>
      </c>
      <c r="B1282" s="17">
        <v>43</v>
      </c>
      <c r="D1282" s="20" t="s">
        <v>8215</v>
      </c>
      <c r="E1282" s="17">
        <v>50</v>
      </c>
    </row>
    <row r="1283" spans="1:5" x14ac:dyDescent="0.35">
      <c r="A1283" s="16" t="s">
        <v>8213</v>
      </c>
      <c r="B1283" s="17">
        <v>80</v>
      </c>
      <c r="D1283" s="20" t="s">
        <v>8215</v>
      </c>
      <c r="E1283" s="17">
        <v>12</v>
      </c>
    </row>
    <row r="1284" spans="1:5" x14ac:dyDescent="0.35">
      <c r="A1284" s="16" t="s">
        <v>8213</v>
      </c>
      <c r="B1284" s="17">
        <v>33</v>
      </c>
      <c r="D1284" s="20" t="s">
        <v>8215</v>
      </c>
      <c r="E1284" s="17">
        <v>8</v>
      </c>
    </row>
    <row r="1285" spans="1:5" x14ac:dyDescent="0.35">
      <c r="A1285" s="16" t="s">
        <v>8213</v>
      </c>
      <c r="B1285" s="17">
        <v>71</v>
      </c>
      <c r="D1285" s="20" t="s">
        <v>8215</v>
      </c>
      <c r="E1285" s="17">
        <v>9</v>
      </c>
    </row>
    <row r="1286" spans="1:5" x14ac:dyDescent="0.35">
      <c r="A1286" s="16" t="s">
        <v>8213</v>
      </c>
      <c r="B1286" s="17">
        <v>81</v>
      </c>
      <c r="D1286" s="20" t="s">
        <v>8215</v>
      </c>
      <c r="E1286" s="17">
        <v>43</v>
      </c>
    </row>
    <row r="1287" spans="1:5" x14ac:dyDescent="0.35">
      <c r="A1287" s="16" t="s">
        <v>8213</v>
      </c>
      <c r="B1287" s="17">
        <v>76</v>
      </c>
      <c r="D1287" s="20" t="s">
        <v>8215</v>
      </c>
      <c r="E1287" s="17">
        <v>28</v>
      </c>
    </row>
    <row r="1288" spans="1:5" x14ac:dyDescent="0.35">
      <c r="A1288" s="16" t="s">
        <v>8213</v>
      </c>
      <c r="B1288" s="17">
        <v>48</v>
      </c>
      <c r="D1288" s="20" t="s">
        <v>8215</v>
      </c>
      <c r="E1288" s="17">
        <v>4</v>
      </c>
    </row>
    <row r="1289" spans="1:5" x14ac:dyDescent="0.35">
      <c r="A1289" s="16" t="s">
        <v>8213</v>
      </c>
      <c r="B1289" s="17">
        <v>61</v>
      </c>
      <c r="D1289" s="20" t="s">
        <v>8215</v>
      </c>
      <c r="E1289" s="17">
        <v>24</v>
      </c>
    </row>
    <row r="1290" spans="1:5" x14ac:dyDescent="0.35">
      <c r="A1290" s="16" t="s">
        <v>8213</v>
      </c>
      <c r="B1290" s="17">
        <v>60</v>
      </c>
      <c r="D1290" s="20" t="s">
        <v>8215</v>
      </c>
      <c r="E1290" s="17">
        <v>2</v>
      </c>
    </row>
    <row r="1291" spans="1:5" x14ac:dyDescent="0.35">
      <c r="A1291" s="16" t="s">
        <v>8213</v>
      </c>
      <c r="B1291" s="17">
        <v>136</v>
      </c>
      <c r="D1291" s="20" t="s">
        <v>8215</v>
      </c>
      <c r="E1291" s="17">
        <v>2</v>
      </c>
    </row>
    <row r="1292" spans="1:5" x14ac:dyDescent="0.35">
      <c r="A1292" s="16" t="s">
        <v>8213</v>
      </c>
      <c r="B1292" s="17">
        <v>14</v>
      </c>
      <c r="D1292" s="20" t="s">
        <v>8215</v>
      </c>
      <c r="E1292" s="17">
        <v>20</v>
      </c>
    </row>
    <row r="1293" spans="1:5" x14ac:dyDescent="0.35">
      <c r="A1293" s="16" t="s">
        <v>8213</v>
      </c>
      <c r="B1293" s="17">
        <v>78</v>
      </c>
      <c r="D1293" s="20" t="s">
        <v>8215</v>
      </c>
      <c r="E1293" s="17">
        <v>1</v>
      </c>
    </row>
    <row r="1294" spans="1:5" x14ac:dyDescent="0.35">
      <c r="A1294" s="16" t="s">
        <v>8213</v>
      </c>
      <c r="B1294" s="17">
        <v>4</v>
      </c>
      <c r="D1294" s="20" t="s">
        <v>8215</v>
      </c>
      <c r="E1294" s="17">
        <v>1</v>
      </c>
    </row>
    <row r="1295" spans="1:5" x14ac:dyDescent="0.35">
      <c r="A1295" s="16" t="s">
        <v>8213</v>
      </c>
      <c r="B1295" s="17">
        <v>11</v>
      </c>
      <c r="D1295" s="20" t="s">
        <v>8215</v>
      </c>
      <c r="E1295" s="17">
        <v>4</v>
      </c>
    </row>
    <row r="1296" spans="1:5" x14ac:dyDescent="0.35">
      <c r="A1296" s="16" t="s">
        <v>8213</v>
      </c>
      <c r="B1296" s="17">
        <v>185</v>
      </c>
      <c r="D1296" s="20" t="s">
        <v>8215</v>
      </c>
      <c r="E1296" s="17">
        <v>1</v>
      </c>
    </row>
    <row r="1297" spans="1:5" x14ac:dyDescent="0.35">
      <c r="A1297" s="16" t="s">
        <v>8213</v>
      </c>
      <c r="B1297" s="17">
        <v>59</v>
      </c>
      <c r="D1297" s="20" t="s">
        <v>8215</v>
      </c>
      <c r="E1297" s="17">
        <v>1</v>
      </c>
    </row>
    <row r="1298" spans="1:5" x14ac:dyDescent="0.35">
      <c r="A1298" s="16" t="s">
        <v>8213</v>
      </c>
      <c r="B1298" s="17">
        <v>27</v>
      </c>
      <c r="D1298" s="20" t="s">
        <v>8215</v>
      </c>
      <c r="E1298" s="17">
        <v>13</v>
      </c>
    </row>
    <row r="1299" spans="1:5" x14ac:dyDescent="0.35">
      <c r="A1299" s="16" t="s">
        <v>8213</v>
      </c>
      <c r="B1299" s="17">
        <v>63</v>
      </c>
      <c r="D1299" s="20" t="s">
        <v>8215</v>
      </c>
      <c r="E1299" s="17">
        <v>1</v>
      </c>
    </row>
    <row r="1300" spans="1:5" x14ac:dyDescent="0.35">
      <c r="A1300" s="16" t="s">
        <v>8213</v>
      </c>
      <c r="B1300" s="17">
        <v>13</v>
      </c>
      <c r="D1300" s="20" t="s">
        <v>8215</v>
      </c>
      <c r="E1300" s="17">
        <v>1</v>
      </c>
    </row>
    <row r="1301" spans="1:5" x14ac:dyDescent="0.35">
      <c r="A1301" s="16" t="s">
        <v>8213</v>
      </c>
      <c r="B1301" s="17">
        <v>13</v>
      </c>
      <c r="D1301" s="20" t="s">
        <v>8215</v>
      </c>
      <c r="E1301" s="17">
        <v>0</v>
      </c>
    </row>
    <row r="1302" spans="1:5" x14ac:dyDescent="0.35">
      <c r="A1302" s="16" t="s">
        <v>8213</v>
      </c>
      <c r="B1302" s="17">
        <v>57</v>
      </c>
      <c r="D1302" s="20" t="s">
        <v>8215</v>
      </c>
      <c r="E1302" s="17">
        <v>3</v>
      </c>
    </row>
    <row r="1303" spans="1:5" x14ac:dyDescent="0.35">
      <c r="A1303" s="16" t="s">
        <v>8213</v>
      </c>
      <c r="B1303" s="17">
        <v>61</v>
      </c>
      <c r="D1303" s="20" t="s">
        <v>8215</v>
      </c>
      <c r="E1303" s="17">
        <v>14</v>
      </c>
    </row>
    <row r="1304" spans="1:5" x14ac:dyDescent="0.35">
      <c r="A1304" s="16" t="s">
        <v>8213</v>
      </c>
      <c r="B1304" s="17">
        <v>65</v>
      </c>
      <c r="D1304" s="20" t="s">
        <v>8215</v>
      </c>
      <c r="E1304" s="17">
        <v>2</v>
      </c>
    </row>
    <row r="1305" spans="1:5" x14ac:dyDescent="0.35">
      <c r="A1305" s="16" t="s">
        <v>8213</v>
      </c>
      <c r="B1305" s="17">
        <v>134</v>
      </c>
      <c r="D1305" s="20" t="s">
        <v>8215</v>
      </c>
      <c r="E1305" s="17">
        <v>5</v>
      </c>
    </row>
    <row r="1306" spans="1:5" x14ac:dyDescent="0.35">
      <c r="A1306" s="16" t="s">
        <v>8213</v>
      </c>
      <c r="B1306" s="17">
        <v>37</v>
      </c>
      <c r="D1306" s="20" t="s">
        <v>8215</v>
      </c>
      <c r="E1306" s="17">
        <v>14</v>
      </c>
    </row>
    <row r="1307" spans="1:5" x14ac:dyDescent="0.35">
      <c r="A1307" s="16" t="s">
        <v>8213</v>
      </c>
      <c r="B1307" s="17">
        <v>37</v>
      </c>
      <c r="D1307" s="20" t="s">
        <v>8215</v>
      </c>
      <c r="E1307" s="17">
        <v>9</v>
      </c>
    </row>
    <row r="1308" spans="1:5" x14ac:dyDescent="0.35">
      <c r="A1308" s="16" t="s">
        <v>8213</v>
      </c>
      <c r="B1308" s="17">
        <v>150</v>
      </c>
      <c r="D1308" s="20" t="s">
        <v>8215</v>
      </c>
      <c r="E1308" s="17">
        <v>8</v>
      </c>
    </row>
    <row r="1309" spans="1:5" x14ac:dyDescent="0.35">
      <c r="A1309" s="16" t="s">
        <v>8213</v>
      </c>
      <c r="B1309" s="17">
        <v>56</v>
      </c>
      <c r="D1309" s="20" t="s">
        <v>8215</v>
      </c>
      <c r="E1309" s="17">
        <v>7</v>
      </c>
    </row>
    <row r="1310" spans="1:5" x14ac:dyDescent="0.35">
      <c r="A1310" s="16" t="s">
        <v>8213</v>
      </c>
      <c r="B1310" s="17">
        <v>18</v>
      </c>
      <c r="D1310" s="20" t="s">
        <v>8215</v>
      </c>
      <c r="E1310" s="17">
        <v>0</v>
      </c>
    </row>
    <row r="1311" spans="1:5" x14ac:dyDescent="0.35">
      <c r="A1311" s="16" t="s">
        <v>8213</v>
      </c>
      <c r="B1311" s="17">
        <v>60</v>
      </c>
      <c r="D1311" s="20" t="s">
        <v>8215</v>
      </c>
      <c r="E1311" s="17">
        <v>84</v>
      </c>
    </row>
    <row r="1312" spans="1:5" x14ac:dyDescent="0.35">
      <c r="A1312" s="16" t="s">
        <v>8213</v>
      </c>
      <c r="B1312" s="17">
        <v>67</v>
      </c>
      <c r="D1312" s="20" t="s">
        <v>8215</v>
      </c>
      <c r="E1312" s="17">
        <v>11</v>
      </c>
    </row>
    <row r="1313" spans="1:5" x14ac:dyDescent="0.35">
      <c r="A1313" s="16" t="s">
        <v>8213</v>
      </c>
      <c r="B1313" s="17">
        <v>35</v>
      </c>
      <c r="D1313" s="20" t="s">
        <v>8215</v>
      </c>
      <c r="E1313" s="17">
        <v>1</v>
      </c>
    </row>
    <row r="1314" spans="1:5" x14ac:dyDescent="0.35">
      <c r="A1314" s="16" t="s">
        <v>8213</v>
      </c>
      <c r="B1314" s="17">
        <v>34</v>
      </c>
      <c r="D1314" s="20" t="s">
        <v>8215</v>
      </c>
      <c r="E1314" s="17">
        <v>4</v>
      </c>
    </row>
    <row r="1315" spans="1:5" x14ac:dyDescent="0.35">
      <c r="A1315" s="16" t="s">
        <v>8213</v>
      </c>
      <c r="B1315" s="17">
        <v>36</v>
      </c>
      <c r="D1315" s="20" t="s">
        <v>8215</v>
      </c>
      <c r="E1315" s="17">
        <v>10</v>
      </c>
    </row>
    <row r="1316" spans="1:5" x14ac:dyDescent="0.35">
      <c r="A1316" s="16" t="s">
        <v>8213</v>
      </c>
      <c r="B1316" s="17">
        <v>18</v>
      </c>
      <c r="D1316" s="20" t="s">
        <v>8215</v>
      </c>
      <c r="E1316" s="17">
        <v>16</v>
      </c>
    </row>
    <row r="1317" spans="1:5" x14ac:dyDescent="0.35">
      <c r="A1317" s="16" t="s">
        <v>8213</v>
      </c>
      <c r="B1317" s="17">
        <v>25</v>
      </c>
      <c r="D1317" s="20" t="s">
        <v>8215</v>
      </c>
      <c r="E1317" s="17">
        <v>2</v>
      </c>
    </row>
    <row r="1318" spans="1:5" x14ac:dyDescent="0.35">
      <c r="A1318" s="16" t="s">
        <v>8213</v>
      </c>
      <c r="B1318" s="17">
        <v>21</v>
      </c>
      <c r="D1318" s="20" t="s">
        <v>8215</v>
      </c>
      <c r="E1318" s="17">
        <v>5</v>
      </c>
    </row>
    <row r="1319" spans="1:5" x14ac:dyDescent="0.35">
      <c r="A1319" s="16" t="s">
        <v>8213</v>
      </c>
      <c r="B1319" s="17">
        <v>151</v>
      </c>
      <c r="D1319" s="20" t="s">
        <v>8215</v>
      </c>
      <c r="E1319" s="17">
        <v>1</v>
      </c>
    </row>
    <row r="1320" spans="1:5" x14ac:dyDescent="0.35">
      <c r="A1320" s="16" t="s">
        <v>8213</v>
      </c>
      <c r="B1320" s="17">
        <v>489</v>
      </c>
      <c r="D1320" s="20" t="s">
        <v>8215</v>
      </c>
      <c r="E1320" s="17">
        <v>31</v>
      </c>
    </row>
    <row r="1321" spans="1:5" x14ac:dyDescent="0.35">
      <c r="A1321" s="16" t="s">
        <v>8213</v>
      </c>
      <c r="B1321" s="17">
        <v>50</v>
      </c>
      <c r="D1321" s="20" t="s">
        <v>8215</v>
      </c>
      <c r="E1321" s="17">
        <v>0</v>
      </c>
    </row>
    <row r="1322" spans="1:5" x14ac:dyDescent="0.35">
      <c r="A1322" s="16" t="s">
        <v>8213</v>
      </c>
      <c r="B1322" s="17">
        <v>321</v>
      </c>
      <c r="D1322" s="20" t="s">
        <v>8215</v>
      </c>
      <c r="E1322" s="17">
        <v>2</v>
      </c>
    </row>
    <row r="1323" spans="1:5" x14ac:dyDescent="0.35">
      <c r="A1323" s="16" t="s">
        <v>8213</v>
      </c>
      <c r="B1323" s="17">
        <v>1762</v>
      </c>
      <c r="D1323" s="20" t="s">
        <v>8215</v>
      </c>
      <c r="E1323" s="17">
        <v>7</v>
      </c>
    </row>
    <row r="1324" spans="1:5" x14ac:dyDescent="0.35">
      <c r="A1324" s="16" t="s">
        <v>8213</v>
      </c>
      <c r="B1324" s="17">
        <v>385</v>
      </c>
      <c r="D1324" s="20" t="s">
        <v>8215</v>
      </c>
      <c r="E1324" s="17">
        <v>16</v>
      </c>
    </row>
    <row r="1325" spans="1:5" x14ac:dyDescent="0.35">
      <c r="A1325" s="16" t="s">
        <v>8213</v>
      </c>
      <c r="B1325" s="17">
        <v>398</v>
      </c>
      <c r="D1325" s="20" t="s">
        <v>8215</v>
      </c>
      <c r="E1325" s="17">
        <v>4</v>
      </c>
    </row>
    <row r="1326" spans="1:5" x14ac:dyDescent="0.35">
      <c r="A1326" s="16" t="s">
        <v>8213</v>
      </c>
      <c r="B1326" s="17">
        <v>304</v>
      </c>
      <c r="D1326" s="20" t="s">
        <v>8215</v>
      </c>
      <c r="E1326" s="17">
        <v>4</v>
      </c>
    </row>
    <row r="1327" spans="1:5" x14ac:dyDescent="0.35">
      <c r="A1327" s="16" t="s">
        <v>8213</v>
      </c>
      <c r="B1327" s="17">
        <v>676</v>
      </c>
      <c r="D1327" s="20" t="s">
        <v>8215</v>
      </c>
      <c r="E1327" s="17">
        <v>4</v>
      </c>
    </row>
    <row r="1328" spans="1:5" x14ac:dyDescent="0.35">
      <c r="A1328" s="16" t="s">
        <v>8213</v>
      </c>
      <c r="B1328" s="17">
        <v>577</v>
      </c>
      <c r="D1328" s="20" t="s">
        <v>8215</v>
      </c>
      <c r="E1328" s="17">
        <v>3</v>
      </c>
    </row>
    <row r="1329" spans="1:5" x14ac:dyDescent="0.35">
      <c r="A1329" s="16" t="s">
        <v>8213</v>
      </c>
      <c r="B1329" s="17">
        <v>3663</v>
      </c>
      <c r="D1329" s="20" t="s">
        <v>8215</v>
      </c>
      <c r="E1329" s="17">
        <v>36</v>
      </c>
    </row>
    <row r="1330" spans="1:5" x14ac:dyDescent="0.35">
      <c r="A1330" s="16" t="s">
        <v>8213</v>
      </c>
      <c r="B1330" s="17">
        <v>294</v>
      </c>
      <c r="D1330" s="20" t="s">
        <v>8215</v>
      </c>
      <c r="E1330" s="17">
        <v>1</v>
      </c>
    </row>
    <row r="1331" spans="1:5" x14ac:dyDescent="0.35">
      <c r="A1331" s="16" t="s">
        <v>8213</v>
      </c>
      <c r="B1331" s="17">
        <v>28</v>
      </c>
      <c r="D1331" s="20" t="s">
        <v>8215</v>
      </c>
      <c r="E1331" s="17">
        <v>7</v>
      </c>
    </row>
    <row r="1332" spans="1:5" x14ac:dyDescent="0.35">
      <c r="A1332" s="16" t="s">
        <v>8213</v>
      </c>
      <c r="B1332" s="17">
        <v>100</v>
      </c>
      <c r="D1332" s="20" t="s">
        <v>8215</v>
      </c>
      <c r="E1332" s="17">
        <v>27</v>
      </c>
    </row>
    <row r="1333" spans="1:5" x14ac:dyDescent="0.35">
      <c r="A1333" s="16" t="s">
        <v>8213</v>
      </c>
      <c r="B1333" s="17">
        <v>72</v>
      </c>
      <c r="D1333" s="20" t="s">
        <v>8215</v>
      </c>
      <c r="E1333" s="17">
        <v>1</v>
      </c>
    </row>
    <row r="1334" spans="1:5" x14ac:dyDescent="0.35">
      <c r="A1334" s="16" t="s">
        <v>8213</v>
      </c>
      <c r="B1334" s="17">
        <v>238</v>
      </c>
      <c r="D1334" s="20" t="s">
        <v>8215</v>
      </c>
      <c r="E1334" s="17">
        <v>0</v>
      </c>
    </row>
    <row r="1335" spans="1:5" x14ac:dyDescent="0.35">
      <c r="A1335" s="16" t="s">
        <v>8213</v>
      </c>
      <c r="B1335" s="17">
        <v>159</v>
      </c>
      <c r="D1335" s="20" t="s">
        <v>8215</v>
      </c>
      <c r="E1335" s="17">
        <v>1</v>
      </c>
    </row>
    <row r="1336" spans="1:5" x14ac:dyDescent="0.35">
      <c r="A1336" s="16" t="s">
        <v>8213</v>
      </c>
      <c r="B1336" s="17">
        <v>77</v>
      </c>
      <c r="D1336" s="20" t="s">
        <v>8215</v>
      </c>
      <c r="E1336" s="17">
        <v>3</v>
      </c>
    </row>
    <row r="1337" spans="1:5" x14ac:dyDescent="0.35">
      <c r="A1337" s="16" t="s">
        <v>8213</v>
      </c>
      <c r="B1337" s="17">
        <v>53</v>
      </c>
      <c r="D1337" s="20" t="s">
        <v>8215</v>
      </c>
      <c r="E1337" s="17">
        <v>3</v>
      </c>
    </row>
    <row r="1338" spans="1:5" x14ac:dyDescent="0.35">
      <c r="A1338" s="16" t="s">
        <v>8213</v>
      </c>
      <c r="B1338" s="17">
        <v>1251</v>
      </c>
      <c r="D1338" s="20" t="s">
        <v>8215</v>
      </c>
      <c r="E1338" s="17">
        <v>3</v>
      </c>
    </row>
    <row r="1339" spans="1:5" x14ac:dyDescent="0.35">
      <c r="A1339" s="16" t="s">
        <v>8213</v>
      </c>
      <c r="B1339" s="17">
        <v>465</v>
      </c>
      <c r="D1339" s="20" t="s">
        <v>8215</v>
      </c>
      <c r="E1339" s="17">
        <v>0</v>
      </c>
    </row>
    <row r="1340" spans="1:5" x14ac:dyDescent="0.35">
      <c r="A1340" s="16" t="s">
        <v>8213</v>
      </c>
      <c r="B1340" s="17">
        <v>74</v>
      </c>
      <c r="D1340" s="20" t="s">
        <v>8215</v>
      </c>
      <c r="E1340" s="17">
        <v>6</v>
      </c>
    </row>
    <row r="1341" spans="1:5" x14ac:dyDescent="0.35">
      <c r="A1341" s="16" t="s">
        <v>8213</v>
      </c>
      <c r="B1341" s="17">
        <v>62</v>
      </c>
      <c r="D1341" s="20" t="s">
        <v>8215</v>
      </c>
      <c r="E1341" s="17">
        <v>17</v>
      </c>
    </row>
    <row r="1342" spans="1:5" x14ac:dyDescent="0.35">
      <c r="A1342" s="16" t="s">
        <v>8213</v>
      </c>
      <c r="B1342" s="17">
        <v>3468</v>
      </c>
      <c r="D1342" s="20" t="s">
        <v>8215</v>
      </c>
      <c r="E1342" s="17">
        <v>40</v>
      </c>
    </row>
    <row r="1343" spans="1:5" x14ac:dyDescent="0.35">
      <c r="A1343" s="16" t="s">
        <v>8213</v>
      </c>
      <c r="B1343" s="17">
        <v>52</v>
      </c>
      <c r="D1343" s="20" t="s">
        <v>8215</v>
      </c>
      <c r="E1343" s="17">
        <v>3</v>
      </c>
    </row>
    <row r="1344" spans="1:5" x14ac:dyDescent="0.35">
      <c r="A1344" s="16" t="s">
        <v>8213</v>
      </c>
      <c r="B1344" s="17">
        <v>50</v>
      </c>
      <c r="D1344" s="20" t="s">
        <v>8215</v>
      </c>
      <c r="E1344" s="17">
        <v>1</v>
      </c>
    </row>
    <row r="1345" spans="1:5" x14ac:dyDescent="0.35">
      <c r="A1345" s="16" t="s">
        <v>8213</v>
      </c>
      <c r="B1345" s="17">
        <v>45</v>
      </c>
      <c r="D1345" s="20" t="s">
        <v>8215</v>
      </c>
      <c r="E1345" s="17">
        <v>2</v>
      </c>
    </row>
    <row r="1346" spans="1:5" x14ac:dyDescent="0.35">
      <c r="A1346" s="16" t="s">
        <v>8213</v>
      </c>
      <c r="B1346" s="17">
        <v>21</v>
      </c>
      <c r="D1346" s="20" t="s">
        <v>8215</v>
      </c>
      <c r="E1346" s="17">
        <v>7</v>
      </c>
    </row>
    <row r="1347" spans="1:5" x14ac:dyDescent="0.35">
      <c r="A1347" s="16" t="s">
        <v>8213</v>
      </c>
      <c r="B1347" s="17">
        <v>100</v>
      </c>
      <c r="D1347" s="20" t="s">
        <v>8215</v>
      </c>
      <c r="E1347" s="17">
        <v>14</v>
      </c>
    </row>
    <row r="1348" spans="1:5" x14ac:dyDescent="0.35">
      <c r="A1348" s="16" t="s">
        <v>8213</v>
      </c>
      <c r="B1348" s="17">
        <v>81</v>
      </c>
      <c r="D1348" s="20" t="s">
        <v>8215</v>
      </c>
      <c r="E1348" s="17">
        <v>0</v>
      </c>
    </row>
    <row r="1349" spans="1:5" x14ac:dyDescent="0.35">
      <c r="A1349" s="16" t="s">
        <v>8213</v>
      </c>
      <c r="B1349" s="17">
        <v>286</v>
      </c>
      <c r="D1349" s="20" t="s">
        <v>8215</v>
      </c>
      <c r="E1349" s="17">
        <v>0</v>
      </c>
    </row>
    <row r="1350" spans="1:5" x14ac:dyDescent="0.35">
      <c r="A1350" s="16" t="s">
        <v>8213</v>
      </c>
      <c r="B1350" s="17">
        <v>42</v>
      </c>
      <c r="D1350" s="20" t="s">
        <v>8215</v>
      </c>
      <c r="E1350" s="17">
        <v>1</v>
      </c>
    </row>
    <row r="1351" spans="1:5" x14ac:dyDescent="0.35">
      <c r="A1351" s="16" t="s">
        <v>8213</v>
      </c>
      <c r="B1351" s="17">
        <v>199</v>
      </c>
      <c r="D1351" s="20" t="s">
        <v>8215</v>
      </c>
      <c r="E1351" s="17">
        <v>12</v>
      </c>
    </row>
    <row r="1352" spans="1:5" x14ac:dyDescent="0.35">
      <c r="A1352" s="16" t="s">
        <v>8213</v>
      </c>
      <c r="B1352" s="17">
        <v>25</v>
      </c>
      <c r="D1352" s="20" t="s">
        <v>8215</v>
      </c>
      <c r="E1352" s="17">
        <v>12</v>
      </c>
    </row>
    <row r="1353" spans="1:5" x14ac:dyDescent="0.35">
      <c r="A1353" s="16" t="s">
        <v>8213</v>
      </c>
      <c r="B1353" s="17">
        <v>84</v>
      </c>
      <c r="D1353" s="20" t="s">
        <v>8215</v>
      </c>
      <c r="E1353" s="17">
        <v>23</v>
      </c>
    </row>
    <row r="1354" spans="1:5" x14ac:dyDescent="0.35">
      <c r="A1354" s="16" t="s">
        <v>8213</v>
      </c>
      <c r="B1354" s="17">
        <v>50</v>
      </c>
      <c r="D1354" s="20" t="s">
        <v>8215</v>
      </c>
      <c r="E1354" s="17">
        <v>0</v>
      </c>
    </row>
    <row r="1355" spans="1:5" x14ac:dyDescent="0.35">
      <c r="A1355" s="16" t="s">
        <v>8213</v>
      </c>
      <c r="B1355" s="17">
        <v>26</v>
      </c>
      <c r="D1355" s="20" t="s">
        <v>8215</v>
      </c>
      <c r="E1355" s="17">
        <v>10</v>
      </c>
    </row>
    <row r="1356" spans="1:5" x14ac:dyDescent="0.35">
      <c r="A1356" s="16" t="s">
        <v>8213</v>
      </c>
      <c r="B1356" s="17">
        <v>14</v>
      </c>
      <c r="D1356" s="20" t="s">
        <v>8215</v>
      </c>
      <c r="E1356" s="17">
        <v>5</v>
      </c>
    </row>
    <row r="1357" spans="1:5" x14ac:dyDescent="0.35">
      <c r="A1357" s="16" t="s">
        <v>8213</v>
      </c>
      <c r="B1357" s="17">
        <v>49</v>
      </c>
      <c r="D1357" s="20" t="s">
        <v>8215</v>
      </c>
      <c r="E1357" s="17">
        <v>1</v>
      </c>
    </row>
    <row r="1358" spans="1:5" x14ac:dyDescent="0.35">
      <c r="A1358" s="16" t="s">
        <v>8213</v>
      </c>
      <c r="B1358" s="17">
        <v>69</v>
      </c>
      <c r="D1358" s="20" t="s">
        <v>8215</v>
      </c>
      <c r="E1358" s="17">
        <v>2</v>
      </c>
    </row>
    <row r="1359" spans="1:5" x14ac:dyDescent="0.35">
      <c r="A1359" s="16" t="s">
        <v>8213</v>
      </c>
      <c r="B1359" s="17">
        <v>60</v>
      </c>
      <c r="D1359" s="20" t="s">
        <v>8215</v>
      </c>
      <c r="E1359" s="17">
        <v>2</v>
      </c>
    </row>
    <row r="1360" spans="1:5" x14ac:dyDescent="0.35">
      <c r="A1360" s="16" t="s">
        <v>8213</v>
      </c>
      <c r="B1360" s="17">
        <v>80</v>
      </c>
      <c r="D1360" s="20" t="s">
        <v>8215</v>
      </c>
      <c r="E1360" s="17">
        <v>0</v>
      </c>
    </row>
    <row r="1361" spans="1:5" x14ac:dyDescent="0.35">
      <c r="A1361" s="16" t="s">
        <v>8213</v>
      </c>
      <c r="B1361" s="17">
        <v>56</v>
      </c>
      <c r="D1361" s="20" t="s">
        <v>8215</v>
      </c>
      <c r="E1361" s="17">
        <v>13</v>
      </c>
    </row>
    <row r="1362" spans="1:5" x14ac:dyDescent="0.35">
      <c r="A1362" s="16" t="s">
        <v>8213</v>
      </c>
      <c r="B1362" s="17">
        <v>104</v>
      </c>
      <c r="D1362" s="20" t="s">
        <v>8215</v>
      </c>
      <c r="E1362" s="17">
        <v>0</v>
      </c>
    </row>
    <row r="1363" spans="1:5" x14ac:dyDescent="0.35">
      <c r="A1363" s="16" t="s">
        <v>8213</v>
      </c>
      <c r="B1363" s="17">
        <v>46</v>
      </c>
      <c r="D1363" s="20" t="s">
        <v>8215</v>
      </c>
      <c r="E1363" s="17">
        <v>1</v>
      </c>
    </row>
    <row r="1364" spans="1:5" x14ac:dyDescent="0.35">
      <c r="A1364" s="16" t="s">
        <v>8213</v>
      </c>
      <c r="B1364" s="17">
        <v>206</v>
      </c>
      <c r="D1364" s="20" t="s">
        <v>8215</v>
      </c>
      <c r="E1364" s="17">
        <v>5</v>
      </c>
    </row>
    <row r="1365" spans="1:5" x14ac:dyDescent="0.35">
      <c r="A1365" s="16" t="s">
        <v>8213</v>
      </c>
      <c r="B1365" s="17">
        <v>18</v>
      </c>
      <c r="D1365" s="20" t="s">
        <v>8215</v>
      </c>
      <c r="E1365" s="17">
        <v>2</v>
      </c>
    </row>
    <row r="1366" spans="1:5" x14ac:dyDescent="0.35">
      <c r="A1366" s="16" t="s">
        <v>8213</v>
      </c>
      <c r="B1366" s="17">
        <v>28</v>
      </c>
      <c r="D1366" s="20" t="s">
        <v>8215</v>
      </c>
      <c r="E1366" s="17">
        <v>0</v>
      </c>
    </row>
    <row r="1367" spans="1:5" x14ac:dyDescent="0.35">
      <c r="A1367" s="16" t="s">
        <v>8213</v>
      </c>
      <c r="B1367" s="17">
        <v>11</v>
      </c>
      <c r="D1367" s="20" t="s">
        <v>8215</v>
      </c>
      <c r="E1367" s="17">
        <v>32</v>
      </c>
    </row>
    <row r="1368" spans="1:5" x14ac:dyDescent="0.35">
      <c r="A1368" s="16" t="s">
        <v>8213</v>
      </c>
      <c r="B1368" s="17">
        <v>263</v>
      </c>
      <c r="D1368" s="20" t="s">
        <v>8215</v>
      </c>
      <c r="E1368" s="17">
        <v>1</v>
      </c>
    </row>
    <row r="1369" spans="1:5" x14ac:dyDescent="0.35">
      <c r="A1369" s="16" t="s">
        <v>8213</v>
      </c>
      <c r="B1369" s="17">
        <v>394</v>
      </c>
      <c r="D1369" s="20" t="s">
        <v>8215</v>
      </c>
      <c r="E1369" s="17">
        <v>1</v>
      </c>
    </row>
    <row r="1370" spans="1:5" x14ac:dyDescent="0.35">
      <c r="A1370" s="16" t="s">
        <v>8213</v>
      </c>
      <c r="B1370" s="17">
        <v>1049</v>
      </c>
      <c r="D1370" s="20" t="s">
        <v>8215</v>
      </c>
      <c r="E1370" s="17">
        <v>1</v>
      </c>
    </row>
    <row r="1371" spans="1:5" x14ac:dyDescent="0.35">
      <c r="A1371" s="16" t="s">
        <v>8213</v>
      </c>
      <c r="B1371" s="17">
        <v>308</v>
      </c>
      <c r="D1371" s="20" t="s">
        <v>8215</v>
      </c>
      <c r="E1371" s="17">
        <v>0</v>
      </c>
    </row>
    <row r="1372" spans="1:5" x14ac:dyDescent="0.35">
      <c r="A1372" s="16" t="s">
        <v>8213</v>
      </c>
      <c r="B1372" s="17">
        <v>1088</v>
      </c>
      <c r="D1372" s="20" t="s">
        <v>8215</v>
      </c>
      <c r="E1372" s="17">
        <v>0</v>
      </c>
    </row>
    <row r="1373" spans="1:5" x14ac:dyDescent="0.35">
      <c r="A1373" s="16" t="s">
        <v>8213</v>
      </c>
      <c r="B1373" s="17">
        <v>73</v>
      </c>
      <c r="D1373" s="20" t="s">
        <v>8215</v>
      </c>
      <c r="E1373" s="17">
        <v>8</v>
      </c>
    </row>
    <row r="1374" spans="1:5" x14ac:dyDescent="0.35">
      <c r="A1374" s="16" t="s">
        <v>8213</v>
      </c>
      <c r="B1374" s="17">
        <v>143</v>
      </c>
      <c r="D1374" s="20" t="s">
        <v>8215</v>
      </c>
      <c r="E1374" s="17">
        <v>0</v>
      </c>
    </row>
    <row r="1375" spans="1:5" x14ac:dyDescent="0.35">
      <c r="A1375" s="16" t="s">
        <v>8213</v>
      </c>
      <c r="B1375" s="17">
        <v>1420</v>
      </c>
      <c r="D1375" s="20" t="s">
        <v>8215</v>
      </c>
      <c r="E1375" s="17">
        <v>1</v>
      </c>
    </row>
    <row r="1376" spans="1:5" x14ac:dyDescent="0.35">
      <c r="A1376" s="16" t="s">
        <v>8213</v>
      </c>
      <c r="B1376" s="17">
        <v>305</v>
      </c>
      <c r="D1376" s="20" t="s">
        <v>8215</v>
      </c>
      <c r="E1376" s="17">
        <v>16</v>
      </c>
    </row>
    <row r="1377" spans="1:5" x14ac:dyDescent="0.35">
      <c r="A1377" s="16" t="s">
        <v>8213</v>
      </c>
      <c r="B1377" s="17">
        <v>551</v>
      </c>
      <c r="D1377" s="20" t="s">
        <v>8215</v>
      </c>
      <c r="E1377" s="17">
        <v>12</v>
      </c>
    </row>
    <row r="1378" spans="1:5" x14ac:dyDescent="0.35">
      <c r="A1378" s="16" t="s">
        <v>8213</v>
      </c>
      <c r="B1378" s="17">
        <v>187</v>
      </c>
      <c r="D1378" s="20" t="s">
        <v>8215</v>
      </c>
      <c r="E1378" s="17">
        <v>4</v>
      </c>
    </row>
    <row r="1379" spans="1:5" x14ac:dyDescent="0.35">
      <c r="A1379" s="16" t="s">
        <v>8213</v>
      </c>
      <c r="B1379" s="17">
        <v>325</v>
      </c>
      <c r="D1379" s="20" t="s">
        <v>8215</v>
      </c>
      <c r="E1379" s="17">
        <v>2</v>
      </c>
    </row>
    <row r="1380" spans="1:5" x14ac:dyDescent="0.35">
      <c r="A1380" s="16" t="s">
        <v>8213</v>
      </c>
      <c r="B1380" s="17">
        <v>148</v>
      </c>
      <c r="D1380" s="20" t="s">
        <v>8215</v>
      </c>
      <c r="E1380" s="17">
        <v>3</v>
      </c>
    </row>
    <row r="1381" spans="1:5" x14ac:dyDescent="0.35">
      <c r="A1381" s="16" t="s">
        <v>8213</v>
      </c>
      <c r="B1381" s="17">
        <v>69</v>
      </c>
      <c r="D1381" s="20" t="s">
        <v>8215</v>
      </c>
      <c r="E1381" s="17">
        <v>0</v>
      </c>
    </row>
    <row r="1382" spans="1:5" x14ac:dyDescent="0.35">
      <c r="A1382" s="16" t="s">
        <v>8213</v>
      </c>
      <c r="B1382" s="17">
        <v>173</v>
      </c>
      <c r="D1382" s="20" t="s">
        <v>8215</v>
      </c>
      <c r="E1382" s="17">
        <v>3</v>
      </c>
    </row>
    <row r="1383" spans="1:5" x14ac:dyDescent="0.35">
      <c r="A1383" s="16" t="s">
        <v>8213</v>
      </c>
      <c r="B1383" s="17">
        <v>269</v>
      </c>
      <c r="D1383" s="20" t="s">
        <v>8215</v>
      </c>
      <c r="E1383" s="17">
        <v>4</v>
      </c>
    </row>
    <row r="1384" spans="1:5" x14ac:dyDescent="0.35">
      <c r="A1384" s="16" t="s">
        <v>8213</v>
      </c>
      <c r="B1384" s="17">
        <v>185</v>
      </c>
      <c r="D1384" s="20" t="s">
        <v>8215</v>
      </c>
      <c r="E1384" s="17">
        <v>2</v>
      </c>
    </row>
    <row r="1385" spans="1:5" x14ac:dyDescent="0.35">
      <c r="A1385" s="16" t="s">
        <v>8213</v>
      </c>
      <c r="B1385" s="17">
        <v>176</v>
      </c>
      <c r="D1385" s="20" t="s">
        <v>8215</v>
      </c>
      <c r="E1385" s="17">
        <v>10</v>
      </c>
    </row>
    <row r="1386" spans="1:5" x14ac:dyDescent="0.35">
      <c r="A1386" s="16" t="s">
        <v>8213</v>
      </c>
      <c r="B1386" s="17">
        <v>1019</v>
      </c>
      <c r="D1386" s="20" t="s">
        <v>8215</v>
      </c>
      <c r="E1386" s="17">
        <v>11</v>
      </c>
    </row>
    <row r="1387" spans="1:5" x14ac:dyDescent="0.35">
      <c r="A1387" s="16" t="s">
        <v>8213</v>
      </c>
      <c r="B1387" s="17">
        <v>113</v>
      </c>
      <c r="D1387" s="20" t="s">
        <v>8215</v>
      </c>
      <c r="E1387" s="17">
        <v>6</v>
      </c>
    </row>
    <row r="1388" spans="1:5" x14ac:dyDescent="0.35">
      <c r="A1388" s="16" t="s">
        <v>8213</v>
      </c>
      <c r="B1388" s="17">
        <v>404</v>
      </c>
      <c r="D1388" s="20" t="s">
        <v>8215</v>
      </c>
      <c r="E1388" s="17">
        <v>2</v>
      </c>
    </row>
    <row r="1389" spans="1:5" x14ac:dyDescent="0.35">
      <c r="A1389" s="16" t="s">
        <v>8213</v>
      </c>
      <c r="B1389" s="17">
        <v>707</v>
      </c>
      <c r="D1389" s="20" t="s">
        <v>8215</v>
      </c>
      <c r="E1389" s="17">
        <v>6</v>
      </c>
    </row>
    <row r="1390" spans="1:5" x14ac:dyDescent="0.35">
      <c r="A1390" s="16" t="s">
        <v>8213</v>
      </c>
      <c r="B1390" s="17">
        <v>392</v>
      </c>
      <c r="D1390" s="20" t="s">
        <v>8215</v>
      </c>
      <c r="E1390" s="17">
        <v>8</v>
      </c>
    </row>
    <row r="1391" spans="1:5" x14ac:dyDescent="0.35">
      <c r="A1391" s="16" t="s">
        <v>8213</v>
      </c>
      <c r="B1391" s="17">
        <v>23</v>
      </c>
      <c r="D1391" s="20" t="s">
        <v>8215</v>
      </c>
      <c r="E1391" s="17">
        <v>37</v>
      </c>
    </row>
    <row r="1392" spans="1:5" x14ac:dyDescent="0.35">
      <c r="A1392" s="16" t="s">
        <v>8213</v>
      </c>
      <c r="B1392" s="17">
        <v>682</v>
      </c>
      <c r="D1392" s="20" t="s">
        <v>8215</v>
      </c>
      <c r="E1392" s="17">
        <v>11</v>
      </c>
    </row>
    <row r="1393" spans="1:5" x14ac:dyDescent="0.35">
      <c r="A1393" s="16" t="s">
        <v>8213</v>
      </c>
      <c r="B1393" s="17">
        <v>37</v>
      </c>
      <c r="D1393" s="20" t="s">
        <v>8215</v>
      </c>
      <c r="E1393" s="17">
        <v>0</v>
      </c>
    </row>
    <row r="1394" spans="1:5" x14ac:dyDescent="0.35">
      <c r="A1394" s="16" t="s">
        <v>8213</v>
      </c>
      <c r="B1394" s="17">
        <v>146</v>
      </c>
      <c r="D1394" s="20" t="s">
        <v>8215</v>
      </c>
      <c r="E1394" s="17">
        <v>10</v>
      </c>
    </row>
    <row r="1395" spans="1:5" x14ac:dyDescent="0.35">
      <c r="A1395" s="16" t="s">
        <v>8213</v>
      </c>
      <c r="B1395" s="17">
        <v>119</v>
      </c>
      <c r="D1395" s="20" t="s">
        <v>8215</v>
      </c>
      <c r="E1395" s="17">
        <v>6</v>
      </c>
    </row>
    <row r="1396" spans="1:5" x14ac:dyDescent="0.35">
      <c r="A1396" s="16" t="s">
        <v>8213</v>
      </c>
      <c r="B1396" s="17">
        <v>163</v>
      </c>
      <c r="D1396" s="20" t="s">
        <v>8215</v>
      </c>
      <c r="E1396" s="17">
        <v>8</v>
      </c>
    </row>
    <row r="1397" spans="1:5" x14ac:dyDescent="0.35">
      <c r="A1397" s="16" t="s">
        <v>8213</v>
      </c>
      <c r="B1397" s="17">
        <v>339</v>
      </c>
      <c r="D1397" s="20" t="s">
        <v>8215</v>
      </c>
      <c r="E1397" s="17">
        <v>6</v>
      </c>
    </row>
    <row r="1398" spans="1:5" x14ac:dyDescent="0.35">
      <c r="A1398" s="16" t="s">
        <v>8213</v>
      </c>
      <c r="B1398" s="17">
        <v>58</v>
      </c>
      <c r="D1398" s="20" t="s">
        <v>8215</v>
      </c>
      <c r="E1398" s="17">
        <v>7</v>
      </c>
    </row>
    <row r="1399" spans="1:5" x14ac:dyDescent="0.35">
      <c r="A1399" s="16" t="s">
        <v>8213</v>
      </c>
      <c r="B1399" s="17">
        <v>456</v>
      </c>
      <c r="D1399" s="20" t="s">
        <v>8215</v>
      </c>
      <c r="E1399" s="17">
        <v>7</v>
      </c>
    </row>
    <row r="1400" spans="1:5" x14ac:dyDescent="0.35">
      <c r="A1400" s="16" t="s">
        <v>8213</v>
      </c>
      <c r="B1400" s="17">
        <v>15</v>
      </c>
      <c r="D1400" s="20" t="s">
        <v>8215</v>
      </c>
      <c r="E1400" s="17">
        <v>5</v>
      </c>
    </row>
    <row r="1401" spans="1:5" x14ac:dyDescent="0.35">
      <c r="A1401" s="16" t="s">
        <v>8213</v>
      </c>
      <c r="B1401" s="17">
        <v>191</v>
      </c>
      <c r="D1401" s="20" t="s">
        <v>8215</v>
      </c>
      <c r="E1401" s="17">
        <v>46</v>
      </c>
    </row>
    <row r="1402" spans="1:5" x14ac:dyDescent="0.35">
      <c r="A1402" s="16" t="s">
        <v>8213</v>
      </c>
      <c r="B1402" s="17">
        <v>17</v>
      </c>
      <c r="D1402" s="20" t="s">
        <v>8215</v>
      </c>
      <c r="E1402" s="17">
        <v>10</v>
      </c>
    </row>
    <row r="1403" spans="1:5" x14ac:dyDescent="0.35">
      <c r="A1403" s="16" t="s">
        <v>8213</v>
      </c>
      <c r="B1403" s="17">
        <v>28</v>
      </c>
      <c r="D1403" s="20" t="s">
        <v>8215</v>
      </c>
      <c r="E1403" s="17">
        <v>19</v>
      </c>
    </row>
    <row r="1404" spans="1:5" x14ac:dyDescent="0.35">
      <c r="A1404" s="16" t="s">
        <v>8213</v>
      </c>
      <c r="B1404" s="17">
        <v>18</v>
      </c>
      <c r="D1404" s="20" t="s">
        <v>8215</v>
      </c>
      <c r="E1404" s="17">
        <v>13</v>
      </c>
    </row>
    <row r="1405" spans="1:5" x14ac:dyDescent="0.35">
      <c r="A1405" s="16" t="s">
        <v>8213</v>
      </c>
      <c r="B1405" s="17">
        <v>61</v>
      </c>
      <c r="D1405" s="20" t="s">
        <v>8215</v>
      </c>
      <c r="E1405" s="17">
        <v>13</v>
      </c>
    </row>
    <row r="1406" spans="1:5" x14ac:dyDescent="0.35">
      <c r="A1406" s="16" t="s">
        <v>8213</v>
      </c>
      <c r="B1406" s="17">
        <v>108</v>
      </c>
      <c r="D1406" s="20" t="s">
        <v>8215</v>
      </c>
      <c r="E1406" s="17">
        <v>4</v>
      </c>
    </row>
    <row r="1407" spans="1:5" x14ac:dyDescent="0.35">
      <c r="A1407" s="16" t="s">
        <v>8213</v>
      </c>
      <c r="B1407" s="17">
        <v>142</v>
      </c>
      <c r="D1407" s="20" t="s">
        <v>8215</v>
      </c>
      <c r="E1407" s="17">
        <v>0</v>
      </c>
    </row>
    <row r="1408" spans="1:5" x14ac:dyDescent="0.35">
      <c r="A1408" s="16" t="s">
        <v>8213</v>
      </c>
      <c r="B1408" s="17">
        <v>74</v>
      </c>
      <c r="D1408" s="20" t="s">
        <v>8215</v>
      </c>
      <c r="E1408" s="17">
        <v>3</v>
      </c>
    </row>
    <row r="1409" spans="1:5" x14ac:dyDescent="0.35">
      <c r="A1409" s="16" t="s">
        <v>8213</v>
      </c>
      <c r="B1409" s="17">
        <v>38</v>
      </c>
      <c r="D1409" s="20" t="s">
        <v>8215</v>
      </c>
      <c r="E1409" s="17">
        <v>1</v>
      </c>
    </row>
    <row r="1410" spans="1:5" x14ac:dyDescent="0.35">
      <c r="A1410" s="16" t="s">
        <v>8213</v>
      </c>
      <c r="B1410" s="17">
        <v>20</v>
      </c>
      <c r="D1410" s="20" t="s">
        <v>8215</v>
      </c>
      <c r="E1410" s="17">
        <v>9</v>
      </c>
    </row>
    <row r="1411" spans="1:5" x14ac:dyDescent="0.35">
      <c r="A1411" s="16" t="s">
        <v>8213</v>
      </c>
      <c r="B1411" s="17">
        <v>24</v>
      </c>
      <c r="D1411" s="20" t="s">
        <v>8215</v>
      </c>
      <c r="E1411" s="17">
        <v>1</v>
      </c>
    </row>
    <row r="1412" spans="1:5" x14ac:dyDescent="0.35">
      <c r="A1412" s="16" t="s">
        <v>8213</v>
      </c>
      <c r="B1412" s="17">
        <v>66</v>
      </c>
      <c r="D1412" s="20" t="s">
        <v>8215</v>
      </c>
      <c r="E1412" s="17">
        <v>1</v>
      </c>
    </row>
    <row r="1413" spans="1:5" x14ac:dyDescent="0.35">
      <c r="A1413" s="16" t="s">
        <v>8213</v>
      </c>
      <c r="B1413" s="17">
        <v>28</v>
      </c>
      <c r="D1413" s="20" t="s">
        <v>8215</v>
      </c>
      <c r="E1413" s="17">
        <v>4</v>
      </c>
    </row>
    <row r="1414" spans="1:5" x14ac:dyDescent="0.35">
      <c r="A1414" s="16" t="s">
        <v>8213</v>
      </c>
      <c r="B1414" s="17">
        <v>24</v>
      </c>
      <c r="D1414" s="20" t="s">
        <v>8215</v>
      </c>
      <c r="E1414" s="17">
        <v>17</v>
      </c>
    </row>
    <row r="1415" spans="1:5" x14ac:dyDescent="0.35">
      <c r="A1415" s="16" t="s">
        <v>8213</v>
      </c>
      <c r="B1415" s="17">
        <v>73</v>
      </c>
      <c r="D1415" s="20" t="s">
        <v>8215</v>
      </c>
      <c r="E1415" s="17">
        <v>0</v>
      </c>
    </row>
    <row r="1416" spans="1:5" x14ac:dyDescent="0.35">
      <c r="A1416" s="16" t="s">
        <v>8213</v>
      </c>
      <c r="B1416" s="17">
        <v>3</v>
      </c>
      <c r="D1416" s="20" t="s">
        <v>8215</v>
      </c>
      <c r="E1416" s="17">
        <v>12</v>
      </c>
    </row>
    <row r="1417" spans="1:5" x14ac:dyDescent="0.35">
      <c r="A1417" s="16" t="s">
        <v>8213</v>
      </c>
      <c r="B1417" s="17">
        <v>20</v>
      </c>
      <c r="D1417" s="20" t="s">
        <v>8215</v>
      </c>
      <c r="E1417" s="17">
        <v>14</v>
      </c>
    </row>
    <row r="1418" spans="1:5" x14ac:dyDescent="0.35">
      <c r="A1418" s="16" t="s">
        <v>8213</v>
      </c>
      <c r="B1418" s="17">
        <v>21</v>
      </c>
      <c r="D1418" s="20" t="s">
        <v>8215</v>
      </c>
      <c r="E1418" s="17">
        <v>1</v>
      </c>
    </row>
    <row r="1419" spans="1:5" x14ac:dyDescent="0.35">
      <c r="A1419" s="16" t="s">
        <v>8213</v>
      </c>
      <c r="B1419" s="17">
        <v>94</v>
      </c>
      <c r="D1419" s="20" t="s">
        <v>8215</v>
      </c>
      <c r="E1419" s="17">
        <v>14</v>
      </c>
    </row>
    <row r="1420" spans="1:5" x14ac:dyDescent="0.35">
      <c r="A1420" s="16" t="s">
        <v>8213</v>
      </c>
      <c r="B1420" s="17">
        <v>139</v>
      </c>
      <c r="D1420" s="20" t="s">
        <v>8215</v>
      </c>
      <c r="E1420" s="17">
        <v>4</v>
      </c>
    </row>
    <row r="1421" spans="1:5" x14ac:dyDescent="0.35">
      <c r="A1421" s="16" t="s">
        <v>8213</v>
      </c>
      <c r="B1421" s="17">
        <v>130</v>
      </c>
      <c r="D1421" s="20" t="s">
        <v>8215</v>
      </c>
      <c r="E1421" s="17">
        <v>2</v>
      </c>
    </row>
    <row r="1422" spans="1:5" x14ac:dyDescent="0.35">
      <c r="A1422" s="16" t="s">
        <v>8213</v>
      </c>
      <c r="B1422" s="17">
        <v>31</v>
      </c>
      <c r="D1422" s="20" t="s">
        <v>8215</v>
      </c>
      <c r="E1422" s="17">
        <v>1</v>
      </c>
    </row>
    <row r="1423" spans="1:5" x14ac:dyDescent="0.35">
      <c r="A1423" s="16" t="s">
        <v>8213</v>
      </c>
      <c r="B1423" s="17">
        <v>13</v>
      </c>
      <c r="D1423" s="20" t="s">
        <v>8215</v>
      </c>
      <c r="E1423" s="17">
        <v>2</v>
      </c>
    </row>
    <row r="1424" spans="1:5" x14ac:dyDescent="0.35">
      <c r="A1424" s="16" t="s">
        <v>8213</v>
      </c>
      <c r="B1424" s="17">
        <v>90</v>
      </c>
      <c r="D1424" s="20" t="s">
        <v>8215</v>
      </c>
      <c r="E1424" s="17">
        <v>1</v>
      </c>
    </row>
    <row r="1425" spans="1:5" x14ac:dyDescent="0.35">
      <c r="A1425" s="16" t="s">
        <v>8213</v>
      </c>
      <c r="B1425" s="17">
        <v>141</v>
      </c>
      <c r="D1425" s="20" t="s">
        <v>8215</v>
      </c>
      <c r="E1425" s="17">
        <v>1</v>
      </c>
    </row>
    <row r="1426" spans="1:5" x14ac:dyDescent="0.35">
      <c r="A1426" s="16" t="s">
        <v>8213</v>
      </c>
      <c r="B1426" s="17">
        <v>23</v>
      </c>
      <c r="D1426" s="20" t="s">
        <v>8215</v>
      </c>
      <c r="E1426" s="17">
        <v>4</v>
      </c>
    </row>
    <row r="1427" spans="1:5" x14ac:dyDescent="0.35">
      <c r="A1427" s="16" t="s">
        <v>8213</v>
      </c>
      <c r="B1427" s="17">
        <v>18</v>
      </c>
      <c r="D1427" s="20" t="s">
        <v>8215</v>
      </c>
      <c r="E1427" s="17">
        <v>3</v>
      </c>
    </row>
    <row r="1428" spans="1:5" x14ac:dyDescent="0.35">
      <c r="A1428" s="16" t="s">
        <v>8213</v>
      </c>
      <c r="B1428" s="17">
        <v>76</v>
      </c>
      <c r="D1428" s="20" t="s">
        <v>8215</v>
      </c>
      <c r="E1428" s="17">
        <v>38</v>
      </c>
    </row>
    <row r="1429" spans="1:5" x14ac:dyDescent="0.35">
      <c r="A1429" s="16" t="s">
        <v>8213</v>
      </c>
      <c r="B1429" s="17">
        <v>93</v>
      </c>
      <c r="D1429" s="20" t="s">
        <v>8215</v>
      </c>
      <c r="E1429" s="17">
        <v>4</v>
      </c>
    </row>
    <row r="1430" spans="1:5" x14ac:dyDescent="0.35">
      <c r="A1430" s="16" t="s">
        <v>8213</v>
      </c>
      <c r="B1430" s="17">
        <v>69</v>
      </c>
      <c r="D1430" s="20" t="s">
        <v>8215</v>
      </c>
      <c r="E1430" s="17">
        <v>0</v>
      </c>
    </row>
    <row r="1431" spans="1:5" x14ac:dyDescent="0.35">
      <c r="A1431" s="16" t="s">
        <v>8213</v>
      </c>
      <c r="B1431" s="17">
        <v>21</v>
      </c>
      <c r="D1431" s="20" t="s">
        <v>8215</v>
      </c>
      <c r="E1431" s="17">
        <v>2</v>
      </c>
    </row>
    <row r="1432" spans="1:5" x14ac:dyDescent="0.35">
      <c r="A1432" s="16" t="s">
        <v>8213</v>
      </c>
      <c r="B1432" s="17">
        <v>57</v>
      </c>
      <c r="D1432" s="20" t="s">
        <v>8215</v>
      </c>
      <c r="E1432" s="17">
        <v>0</v>
      </c>
    </row>
    <row r="1433" spans="1:5" x14ac:dyDescent="0.35">
      <c r="A1433" s="16" t="s">
        <v>8213</v>
      </c>
      <c r="B1433" s="17">
        <v>108</v>
      </c>
      <c r="D1433" s="20" t="s">
        <v>8215</v>
      </c>
      <c r="E1433" s="17">
        <v>1</v>
      </c>
    </row>
    <row r="1434" spans="1:5" x14ac:dyDescent="0.35">
      <c r="A1434" s="16" t="s">
        <v>8213</v>
      </c>
      <c r="B1434" s="17">
        <v>83</v>
      </c>
      <c r="D1434" s="20" t="s">
        <v>8215</v>
      </c>
      <c r="E1434" s="17">
        <v>7</v>
      </c>
    </row>
    <row r="1435" spans="1:5" x14ac:dyDescent="0.35">
      <c r="A1435" s="16" t="s">
        <v>8213</v>
      </c>
      <c r="B1435" s="17">
        <v>96</v>
      </c>
      <c r="D1435" s="20" t="s">
        <v>8215</v>
      </c>
      <c r="E1435" s="17">
        <v>2</v>
      </c>
    </row>
    <row r="1436" spans="1:5" x14ac:dyDescent="0.35">
      <c r="A1436" s="16" t="s">
        <v>8213</v>
      </c>
      <c r="B1436" s="17">
        <v>64</v>
      </c>
      <c r="D1436" s="20" t="s">
        <v>8215</v>
      </c>
      <c r="E1436" s="17">
        <v>4</v>
      </c>
    </row>
    <row r="1437" spans="1:5" x14ac:dyDescent="0.35">
      <c r="A1437" s="16" t="s">
        <v>8213</v>
      </c>
      <c r="B1437" s="17">
        <v>14</v>
      </c>
      <c r="D1437" s="20" t="s">
        <v>8215</v>
      </c>
      <c r="E1437" s="17">
        <v>4</v>
      </c>
    </row>
    <row r="1438" spans="1:5" x14ac:dyDescent="0.35">
      <c r="A1438" s="16" t="s">
        <v>8213</v>
      </c>
      <c r="B1438" s="17">
        <v>169</v>
      </c>
      <c r="D1438" s="20" t="s">
        <v>8215</v>
      </c>
      <c r="E1438" s="17">
        <v>3</v>
      </c>
    </row>
    <row r="1439" spans="1:5" x14ac:dyDescent="0.35">
      <c r="A1439" s="16" t="s">
        <v>8213</v>
      </c>
      <c r="B1439" s="17">
        <v>33</v>
      </c>
      <c r="D1439" s="20" t="s">
        <v>8215</v>
      </c>
      <c r="E1439" s="17">
        <v>2</v>
      </c>
    </row>
    <row r="1440" spans="1:5" x14ac:dyDescent="0.35">
      <c r="A1440" s="16" t="s">
        <v>8213</v>
      </c>
      <c r="B1440" s="17">
        <v>102</v>
      </c>
      <c r="D1440" s="20" t="s">
        <v>8215</v>
      </c>
      <c r="E1440" s="17">
        <v>197</v>
      </c>
    </row>
    <row r="1441" spans="1:5" x14ac:dyDescent="0.35">
      <c r="A1441" s="16" t="s">
        <v>8213</v>
      </c>
      <c r="B1441" s="17">
        <v>104</v>
      </c>
      <c r="D1441" s="20" t="s">
        <v>8215</v>
      </c>
      <c r="E1441" s="17">
        <v>0</v>
      </c>
    </row>
    <row r="1442" spans="1:5" x14ac:dyDescent="0.35">
      <c r="A1442" s="16" t="s">
        <v>8213</v>
      </c>
      <c r="B1442" s="17">
        <v>20</v>
      </c>
      <c r="D1442" s="20" t="s">
        <v>8215</v>
      </c>
      <c r="E1442" s="17">
        <v>1</v>
      </c>
    </row>
    <row r="1443" spans="1:5" x14ac:dyDescent="0.35">
      <c r="A1443" s="16" t="s">
        <v>8213</v>
      </c>
      <c r="B1443" s="17">
        <v>35</v>
      </c>
      <c r="D1443" s="20" t="s">
        <v>8215</v>
      </c>
      <c r="E1443" s="17">
        <v>4</v>
      </c>
    </row>
    <row r="1444" spans="1:5" x14ac:dyDescent="0.35">
      <c r="A1444" s="16" t="s">
        <v>8213</v>
      </c>
      <c r="B1444" s="17">
        <v>94</v>
      </c>
      <c r="D1444" s="20" t="s">
        <v>8215</v>
      </c>
      <c r="E1444" s="17">
        <v>0</v>
      </c>
    </row>
    <row r="1445" spans="1:5" x14ac:dyDescent="0.35">
      <c r="A1445" s="16" t="s">
        <v>8213</v>
      </c>
      <c r="B1445" s="17">
        <v>14</v>
      </c>
      <c r="D1445" s="20" t="s">
        <v>8215</v>
      </c>
      <c r="E1445" s="17">
        <v>7</v>
      </c>
    </row>
    <row r="1446" spans="1:5" x14ac:dyDescent="0.35">
      <c r="A1446" s="16" t="s">
        <v>8213</v>
      </c>
      <c r="B1446" s="17">
        <v>15</v>
      </c>
      <c r="D1446" s="20" t="s">
        <v>8215</v>
      </c>
      <c r="E1446" s="17">
        <v>11</v>
      </c>
    </row>
    <row r="1447" spans="1:5" x14ac:dyDescent="0.35">
      <c r="A1447" s="16" t="s">
        <v>8213</v>
      </c>
      <c r="B1447" s="17">
        <v>51</v>
      </c>
      <c r="D1447" s="20" t="s">
        <v>8215</v>
      </c>
      <c r="E1447" s="17">
        <v>0</v>
      </c>
    </row>
    <row r="1448" spans="1:5" x14ac:dyDescent="0.35">
      <c r="A1448" s="16" t="s">
        <v>8213</v>
      </c>
      <c r="B1448" s="17">
        <v>19</v>
      </c>
      <c r="D1448" s="20" t="s">
        <v>8215</v>
      </c>
      <c r="E1448" s="17">
        <v>6</v>
      </c>
    </row>
    <row r="1449" spans="1:5" x14ac:dyDescent="0.35">
      <c r="A1449" s="16" t="s">
        <v>8213</v>
      </c>
      <c r="B1449" s="17">
        <v>23</v>
      </c>
      <c r="D1449" s="20" t="s">
        <v>8215</v>
      </c>
      <c r="E1449" s="17">
        <v>0</v>
      </c>
    </row>
    <row r="1450" spans="1:5" x14ac:dyDescent="0.35">
      <c r="A1450" s="16" t="s">
        <v>8213</v>
      </c>
      <c r="B1450" s="17">
        <v>97</v>
      </c>
      <c r="D1450" s="20" t="s">
        <v>8215</v>
      </c>
      <c r="E1450" s="17">
        <v>7</v>
      </c>
    </row>
    <row r="1451" spans="1:5" x14ac:dyDescent="0.35">
      <c r="A1451" s="16" t="s">
        <v>8213</v>
      </c>
      <c r="B1451" s="17">
        <v>76</v>
      </c>
      <c r="D1451" s="20" t="s">
        <v>8215</v>
      </c>
      <c r="E1451" s="17">
        <v>94</v>
      </c>
    </row>
    <row r="1452" spans="1:5" x14ac:dyDescent="0.35">
      <c r="A1452" s="16" t="s">
        <v>8213</v>
      </c>
      <c r="B1452" s="17">
        <v>11</v>
      </c>
      <c r="D1452" s="20" t="s">
        <v>8215</v>
      </c>
      <c r="E1452" s="17">
        <v>2</v>
      </c>
    </row>
    <row r="1453" spans="1:5" x14ac:dyDescent="0.35">
      <c r="A1453" s="16" t="s">
        <v>8213</v>
      </c>
      <c r="B1453" s="17">
        <v>52</v>
      </c>
      <c r="D1453" s="20" t="s">
        <v>8215</v>
      </c>
      <c r="E1453" s="17">
        <v>25</v>
      </c>
    </row>
    <row r="1454" spans="1:5" x14ac:dyDescent="0.35">
      <c r="A1454" s="16" t="s">
        <v>8213</v>
      </c>
      <c r="B1454" s="17">
        <v>95</v>
      </c>
      <c r="D1454" s="20" t="s">
        <v>8215</v>
      </c>
      <c r="E1454" s="17">
        <v>17</v>
      </c>
    </row>
    <row r="1455" spans="1:5" x14ac:dyDescent="0.35">
      <c r="A1455" s="16" t="s">
        <v>8213</v>
      </c>
      <c r="B1455" s="17">
        <v>35</v>
      </c>
      <c r="D1455" s="20" t="s">
        <v>8215</v>
      </c>
      <c r="E1455" s="17">
        <v>2</v>
      </c>
    </row>
    <row r="1456" spans="1:5" x14ac:dyDescent="0.35">
      <c r="A1456" s="16" t="s">
        <v>8213</v>
      </c>
      <c r="B1456" s="17">
        <v>21</v>
      </c>
      <c r="D1456" s="20" t="s">
        <v>8215</v>
      </c>
      <c r="E1456" s="17">
        <v>4</v>
      </c>
    </row>
    <row r="1457" spans="1:5" x14ac:dyDescent="0.35">
      <c r="A1457" s="16" t="s">
        <v>8213</v>
      </c>
      <c r="B1457" s="17">
        <v>93</v>
      </c>
      <c r="D1457" s="20" t="s">
        <v>8215</v>
      </c>
      <c r="E1457" s="17">
        <v>5</v>
      </c>
    </row>
    <row r="1458" spans="1:5" x14ac:dyDescent="0.35">
      <c r="A1458" s="16" t="s">
        <v>8213</v>
      </c>
      <c r="B1458" s="17">
        <v>11</v>
      </c>
      <c r="D1458" s="20" t="s">
        <v>8215</v>
      </c>
      <c r="E1458" s="17">
        <v>2</v>
      </c>
    </row>
    <row r="1459" spans="1:5" x14ac:dyDescent="0.35">
      <c r="A1459" s="16" t="s">
        <v>8213</v>
      </c>
      <c r="B1459" s="17">
        <v>21</v>
      </c>
      <c r="D1459" s="20" t="s">
        <v>8215</v>
      </c>
      <c r="E1459" s="17">
        <v>2</v>
      </c>
    </row>
    <row r="1460" spans="1:5" x14ac:dyDescent="0.35">
      <c r="A1460" s="16" t="s">
        <v>8213</v>
      </c>
      <c r="B1460" s="17">
        <v>54</v>
      </c>
      <c r="D1460" s="20" t="s">
        <v>8215</v>
      </c>
      <c r="E1460" s="17">
        <v>3</v>
      </c>
    </row>
    <row r="1461" spans="1:5" x14ac:dyDescent="0.35">
      <c r="A1461" s="16" t="s">
        <v>8213</v>
      </c>
      <c r="B1461" s="17">
        <v>31</v>
      </c>
      <c r="D1461" s="20" t="s">
        <v>8215</v>
      </c>
      <c r="E1461" s="17">
        <v>0</v>
      </c>
    </row>
    <row r="1462" spans="1:5" x14ac:dyDescent="0.35">
      <c r="A1462" s="16" t="s">
        <v>8213</v>
      </c>
      <c r="B1462" s="17">
        <v>132</v>
      </c>
      <c r="D1462" s="20" t="s">
        <v>8215</v>
      </c>
      <c r="E1462" s="17">
        <v>4</v>
      </c>
    </row>
    <row r="1463" spans="1:5" x14ac:dyDescent="0.35">
      <c r="A1463" s="16" t="s">
        <v>8213</v>
      </c>
      <c r="B1463" s="17">
        <v>3</v>
      </c>
      <c r="D1463" s="20" t="s">
        <v>8215</v>
      </c>
      <c r="E1463" s="17">
        <v>1</v>
      </c>
    </row>
    <row r="1464" spans="1:5" x14ac:dyDescent="0.35">
      <c r="A1464" s="16" t="s">
        <v>8213</v>
      </c>
      <c r="B1464" s="17">
        <v>6</v>
      </c>
      <c r="D1464" s="20" t="s">
        <v>8215</v>
      </c>
      <c r="E1464" s="17">
        <v>12</v>
      </c>
    </row>
    <row r="1465" spans="1:5" x14ac:dyDescent="0.35">
      <c r="A1465" s="16" t="s">
        <v>8213</v>
      </c>
      <c r="B1465" s="17">
        <v>10</v>
      </c>
      <c r="D1465" s="20" t="s">
        <v>8215</v>
      </c>
      <c r="E1465" s="17">
        <v>4</v>
      </c>
    </row>
    <row r="1466" spans="1:5" x14ac:dyDescent="0.35">
      <c r="A1466" s="16" t="s">
        <v>8213</v>
      </c>
      <c r="B1466" s="17">
        <v>147</v>
      </c>
      <c r="D1466" s="20" t="s">
        <v>8215</v>
      </c>
      <c r="E1466" s="17">
        <v>91</v>
      </c>
    </row>
    <row r="1467" spans="1:5" x14ac:dyDescent="0.35">
      <c r="A1467" s="16" t="s">
        <v>8213</v>
      </c>
      <c r="B1467" s="17">
        <v>199</v>
      </c>
      <c r="D1467" s="20" t="s">
        <v>8215</v>
      </c>
      <c r="E1467" s="17">
        <v>1</v>
      </c>
    </row>
    <row r="1468" spans="1:5" x14ac:dyDescent="0.35">
      <c r="A1468" s="16" t="s">
        <v>8213</v>
      </c>
      <c r="B1468" s="17">
        <v>50</v>
      </c>
      <c r="D1468" s="20" t="s">
        <v>8215</v>
      </c>
      <c r="E1468" s="17">
        <v>1</v>
      </c>
    </row>
    <row r="1469" spans="1:5" x14ac:dyDescent="0.35">
      <c r="A1469" s="16" t="s">
        <v>8213</v>
      </c>
      <c r="B1469" s="17">
        <v>21</v>
      </c>
      <c r="D1469" s="20" t="s">
        <v>8215</v>
      </c>
      <c r="E1469" s="17">
        <v>0</v>
      </c>
    </row>
    <row r="1470" spans="1:5" x14ac:dyDescent="0.35">
      <c r="A1470" s="16" t="s">
        <v>8213</v>
      </c>
      <c r="B1470" s="17">
        <v>24</v>
      </c>
      <c r="D1470" s="20" t="s">
        <v>8215</v>
      </c>
      <c r="E1470" s="17">
        <v>13</v>
      </c>
    </row>
    <row r="1471" spans="1:5" x14ac:dyDescent="0.35">
      <c r="A1471" s="16" t="s">
        <v>8213</v>
      </c>
      <c r="B1471" s="17">
        <v>32</v>
      </c>
      <c r="D1471" s="20" t="s">
        <v>8215</v>
      </c>
      <c r="E1471" s="17">
        <v>2</v>
      </c>
    </row>
    <row r="1472" spans="1:5" x14ac:dyDescent="0.35">
      <c r="A1472" s="16" t="s">
        <v>8213</v>
      </c>
      <c r="B1472" s="17">
        <v>62</v>
      </c>
      <c r="D1472" s="20" t="s">
        <v>8215</v>
      </c>
      <c r="E1472" s="17">
        <v>0</v>
      </c>
    </row>
    <row r="1473" spans="1:5" x14ac:dyDescent="0.35">
      <c r="A1473" s="16" t="s">
        <v>8213</v>
      </c>
      <c r="B1473" s="17">
        <v>9</v>
      </c>
      <c r="D1473" s="20" t="s">
        <v>8215</v>
      </c>
      <c r="E1473" s="17">
        <v>21</v>
      </c>
    </row>
    <row r="1474" spans="1:5" x14ac:dyDescent="0.35">
      <c r="A1474" s="16" t="s">
        <v>8213</v>
      </c>
      <c r="B1474" s="17">
        <v>38</v>
      </c>
      <c r="D1474" s="20" t="s">
        <v>8215</v>
      </c>
      <c r="E1474" s="17">
        <v>9</v>
      </c>
    </row>
    <row r="1475" spans="1:5" x14ac:dyDescent="0.35">
      <c r="A1475" s="16" t="s">
        <v>8213</v>
      </c>
      <c r="B1475" s="17">
        <v>54</v>
      </c>
      <c r="D1475" s="20" t="s">
        <v>8215</v>
      </c>
      <c r="E1475" s="17">
        <v>6</v>
      </c>
    </row>
    <row r="1476" spans="1:5" x14ac:dyDescent="0.35">
      <c r="A1476" s="16" t="s">
        <v>8213</v>
      </c>
      <c r="B1476" s="17">
        <v>37</v>
      </c>
      <c r="D1476" s="20" t="s">
        <v>8215</v>
      </c>
      <c r="E1476" s="17">
        <v>4</v>
      </c>
    </row>
    <row r="1477" spans="1:5" x14ac:dyDescent="0.35">
      <c r="A1477" s="16" t="s">
        <v>8213</v>
      </c>
      <c r="B1477" s="17">
        <v>39</v>
      </c>
      <c r="D1477" s="20" t="s">
        <v>8215</v>
      </c>
      <c r="E1477" s="17">
        <v>7</v>
      </c>
    </row>
    <row r="1478" spans="1:5" x14ac:dyDescent="0.35">
      <c r="A1478" s="16" t="s">
        <v>8213</v>
      </c>
      <c r="B1478" s="17">
        <v>34</v>
      </c>
      <c r="D1478" s="20" t="s">
        <v>8215</v>
      </c>
      <c r="E1478" s="17">
        <v>5</v>
      </c>
    </row>
    <row r="1479" spans="1:5" x14ac:dyDescent="0.35">
      <c r="A1479" s="16" t="s">
        <v>8213</v>
      </c>
      <c r="B1479" s="17">
        <v>55</v>
      </c>
      <c r="D1479" s="20" t="s">
        <v>8215</v>
      </c>
      <c r="E1479" s="17">
        <v>0</v>
      </c>
    </row>
    <row r="1480" spans="1:5" x14ac:dyDescent="0.35">
      <c r="A1480" s="16" t="s">
        <v>8213</v>
      </c>
      <c r="B1480" s="17">
        <v>32</v>
      </c>
      <c r="D1480" s="20" t="s">
        <v>8215</v>
      </c>
      <c r="E1480" s="17">
        <v>3</v>
      </c>
    </row>
    <row r="1481" spans="1:5" x14ac:dyDescent="0.35">
      <c r="A1481" s="16" t="s">
        <v>8213</v>
      </c>
      <c r="B1481" s="17">
        <v>25</v>
      </c>
      <c r="D1481" s="20" t="s">
        <v>8215</v>
      </c>
      <c r="E1481" s="17">
        <v>9</v>
      </c>
    </row>
    <row r="1482" spans="1:5" x14ac:dyDescent="0.35">
      <c r="A1482" s="16" t="s">
        <v>8213</v>
      </c>
      <c r="B1482" s="17">
        <v>33</v>
      </c>
      <c r="D1482" s="20" t="s">
        <v>8215</v>
      </c>
      <c r="E1482" s="17">
        <v>6</v>
      </c>
    </row>
    <row r="1483" spans="1:5" x14ac:dyDescent="0.35">
      <c r="A1483" s="16" t="s">
        <v>8213</v>
      </c>
      <c r="B1483" s="17">
        <v>108</v>
      </c>
      <c r="D1483" s="20" t="s">
        <v>8215</v>
      </c>
      <c r="E1483" s="17">
        <v>4</v>
      </c>
    </row>
    <row r="1484" spans="1:5" x14ac:dyDescent="0.35">
      <c r="A1484" s="16" t="s">
        <v>8213</v>
      </c>
      <c r="B1484" s="17">
        <v>20</v>
      </c>
      <c r="D1484" s="20" t="s">
        <v>8215</v>
      </c>
      <c r="E1484" s="17">
        <v>1</v>
      </c>
    </row>
    <row r="1485" spans="1:5" x14ac:dyDescent="0.35">
      <c r="A1485" s="16" t="s">
        <v>8213</v>
      </c>
      <c r="B1485" s="17">
        <v>98</v>
      </c>
      <c r="D1485" s="20" t="s">
        <v>8215</v>
      </c>
      <c r="E1485" s="17">
        <v>17</v>
      </c>
    </row>
    <row r="1486" spans="1:5" x14ac:dyDescent="0.35">
      <c r="A1486" s="16" t="s">
        <v>8213</v>
      </c>
      <c r="B1486" s="17">
        <v>196</v>
      </c>
      <c r="D1486" s="20" t="s">
        <v>8215</v>
      </c>
      <c r="E1486" s="17">
        <v>1</v>
      </c>
    </row>
    <row r="1487" spans="1:5" x14ac:dyDescent="0.35">
      <c r="A1487" s="16" t="s">
        <v>8213</v>
      </c>
      <c r="B1487" s="17">
        <v>39</v>
      </c>
      <c r="D1487" s="20" t="s">
        <v>8215</v>
      </c>
      <c r="E1487" s="17">
        <v>13</v>
      </c>
    </row>
    <row r="1488" spans="1:5" x14ac:dyDescent="0.35">
      <c r="A1488" s="16" t="s">
        <v>8213</v>
      </c>
      <c r="B1488" s="17">
        <v>128</v>
      </c>
      <c r="D1488" s="20" t="s">
        <v>8215</v>
      </c>
      <c r="E1488" s="17">
        <v>6</v>
      </c>
    </row>
    <row r="1489" spans="1:5" x14ac:dyDescent="0.35">
      <c r="A1489" s="16" t="s">
        <v>8213</v>
      </c>
      <c r="B1489" s="17">
        <v>71</v>
      </c>
      <c r="D1489" s="20" t="s">
        <v>8215</v>
      </c>
      <c r="E1489" s="17">
        <v>0</v>
      </c>
    </row>
    <row r="1490" spans="1:5" x14ac:dyDescent="0.35">
      <c r="A1490" s="16" t="s">
        <v>8213</v>
      </c>
      <c r="B1490" s="17">
        <v>47</v>
      </c>
      <c r="D1490" s="20" t="s">
        <v>8215</v>
      </c>
      <c r="E1490" s="17">
        <v>2</v>
      </c>
    </row>
    <row r="1491" spans="1:5" x14ac:dyDescent="0.35">
      <c r="A1491" s="16" t="s">
        <v>8213</v>
      </c>
      <c r="B1491" s="17">
        <v>17</v>
      </c>
      <c r="D1491" s="20" t="s">
        <v>8215</v>
      </c>
      <c r="E1491" s="17">
        <v>2</v>
      </c>
    </row>
    <row r="1492" spans="1:5" x14ac:dyDescent="0.35">
      <c r="A1492" s="16" t="s">
        <v>8213</v>
      </c>
      <c r="B1492" s="17">
        <v>91</v>
      </c>
      <c r="D1492" s="20" t="s">
        <v>8215</v>
      </c>
      <c r="E1492" s="17">
        <v>21</v>
      </c>
    </row>
    <row r="1493" spans="1:5" x14ac:dyDescent="0.35">
      <c r="A1493" s="16" t="s">
        <v>8213</v>
      </c>
      <c r="B1493" s="17">
        <v>43</v>
      </c>
      <c r="D1493" s="20" t="s">
        <v>8215</v>
      </c>
      <c r="E1493" s="17">
        <v>13</v>
      </c>
    </row>
    <row r="1494" spans="1:5" x14ac:dyDescent="0.35">
      <c r="A1494" s="16" t="s">
        <v>8213</v>
      </c>
      <c r="B1494" s="17">
        <v>17</v>
      </c>
      <c r="D1494" s="20" t="s">
        <v>8215</v>
      </c>
      <c r="E1494" s="17">
        <v>0</v>
      </c>
    </row>
    <row r="1495" spans="1:5" x14ac:dyDescent="0.35">
      <c r="A1495" s="16" t="s">
        <v>8213</v>
      </c>
      <c r="B1495" s="17">
        <v>33</v>
      </c>
      <c r="D1495" s="20" t="s">
        <v>8215</v>
      </c>
      <c r="E1495" s="17">
        <v>6</v>
      </c>
    </row>
    <row r="1496" spans="1:5" x14ac:dyDescent="0.35">
      <c r="A1496" s="16" t="s">
        <v>8213</v>
      </c>
      <c r="B1496" s="17">
        <v>87</v>
      </c>
      <c r="D1496" s="20" t="s">
        <v>8215</v>
      </c>
      <c r="E1496" s="17">
        <v>0</v>
      </c>
    </row>
    <row r="1497" spans="1:5" x14ac:dyDescent="0.35">
      <c r="A1497" s="16" t="s">
        <v>8213</v>
      </c>
      <c r="B1497" s="17">
        <v>113</v>
      </c>
      <c r="D1497" s="20" t="s">
        <v>8215</v>
      </c>
      <c r="E1497" s="17">
        <v>1</v>
      </c>
    </row>
    <row r="1498" spans="1:5" x14ac:dyDescent="0.35">
      <c r="A1498" s="16" t="s">
        <v>8213</v>
      </c>
      <c r="B1498" s="17">
        <v>14</v>
      </c>
      <c r="D1498" s="20" t="s">
        <v>8215</v>
      </c>
      <c r="E1498" s="17">
        <v>0</v>
      </c>
    </row>
    <row r="1499" spans="1:5" x14ac:dyDescent="0.35">
      <c r="A1499" s="16" t="s">
        <v>8213</v>
      </c>
      <c r="B1499" s="17">
        <v>30</v>
      </c>
      <c r="D1499" s="20" t="s">
        <v>8215</v>
      </c>
      <c r="E1499" s="17">
        <v>12</v>
      </c>
    </row>
    <row r="1500" spans="1:5" x14ac:dyDescent="0.35">
      <c r="A1500" s="16" t="s">
        <v>8213</v>
      </c>
      <c r="B1500" s="17">
        <v>16</v>
      </c>
      <c r="D1500" s="20" t="s">
        <v>8215</v>
      </c>
      <c r="E1500" s="17">
        <v>2</v>
      </c>
    </row>
    <row r="1501" spans="1:5" x14ac:dyDescent="0.35">
      <c r="A1501" s="16" t="s">
        <v>8213</v>
      </c>
      <c r="B1501" s="17">
        <v>46</v>
      </c>
      <c r="D1501" s="20" t="s">
        <v>8215</v>
      </c>
      <c r="E1501" s="17">
        <v>6</v>
      </c>
    </row>
    <row r="1502" spans="1:5" x14ac:dyDescent="0.35">
      <c r="A1502" s="16" t="s">
        <v>8213</v>
      </c>
      <c r="B1502" s="17">
        <v>24</v>
      </c>
      <c r="D1502" s="20" t="s">
        <v>8215</v>
      </c>
      <c r="E1502" s="17">
        <v>1</v>
      </c>
    </row>
    <row r="1503" spans="1:5" x14ac:dyDescent="0.35">
      <c r="A1503" s="16" t="s">
        <v>8213</v>
      </c>
      <c r="B1503" s="17">
        <v>97</v>
      </c>
      <c r="D1503" s="20" t="s">
        <v>8215</v>
      </c>
      <c r="E1503" s="17">
        <v>1</v>
      </c>
    </row>
    <row r="1504" spans="1:5" x14ac:dyDescent="0.35">
      <c r="A1504" s="16" t="s">
        <v>8213</v>
      </c>
      <c r="B1504" s="17">
        <v>59</v>
      </c>
      <c r="D1504" s="20" t="s">
        <v>8215</v>
      </c>
      <c r="E1504" s="17">
        <v>5</v>
      </c>
    </row>
    <row r="1505" spans="1:5" x14ac:dyDescent="0.35">
      <c r="A1505" s="16" t="s">
        <v>8213</v>
      </c>
      <c r="B1505" s="17">
        <v>1095</v>
      </c>
      <c r="D1505" s="20" t="s">
        <v>8215</v>
      </c>
      <c r="E1505" s="17">
        <v>0</v>
      </c>
    </row>
    <row r="1506" spans="1:5" x14ac:dyDescent="0.35">
      <c r="A1506" s="16" t="s">
        <v>8213</v>
      </c>
      <c r="B1506" s="17">
        <v>218</v>
      </c>
      <c r="D1506" s="20" t="s">
        <v>8215</v>
      </c>
      <c r="E1506" s="17">
        <v>3</v>
      </c>
    </row>
    <row r="1507" spans="1:5" x14ac:dyDescent="0.35">
      <c r="A1507" s="16" t="s">
        <v>8213</v>
      </c>
      <c r="B1507" s="17">
        <v>111</v>
      </c>
      <c r="D1507" s="20" t="s">
        <v>8215</v>
      </c>
      <c r="E1507" s="17">
        <v>8</v>
      </c>
    </row>
    <row r="1508" spans="1:5" x14ac:dyDescent="0.35">
      <c r="A1508" s="16" t="s">
        <v>8213</v>
      </c>
      <c r="B1508" s="17">
        <v>56</v>
      </c>
      <c r="D1508" s="20" t="s">
        <v>8215</v>
      </c>
      <c r="E1508" s="17">
        <v>3</v>
      </c>
    </row>
    <row r="1509" spans="1:5" x14ac:dyDescent="0.35">
      <c r="A1509" s="16" t="s">
        <v>8213</v>
      </c>
      <c r="B1509" s="17">
        <v>265</v>
      </c>
      <c r="D1509" s="20" t="s">
        <v>8215</v>
      </c>
      <c r="E1509" s="17">
        <v>8</v>
      </c>
    </row>
    <row r="1510" spans="1:5" x14ac:dyDescent="0.35">
      <c r="A1510" s="16" t="s">
        <v>8213</v>
      </c>
      <c r="B1510" s="17">
        <v>28</v>
      </c>
      <c r="D1510" s="20" t="s">
        <v>8215</v>
      </c>
      <c r="E1510" s="17">
        <v>1</v>
      </c>
    </row>
    <row r="1511" spans="1:5" x14ac:dyDescent="0.35">
      <c r="A1511" s="16" t="s">
        <v>8213</v>
      </c>
      <c r="B1511" s="17">
        <v>364</v>
      </c>
      <c r="D1511" s="20" t="s">
        <v>8215</v>
      </c>
      <c r="E1511" s="17">
        <v>4</v>
      </c>
    </row>
    <row r="1512" spans="1:5" x14ac:dyDescent="0.35">
      <c r="A1512" s="16" t="s">
        <v>8213</v>
      </c>
      <c r="B1512" s="17">
        <v>27</v>
      </c>
      <c r="D1512" s="20" t="s">
        <v>8215</v>
      </c>
      <c r="E1512" s="17">
        <v>8</v>
      </c>
    </row>
    <row r="1513" spans="1:5" x14ac:dyDescent="0.35">
      <c r="A1513" s="16" t="s">
        <v>8213</v>
      </c>
      <c r="B1513" s="17">
        <v>93</v>
      </c>
      <c r="D1513" s="20" t="s">
        <v>8215</v>
      </c>
      <c r="E1513" s="17">
        <v>1</v>
      </c>
    </row>
    <row r="1514" spans="1:5" x14ac:dyDescent="0.35">
      <c r="A1514" s="16" t="s">
        <v>8213</v>
      </c>
      <c r="B1514" s="17">
        <v>64</v>
      </c>
      <c r="D1514" s="20" t="s">
        <v>8215</v>
      </c>
      <c r="E1514" s="17">
        <v>5</v>
      </c>
    </row>
    <row r="1515" spans="1:5" x14ac:dyDescent="0.35">
      <c r="A1515" s="16" t="s">
        <v>8213</v>
      </c>
      <c r="B1515" s="17">
        <v>22</v>
      </c>
      <c r="D1515" s="20" t="s">
        <v>8215</v>
      </c>
      <c r="E1515" s="17">
        <v>0</v>
      </c>
    </row>
    <row r="1516" spans="1:5" x14ac:dyDescent="0.35">
      <c r="A1516" s="16" t="s">
        <v>8213</v>
      </c>
      <c r="B1516" s="17">
        <v>59</v>
      </c>
      <c r="D1516" s="20" t="s">
        <v>8215</v>
      </c>
      <c r="E1516" s="17">
        <v>0</v>
      </c>
    </row>
    <row r="1517" spans="1:5" x14ac:dyDescent="0.35">
      <c r="A1517" s="16" t="s">
        <v>8213</v>
      </c>
      <c r="B1517" s="17">
        <v>249</v>
      </c>
      <c r="D1517" s="20" t="s">
        <v>8215</v>
      </c>
      <c r="E1517" s="17">
        <v>1</v>
      </c>
    </row>
    <row r="1518" spans="1:5" x14ac:dyDescent="0.35">
      <c r="A1518" s="16" t="s">
        <v>8213</v>
      </c>
      <c r="B1518" s="17">
        <v>392</v>
      </c>
      <c r="D1518" s="20" t="s">
        <v>8215</v>
      </c>
      <c r="E1518" s="17">
        <v>0</v>
      </c>
    </row>
    <row r="1519" spans="1:5" x14ac:dyDescent="0.35">
      <c r="A1519" s="16" t="s">
        <v>8213</v>
      </c>
      <c r="B1519" s="17">
        <v>115</v>
      </c>
      <c r="D1519" s="20" t="s">
        <v>8215</v>
      </c>
      <c r="E1519" s="17">
        <v>0</v>
      </c>
    </row>
    <row r="1520" spans="1:5" x14ac:dyDescent="0.35">
      <c r="A1520" s="16" t="s">
        <v>8213</v>
      </c>
      <c r="B1520" s="17">
        <v>433</v>
      </c>
      <c r="D1520" s="20" t="s">
        <v>8215</v>
      </c>
      <c r="E1520" s="17">
        <v>6</v>
      </c>
    </row>
    <row r="1521" spans="1:5" x14ac:dyDescent="0.35">
      <c r="A1521" s="16" t="s">
        <v>8213</v>
      </c>
      <c r="B1521" s="17">
        <v>20</v>
      </c>
      <c r="D1521" s="20" t="s">
        <v>8215</v>
      </c>
      <c r="E1521" s="17">
        <v>6</v>
      </c>
    </row>
    <row r="1522" spans="1:5" x14ac:dyDescent="0.35">
      <c r="A1522" s="16" t="s">
        <v>8213</v>
      </c>
      <c r="B1522" s="17">
        <v>8</v>
      </c>
      <c r="D1522" s="20" t="s">
        <v>8215</v>
      </c>
      <c r="E1522" s="17">
        <v>14</v>
      </c>
    </row>
    <row r="1523" spans="1:5" x14ac:dyDescent="0.35">
      <c r="A1523" s="16" t="s">
        <v>8213</v>
      </c>
      <c r="B1523" s="17">
        <v>175</v>
      </c>
      <c r="D1523" s="20" t="s">
        <v>8215</v>
      </c>
      <c r="E1523" s="17">
        <v>6</v>
      </c>
    </row>
    <row r="1524" spans="1:5" x14ac:dyDescent="0.35">
      <c r="A1524" s="16" t="s">
        <v>8213</v>
      </c>
      <c r="B1524" s="17">
        <v>104</v>
      </c>
      <c r="D1524" s="20" t="s">
        <v>8215</v>
      </c>
      <c r="E1524" s="17">
        <v>33</v>
      </c>
    </row>
    <row r="1525" spans="1:5" x14ac:dyDescent="0.35">
      <c r="A1525" s="16" t="s">
        <v>8213</v>
      </c>
      <c r="B1525" s="17">
        <v>17</v>
      </c>
      <c r="D1525" s="20" t="s">
        <v>8215</v>
      </c>
      <c r="E1525" s="17">
        <v>4</v>
      </c>
    </row>
    <row r="1526" spans="1:5" x14ac:dyDescent="0.35">
      <c r="A1526" s="16" t="s">
        <v>8213</v>
      </c>
      <c r="B1526" s="17">
        <v>277</v>
      </c>
      <c r="D1526" s="20" t="s">
        <v>8215</v>
      </c>
      <c r="E1526" s="17">
        <v>1</v>
      </c>
    </row>
    <row r="1527" spans="1:5" x14ac:dyDescent="0.35">
      <c r="A1527" s="16" t="s">
        <v>8213</v>
      </c>
      <c r="B1527" s="17">
        <v>118</v>
      </c>
      <c r="D1527" s="20" t="s">
        <v>8215</v>
      </c>
      <c r="E1527" s="17">
        <v>0</v>
      </c>
    </row>
    <row r="1528" spans="1:5" x14ac:dyDescent="0.35">
      <c r="A1528" s="16" t="s">
        <v>8213</v>
      </c>
      <c r="B1528" s="17">
        <v>97</v>
      </c>
      <c r="D1528" s="20" t="s">
        <v>8215</v>
      </c>
      <c r="E1528" s="17">
        <v>6</v>
      </c>
    </row>
    <row r="1529" spans="1:5" x14ac:dyDescent="0.35">
      <c r="A1529" s="16" t="s">
        <v>8213</v>
      </c>
      <c r="B1529" s="17">
        <v>20</v>
      </c>
      <c r="D1529" s="20" t="s">
        <v>8215</v>
      </c>
      <c r="E1529" s="17">
        <v>6</v>
      </c>
    </row>
    <row r="1530" spans="1:5" x14ac:dyDescent="0.35">
      <c r="A1530" s="16" t="s">
        <v>8213</v>
      </c>
      <c r="B1530" s="17">
        <v>26</v>
      </c>
      <c r="D1530" s="20" t="s">
        <v>8215</v>
      </c>
      <c r="E1530" s="17">
        <v>1</v>
      </c>
    </row>
    <row r="1531" spans="1:5" x14ac:dyDescent="0.35">
      <c r="A1531" s="16" t="s">
        <v>8213</v>
      </c>
      <c r="B1531" s="17">
        <v>128</v>
      </c>
      <c r="D1531" s="20" t="s">
        <v>8215</v>
      </c>
      <c r="E1531" s="17">
        <v>3</v>
      </c>
    </row>
    <row r="1532" spans="1:5" x14ac:dyDescent="0.35">
      <c r="A1532" s="16" t="s">
        <v>8213</v>
      </c>
      <c r="B1532" s="17">
        <v>15</v>
      </c>
      <c r="D1532" s="18"/>
      <c r="E1532" s="18"/>
    </row>
    <row r="1533" spans="1:5" x14ac:dyDescent="0.35">
      <c r="A1533" s="16" t="s">
        <v>8213</v>
      </c>
      <c r="B1533" s="17">
        <v>25</v>
      </c>
      <c r="D1533" s="18"/>
      <c r="E1533" s="18"/>
    </row>
    <row r="1534" spans="1:5" x14ac:dyDescent="0.35">
      <c r="A1534" s="16" t="s">
        <v>8213</v>
      </c>
      <c r="B1534" s="17">
        <v>55</v>
      </c>
      <c r="D1534" s="18"/>
      <c r="E1534" s="18"/>
    </row>
    <row r="1535" spans="1:5" x14ac:dyDescent="0.35">
      <c r="A1535" s="16" t="s">
        <v>8213</v>
      </c>
      <c r="B1535" s="17">
        <v>107</v>
      </c>
      <c r="D1535" s="18"/>
      <c r="E1535" s="18"/>
    </row>
    <row r="1536" spans="1:5" x14ac:dyDescent="0.35">
      <c r="A1536" s="16" t="s">
        <v>8213</v>
      </c>
      <c r="B1536" s="17">
        <v>557</v>
      </c>
      <c r="D1536" s="18"/>
      <c r="E1536" s="18"/>
    </row>
    <row r="1537" spans="1:5" x14ac:dyDescent="0.35">
      <c r="A1537" s="16" t="s">
        <v>8213</v>
      </c>
      <c r="B1537" s="17">
        <v>40</v>
      </c>
      <c r="D1537" s="18"/>
      <c r="E1537" s="18"/>
    </row>
    <row r="1538" spans="1:5" x14ac:dyDescent="0.35">
      <c r="A1538" s="16" t="s">
        <v>8213</v>
      </c>
      <c r="B1538" s="17">
        <v>36</v>
      </c>
      <c r="D1538" s="18"/>
      <c r="E1538" s="18"/>
    </row>
    <row r="1539" spans="1:5" x14ac:dyDescent="0.35">
      <c r="A1539" s="16" t="s">
        <v>8213</v>
      </c>
      <c r="B1539" s="17">
        <v>159</v>
      </c>
      <c r="D1539" s="18"/>
      <c r="E1539" s="18"/>
    </row>
    <row r="1540" spans="1:5" x14ac:dyDescent="0.35">
      <c r="A1540" s="16" t="s">
        <v>8213</v>
      </c>
      <c r="B1540" s="17">
        <v>41</v>
      </c>
      <c r="D1540" s="18"/>
      <c r="E1540" s="18"/>
    </row>
    <row r="1541" spans="1:5" x14ac:dyDescent="0.35">
      <c r="A1541" s="16" t="s">
        <v>8213</v>
      </c>
      <c r="B1541" s="17">
        <v>226</v>
      </c>
      <c r="D1541" s="18"/>
      <c r="E1541" s="18"/>
    </row>
    <row r="1542" spans="1:5" x14ac:dyDescent="0.35">
      <c r="A1542" s="16" t="s">
        <v>8213</v>
      </c>
      <c r="B1542" s="17">
        <v>30</v>
      </c>
      <c r="D1542" s="18"/>
      <c r="E1542" s="18"/>
    </row>
    <row r="1543" spans="1:5" x14ac:dyDescent="0.35">
      <c r="A1543" s="16" t="s">
        <v>8213</v>
      </c>
      <c r="B1543" s="17">
        <v>103</v>
      </c>
      <c r="D1543" s="18"/>
      <c r="E1543" s="18"/>
    </row>
    <row r="1544" spans="1:5" x14ac:dyDescent="0.35">
      <c r="A1544" s="16" t="s">
        <v>8213</v>
      </c>
      <c r="B1544" s="17">
        <v>62</v>
      </c>
      <c r="D1544" s="18"/>
      <c r="E1544" s="18"/>
    </row>
    <row r="1545" spans="1:5" x14ac:dyDescent="0.35">
      <c r="A1545" s="16" t="s">
        <v>8213</v>
      </c>
      <c r="B1545" s="17">
        <v>6</v>
      </c>
      <c r="D1545" s="18"/>
      <c r="E1545" s="18"/>
    </row>
    <row r="1546" spans="1:5" x14ac:dyDescent="0.35">
      <c r="A1546" s="16" t="s">
        <v>8213</v>
      </c>
      <c r="B1546" s="17">
        <v>182</v>
      </c>
      <c r="D1546" s="18"/>
      <c r="E1546" s="18"/>
    </row>
    <row r="1547" spans="1:5" x14ac:dyDescent="0.35">
      <c r="A1547" s="16" t="s">
        <v>8213</v>
      </c>
      <c r="B1547" s="17">
        <v>145</v>
      </c>
      <c r="D1547" s="18"/>
      <c r="E1547" s="18"/>
    </row>
    <row r="1548" spans="1:5" x14ac:dyDescent="0.35">
      <c r="A1548" s="16" t="s">
        <v>8213</v>
      </c>
      <c r="B1548" s="17">
        <v>25</v>
      </c>
      <c r="D1548" s="18"/>
      <c r="E1548" s="18"/>
    </row>
    <row r="1549" spans="1:5" x14ac:dyDescent="0.35">
      <c r="A1549" s="16" t="s">
        <v>8213</v>
      </c>
      <c r="B1549" s="17">
        <v>320</v>
      </c>
      <c r="D1549" s="18"/>
      <c r="E1549" s="18"/>
    </row>
    <row r="1550" spans="1:5" x14ac:dyDescent="0.35">
      <c r="A1550" s="16" t="s">
        <v>8213</v>
      </c>
      <c r="B1550" s="17">
        <v>99</v>
      </c>
      <c r="D1550" s="18"/>
      <c r="E1550" s="18"/>
    </row>
    <row r="1551" spans="1:5" x14ac:dyDescent="0.35">
      <c r="A1551" s="16" t="s">
        <v>8213</v>
      </c>
      <c r="B1551" s="17">
        <v>348</v>
      </c>
      <c r="D1551" s="18"/>
      <c r="E1551" s="18"/>
    </row>
    <row r="1552" spans="1:5" x14ac:dyDescent="0.35">
      <c r="A1552" s="16" t="s">
        <v>8213</v>
      </c>
      <c r="B1552" s="17">
        <v>41</v>
      </c>
      <c r="D1552" s="18"/>
      <c r="E1552" s="18"/>
    </row>
    <row r="1553" spans="1:5" x14ac:dyDescent="0.35">
      <c r="A1553" s="16" t="s">
        <v>8213</v>
      </c>
      <c r="B1553" s="17">
        <v>29</v>
      </c>
      <c r="D1553" s="18"/>
      <c r="E1553" s="18"/>
    </row>
    <row r="1554" spans="1:5" x14ac:dyDescent="0.35">
      <c r="A1554" s="16" t="s">
        <v>8213</v>
      </c>
      <c r="B1554" s="17">
        <v>25</v>
      </c>
      <c r="D1554" s="18"/>
      <c r="E1554" s="18"/>
    </row>
    <row r="1555" spans="1:5" x14ac:dyDescent="0.35">
      <c r="A1555" s="16" t="s">
        <v>8213</v>
      </c>
      <c r="B1555" s="17">
        <v>23</v>
      </c>
      <c r="D1555" s="18"/>
      <c r="E1555" s="18"/>
    </row>
    <row r="1556" spans="1:5" x14ac:dyDescent="0.35">
      <c r="A1556" s="16" t="s">
        <v>8213</v>
      </c>
      <c r="B1556" s="17">
        <v>1260</v>
      </c>
      <c r="D1556" s="18"/>
      <c r="E1556" s="18"/>
    </row>
    <row r="1557" spans="1:5" x14ac:dyDescent="0.35">
      <c r="A1557" s="16" t="s">
        <v>8213</v>
      </c>
      <c r="B1557" s="17">
        <v>307</v>
      </c>
      <c r="D1557" s="18"/>
      <c r="E1557" s="18"/>
    </row>
    <row r="1558" spans="1:5" x14ac:dyDescent="0.35">
      <c r="A1558" s="16" t="s">
        <v>8213</v>
      </c>
      <c r="B1558" s="17">
        <v>329</v>
      </c>
      <c r="D1558" s="18"/>
      <c r="E1558" s="18"/>
    </row>
    <row r="1559" spans="1:5" x14ac:dyDescent="0.35">
      <c r="A1559" s="16" t="s">
        <v>8213</v>
      </c>
      <c r="B1559" s="17">
        <v>32</v>
      </c>
      <c r="D1559" s="18"/>
      <c r="E1559" s="18"/>
    </row>
    <row r="1560" spans="1:5" x14ac:dyDescent="0.35">
      <c r="A1560" s="16" t="s">
        <v>8213</v>
      </c>
      <c r="B1560" s="17">
        <v>27</v>
      </c>
      <c r="D1560" s="18"/>
      <c r="E1560" s="18"/>
    </row>
    <row r="1561" spans="1:5" x14ac:dyDescent="0.35">
      <c r="A1561" s="16" t="s">
        <v>8213</v>
      </c>
      <c r="B1561" s="17">
        <v>236</v>
      </c>
      <c r="D1561" s="18"/>
      <c r="E1561" s="18"/>
    </row>
    <row r="1562" spans="1:5" x14ac:dyDescent="0.35">
      <c r="A1562" s="16" t="s">
        <v>8213</v>
      </c>
      <c r="B1562" s="17">
        <v>42</v>
      </c>
      <c r="D1562" s="18"/>
      <c r="E1562" s="18"/>
    </row>
    <row r="1563" spans="1:5" x14ac:dyDescent="0.35">
      <c r="A1563" s="16" t="s">
        <v>8213</v>
      </c>
      <c r="B1563" s="17">
        <v>95</v>
      </c>
      <c r="D1563" s="18"/>
      <c r="E1563" s="18"/>
    </row>
    <row r="1564" spans="1:5" x14ac:dyDescent="0.35">
      <c r="A1564" s="16" t="s">
        <v>8213</v>
      </c>
      <c r="B1564" s="17">
        <v>37</v>
      </c>
      <c r="D1564" s="18"/>
      <c r="E1564" s="18"/>
    </row>
    <row r="1565" spans="1:5" x14ac:dyDescent="0.35">
      <c r="A1565" s="16" t="s">
        <v>8213</v>
      </c>
      <c r="B1565" s="17">
        <v>128</v>
      </c>
      <c r="D1565" s="18"/>
      <c r="E1565" s="18"/>
    </row>
    <row r="1566" spans="1:5" x14ac:dyDescent="0.35">
      <c r="A1566" s="16" t="s">
        <v>8213</v>
      </c>
      <c r="B1566" s="17">
        <v>156</v>
      </c>
      <c r="D1566" s="18"/>
      <c r="E1566" s="18"/>
    </row>
    <row r="1567" spans="1:5" x14ac:dyDescent="0.35">
      <c r="A1567" s="16" t="s">
        <v>8213</v>
      </c>
      <c r="B1567" s="17">
        <v>64</v>
      </c>
      <c r="D1567" s="18"/>
      <c r="E1567" s="18"/>
    </row>
    <row r="1568" spans="1:5" x14ac:dyDescent="0.35">
      <c r="A1568" s="16" t="s">
        <v>8213</v>
      </c>
      <c r="B1568" s="17">
        <v>58</v>
      </c>
      <c r="D1568" s="18"/>
      <c r="E1568" s="18"/>
    </row>
    <row r="1569" spans="1:5" x14ac:dyDescent="0.35">
      <c r="A1569" s="16" t="s">
        <v>8213</v>
      </c>
      <c r="B1569" s="17">
        <v>20</v>
      </c>
      <c r="D1569" s="18"/>
      <c r="E1569" s="18"/>
    </row>
    <row r="1570" spans="1:5" x14ac:dyDescent="0.35">
      <c r="A1570" s="16" t="s">
        <v>8213</v>
      </c>
      <c r="B1570" s="17">
        <v>47</v>
      </c>
      <c r="D1570" s="18"/>
      <c r="E1570" s="18"/>
    </row>
    <row r="1571" spans="1:5" x14ac:dyDescent="0.35">
      <c r="A1571" s="16" t="s">
        <v>8213</v>
      </c>
      <c r="B1571" s="17">
        <v>54</v>
      </c>
      <c r="D1571" s="18"/>
      <c r="E1571" s="18"/>
    </row>
    <row r="1572" spans="1:5" x14ac:dyDescent="0.35">
      <c r="A1572" s="16" t="s">
        <v>8213</v>
      </c>
      <c r="B1572" s="17">
        <v>9</v>
      </c>
      <c r="D1572" s="18"/>
      <c r="E1572" s="18"/>
    </row>
    <row r="1573" spans="1:5" x14ac:dyDescent="0.35">
      <c r="A1573" s="16" t="s">
        <v>8213</v>
      </c>
      <c r="B1573" s="17">
        <v>213</v>
      </c>
      <c r="D1573" s="18"/>
      <c r="E1573" s="18"/>
    </row>
    <row r="1574" spans="1:5" x14ac:dyDescent="0.35">
      <c r="A1574" s="16" t="s">
        <v>8213</v>
      </c>
      <c r="B1574" s="17">
        <v>57</v>
      </c>
      <c r="D1574" s="18"/>
      <c r="E1574" s="18"/>
    </row>
    <row r="1575" spans="1:5" x14ac:dyDescent="0.35">
      <c r="A1575" s="16" t="s">
        <v>8213</v>
      </c>
      <c r="B1575" s="17">
        <v>25</v>
      </c>
      <c r="D1575" s="18"/>
      <c r="E1575" s="18"/>
    </row>
    <row r="1576" spans="1:5" x14ac:dyDescent="0.35">
      <c r="A1576" s="16" t="s">
        <v>8213</v>
      </c>
      <c r="B1576" s="17">
        <v>104</v>
      </c>
      <c r="D1576" s="18"/>
      <c r="E1576" s="18"/>
    </row>
    <row r="1577" spans="1:5" x14ac:dyDescent="0.35">
      <c r="A1577" s="16" t="s">
        <v>8213</v>
      </c>
      <c r="B1577" s="17">
        <v>34</v>
      </c>
      <c r="D1577" s="18"/>
      <c r="E1577" s="18"/>
    </row>
    <row r="1578" spans="1:5" x14ac:dyDescent="0.35">
      <c r="A1578" s="16" t="s">
        <v>8213</v>
      </c>
      <c r="B1578" s="17">
        <v>67</v>
      </c>
      <c r="D1578" s="18"/>
      <c r="E1578" s="18"/>
    </row>
    <row r="1579" spans="1:5" x14ac:dyDescent="0.35">
      <c r="A1579" s="16" t="s">
        <v>8213</v>
      </c>
      <c r="B1579" s="17">
        <v>241</v>
      </c>
      <c r="D1579" s="18"/>
      <c r="E1579" s="18"/>
    </row>
    <row r="1580" spans="1:5" x14ac:dyDescent="0.35">
      <c r="A1580" s="16" t="s">
        <v>8213</v>
      </c>
      <c r="B1580" s="17">
        <v>123</v>
      </c>
      <c r="D1580" s="18"/>
      <c r="E1580" s="18"/>
    </row>
    <row r="1581" spans="1:5" x14ac:dyDescent="0.35">
      <c r="A1581" s="16" t="s">
        <v>8213</v>
      </c>
      <c r="B1581" s="17">
        <v>302</v>
      </c>
      <c r="D1581" s="18"/>
      <c r="E1581" s="18"/>
    </row>
    <row r="1582" spans="1:5" x14ac:dyDescent="0.35">
      <c r="A1582" s="16" t="s">
        <v>8213</v>
      </c>
      <c r="B1582" s="17">
        <v>89</v>
      </c>
      <c r="D1582" s="18"/>
      <c r="E1582" s="18"/>
    </row>
    <row r="1583" spans="1:5" x14ac:dyDescent="0.35">
      <c r="A1583" s="16" t="s">
        <v>8213</v>
      </c>
      <c r="B1583" s="17">
        <v>41</v>
      </c>
      <c r="D1583" s="18"/>
      <c r="E1583" s="18"/>
    </row>
    <row r="1584" spans="1:5" x14ac:dyDescent="0.35">
      <c r="A1584" s="16" t="s">
        <v>8213</v>
      </c>
      <c r="B1584" s="17">
        <v>69</v>
      </c>
      <c r="D1584" s="18"/>
      <c r="E1584" s="18"/>
    </row>
    <row r="1585" spans="1:5" x14ac:dyDescent="0.35">
      <c r="A1585" s="16" t="s">
        <v>8213</v>
      </c>
      <c r="B1585" s="17">
        <v>52</v>
      </c>
      <c r="D1585" s="18"/>
      <c r="E1585" s="18"/>
    </row>
    <row r="1586" spans="1:5" x14ac:dyDescent="0.35">
      <c r="A1586" s="16" t="s">
        <v>8213</v>
      </c>
      <c r="B1586" s="17">
        <v>57</v>
      </c>
      <c r="D1586" s="18"/>
      <c r="E1586" s="18"/>
    </row>
    <row r="1587" spans="1:5" x14ac:dyDescent="0.35">
      <c r="A1587" s="16" t="s">
        <v>8213</v>
      </c>
      <c r="B1587" s="17">
        <v>74</v>
      </c>
      <c r="D1587" s="18"/>
      <c r="E1587" s="18"/>
    </row>
    <row r="1588" spans="1:5" x14ac:dyDescent="0.35">
      <c r="A1588" s="16" t="s">
        <v>8213</v>
      </c>
      <c r="B1588" s="17">
        <v>63</v>
      </c>
      <c r="D1588" s="18"/>
      <c r="E1588" s="18"/>
    </row>
    <row r="1589" spans="1:5" x14ac:dyDescent="0.35">
      <c r="A1589" s="16" t="s">
        <v>8213</v>
      </c>
      <c r="B1589" s="17">
        <v>72</v>
      </c>
      <c r="D1589" s="18"/>
      <c r="E1589" s="18"/>
    </row>
    <row r="1590" spans="1:5" x14ac:dyDescent="0.35">
      <c r="A1590" s="16" t="s">
        <v>8213</v>
      </c>
      <c r="B1590" s="17">
        <v>71</v>
      </c>
      <c r="D1590" s="18"/>
      <c r="E1590" s="18"/>
    </row>
    <row r="1591" spans="1:5" x14ac:dyDescent="0.35">
      <c r="A1591" s="16" t="s">
        <v>8213</v>
      </c>
      <c r="B1591" s="17">
        <v>21</v>
      </c>
      <c r="D1591" s="18"/>
      <c r="E1591" s="18"/>
    </row>
    <row r="1592" spans="1:5" x14ac:dyDescent="0.35">
      <c r="A1592" s="16" t="s">
        <v>8213</v>
      </c>
      <c r="B1592" s="17">
        <v>930</v>
      </c>
      <c r="D1592" s="18"/>
      <c r="E1592" s="18"/>
    </row>
    <row r="1593" spans="1:5" x14ac:dyDescent="0.35">
      <c r="A1593" s="16" t="s">
        <v>8213</v>
      </c>
      <c r="B1593" s="17">
        <v>55</v>
      </c>
      <c r="D1593" s="18"/>
      <c r="E1593" s="18"/>
    </row>
    <row r="1594" spans="1:5" x14ac:dyDescent="0.35">
      <c r="A1594" s="16" t="s">
        <v>8213</v>
      </c>
      <c r="B1594" s="17">
        <v>61</v>
      </c>
      <c r="D1594" s="18"/>
      <c r="E1594" s="18"/>
    </row>
    <row r="1595" spans="1:5" x14ac:dyDescent="0.35">
      <c r="A1595" s="16" t="s">
        <v>8213</v>
      </c>
      <c r="B1595" s="17">
        <v>82</v>
      </c>
      <c r="D1595" s="18"/>
      <c r="E1595" s="18"/>
    </row>
    <row r="1596" spans="1:5" x14ac:dyDescent="0.35">
      <c r="A1596" s="16" t="s">
        <v>8213</v>
      </c>
      <c r="B1596" s="17">
        <v>71</v>
      </c>
      <c r="D1596" s="18"/>
      <c r="E1596" s="18"/>
    </row>
    <row r="1597" spans="1:5" x14ac:dyDescent="0.35">
      <c r="A1597" s="16" t="s">
        <v>8213</v>
      </c>
      <c r="B1597" s="17">
        <v>117</v>
      </c>
      <c r="D1597" s="18"/>
      <c r="E1597" s="18"/>
    </row>
    <row r="1598" spans="1:5" x14ac:dyDescent="0.35">
      <c r="A1598" s="16" t="s">
        <v>8213</v>
      </c>
      <c r="B1598" s="17">
        <v>29</v>
      </c>
      <c r="D1598" s="18"/>
      <c r="E1598" s="18"/>
    </row>
    <row r="1599" spans="1:5" x14ac:dyDescent="0.35">
      <c r="A1599" s="16" t="s">
        <v>8213</v>
      </c>
      <c r="B1599" s="17">
        <v>74</v>
      </c>
      <c r="D1599" s="18"/>
      <c r="E1599" s="18"/>
    </row>
    <row r="1600" spans="1:5" x14ac:dyDescent="0.35">
      <c r="A1600" s="16" t="s">
        <v>8213</v>
      </c>
      <c r="B1600" s="17">
        <v>23</v>
      </c>
      <c r="D1600" s="18"/>
      <c r="E1600" s="18"/>
    </row>
    <row r="1601" spans="1:5" x14ac:dyDescent="0.35">
      <c r="A1601" s="16" t="s">
        <v>8213</v>
      </c>
      <c r="B1601" s="17">
        <v>60</v>
      </c>
      <c r="D1601" s="18"/>
      <c r="E1601" s="18"/>
    </row>
    <row r="1602" spans="1:5" x14ac:dyDescent="0.35">
      <c r="A1602" s="16" t="s">
        <v>8213</v>
      </c>
      <c r="B1602" s="17">
        <v>55</v>
      </c>
      <c r="D1602" s="18"/>
      <c r="E1602" s="18"/>
    </row>
    <row r="1603" spans="1:5" x14ac:dyDescent="0.35">
      <c r="A1603" s="16" t="s">
        <v>8213</v>
      </c>
      <c r="B1603" s="17">
        <v>51</v>
      </c>
      <c r="D1603" s="18"/>
      <c r="E1603" s="18"/>
    </row>
    <row r="1604" spans="1:5" x14ac:dyDescent="0.35">
      <c r="A1604" s="16" t="s">
        <v>8213</v>
      </c>
      <c r="B1604" s="17">
        <v>78</v>
      </c>
      <c r="D1604" s="18"/>
      <c r="E1604" s="18"/>
    </row>
    <row r="1605" spans="1:5" x14ac:dyDescent="0.35">
      <c r="A1605" s="16" t="s">
        <v>8213</v>
      </c>
      <c r="B1605" s="17">
        <v>62</v>
      </c>
      <c r="D1605" s="18"/>
      <c r="E1605" s="18"/>
    </row>
    <row r="1606" spans="1:5" x14ac:dyDescent="0.35">
      <c r="A1606" s="16" t="s">
        <v>8213</v>
      </c>
      <c r="B1606" s="17">
        <v>45</v>
      </c>
      <c r="D1606" s="18"/>
      <c r="E1606" s="18"/>
    </row>
    <row r="1607" spans="1:5" x14ac:dyDescent="0.35">
      <c r="A1607" s="16" t="s">
        <v>8213</v>
      </c>
      <c r="B1607" s="17">
        <v>15</v>
      </c>
      <c r="D1607" s="18"/>
      <c r="E1607" s="18"/>
    </row>
    <row r="1608" spans="1:5" x14ac:dyDescent="0.35">
      <c r="A1608" s="16" t="s">
        <v>8213</v>
      </c>
      <c r="B1608" s="17">
        <v>151</v>
      </c>
      <c r="D1608" s="18"/>
      <c r="E1608" s="18"/>
    </row>
    <row r="1609" spans="1:5" x14ac:dyDescent="0.35">
      <c r="A1609" s="16" t="s">
        <v>8213</v>
      </c>
      <c r="B1609" s="17">
        <v>68</v>
      </c>
      <c r="D1609" s="18"/>
      <c r="E1609" s="18"/>
    </row>
    <row r="1610" spans="1:5" x14ac:dyDescent="0.35">
      <c r="A1610" s="16" t="s">
        <v>8213</v>
      </c>
      <c r="B1610" s="17">
        <v>46</v>
      </c>
      <c r="D1610" s="18"/>
      <c r="E1610" s="18"/>
    </row>
    <row r="1611" spans="1:5" x14ac:dyDescent="0.35">
      <c r="A1611" s="16" t="s">
        <v>8213</v>
      </c>
      <c r="B1611" s="17">
        <v>24</v>
      </c>
      <c r="D1611" s="18"/>
      <c r="E1611" s="18"/>
    </row>
    <row r="1612" spans="1:5" x14ac:dyDescent="0.35">
      <c r="A1612" s="16" t="s">
        <v>8213</v>
      </c>
      <c r="B1612" s="17">
        <v>70</v>
      </c>
      <c r="D1612" s="18"/>
      <c r="E1612" s="18"/>
    </row>
    <row r="1613" spans="1:5" x14ac:dyDescent="0.35">
      <c r="A1613" s="16" t="s">
        <v>8213</v>
      </c>
      <c r="B1613" s="17">
        <v>244</v>
      </c>
      <c r="D1613" s="18"/>
      <c r="E1613" s="18"/>
    </row>
    <row r="1614" spans="1:5" x14ac:dyDescent="0.35">
      <c r="A1614" s="16" t="s">
        <v>8213</v>
      </c>
      <c r="B1614" s="17">
        <v>82</v>
      </c>
      <c r="D1614" s="18"/>
      <c r="E1614" s="18"/>
    </row>
    <row r="1615" spans="1:5" x14ac:dyDescent="0.35">
      <c r="A1615" s="16" t="s">
        <v>8213</v>
      </c>
      <c r="B1615" s="17">
        <v>226</v>
      </c>
      <c r="D1615" s="18"/>
      <c r="E1615" s="18"/>
    </row>
    <row r="1616" spans="1:5" x14ac:dyDescent="0.35">
      <c r="A1616" s="16" t="s">
        <v>8213</v>
      </c>
      <c r="B1616" s="17">
        <v>60</v>
      </c>
      <c r="D1616" s="18"/>
      <c r="E1616" s="18"/>
    </row>
    <row r="1617" spans="1:5" x14ac:dyDescent="0.35">
      <c r="A1617" s="16" t="s">
        <v>8213</v>
      </c>
      <c r="B1617" s="17">
        <v>322</v>
      </c>
      <c r="D1617" s="18"/>
      <c r="E1617" s="18"/>
    </row>
    <row r="1618" spans="1:5" x14ac:dyDescent="0.35">
      <c r="A1618" s="16" t="s">
        <v>8213</v>
      </c>
      <c r="B1618" s="17">
        <v>94</v>
      </c>
      <c r="D1618" s="18"/>
      <c r="E1618" s="18"/>
    </row>
    <row r="1619" spans="1:5" x14ac:dyDescent="0.35">
      <c r="A1619" s="16" t="s">
        <v>8213</v>
      </c>
      <c r="B1619" s="17">
        <v>47</v>
      </c>
      <c r="D1619" s="18"/>
      <c r="E1619" s="18"/>
    </row>
    <row r="1620" spans="1:5" x14ac:dyDescent="0.35">
      <c r="A1620" s="16" t="s">
        <v>8213</v>
      </c>
      <c r="B1620" s="17">
        <v>115</v>
      </c>
      <c r="D1620" s="18"/>
      <c r="E1620" s="18"/>
    </row>
    <row r="1621" spans="1:5" x14ac:dyDescent="0.35">
      <c r="A1621" s="16" t="s">
        <v>8213</v>
      </c>
      <c r="B1621" s="17">
        <v>134</v>
      </c>
      <c r="D1621" s="18"/>
      <c r="E1621" s="18"/>
    </row>
    <row r="1622" spans="1:5" x14ac:dyDescent="0.35">
      <c r="A1622" s="16" t="s">
        <v>8213</v>
      </c>
      <c r="B1622" s="17">
        <v>35</v>
      </c>
      <c r="D1622" s="18"/>
      <c r="E1622" s="18"/>
    </row>
    <row r="1623" spans="1:5" x14ac:dyDescent="0.35">
      <c r="A1623" s="16" t="s">
        <v>8213</v>
      </c>
      <c r="B1623" s="17">
        <v>104</v>
      </c>
      <c r="D1623" s="18"/>
      <c r="E1623" s="18"/>
    </row>
    <row r="1624" spans="1:5" x14ac:dyDescent="0.35">
      <c r="A1624" s="16" t="s">
        <v>8213</v>
      </c>
      <c r="B1624" s="17">
        <v>184</v>
      </c>
      <c r="D1624" s="18"/>
      <c r="E1624" s="18"/>
    </row>
    <row r="1625" spans="1:5" x14ac:dyDescent="0.35">
      <c r="A1625" s="16" t="s">
        <v>8213</v>
      </c>
      <c r="B1625" s="17">
        <v>119</v>
      </c>
      <c r="D1625" s="18"/>
      <c r="E1625" s="18"/>
    </row>
    <row r="1626" spans="1:5" x14ac:dyDescent="0.35">
      <c r="A1626" s="16" t="s">
        <v>8213</v>
      </c>
      <c r="B1626" s="17">
        <v>59</v>
      </c>
      <c r="D1626" s="18"/>
      <c r="E1626" s="18"/>
    </row>
    <row r="1627" spans="1:5" x14ac:dyDescent="0.35">
      <c r="A1627" s="16" t="s">
        <v>8213</v>
      </c>
      <c r="B1627" s="17">
        <v>113</v>
      </c>
      <c r="D1627" s="18"/>
      <c r="E1627" s="18"/>
    </row>
    <row r="1628" spans="1:5" x14ac:dyDescent="0.35">
      <c r="A1628" s="16" t="s">
        <v>8213</v>
      </c>
      <c r="B1628" s="17">
        <v>84</v>
      </c>
      <c r="D1628" s="18"/>
      <c r="E1628" s="18"/>
    </row>
    <row r="1629" spans="1:5" x14ac:dyDescent="0.35">
      <c r="A1629" s="16" t="s">
        <v>8213</v>
      </c>
      <c r="B1629" s="17">
        <v>74</v>
      </c>
      <c r="D1629" s="18"/>
      <c r="E1629" s="18"/>
    </row>
    <row r="1630" spans="1:5" x14ac:dyDescent="0.35">
      <c r="A1630" s="16" t="s">
        <v>8213</v>
      </c>
      <c r="B1630" s="17">
        <v>216</v>
      </c>
      <c r="D1630" s="18"/>
      <c r="E1630" s="18"/>
    </row>
    <row r="1631" spans="1:5" x14ac:dyDescent="0.35">
      <c r="A1631" s="16" t="s">
        <v>8213</v>
      </c>
      <c r="B1631" s="17">
        <v>39</v>
      </c>
      <c r="D1631" s="18"/>
      <c r="E1631" s="18"/>
    </row>
    <row r="1632" spans="1:5" x14ac:dyDescent="0.35">
      <c r="A1632" s="16" t="s">
        <v>8213</v>
      </c>
      <c r="B1632" s="17">
        <v>21</v>
      </c>
      <c r="D1632" s="18"/>
      <c r="E1632" s="18"/>
    </row>
    <row r="1633" spans="1:5" x14ac:dyDescent="0.35">
      <c r="A1633" s="16" t="s">
        <v>8213</v>
      </c>
      <c r="B1633" s="17">
        <v>30</v>
      </c>
      <c r="D1633" s="18"/>
      <c r="E1633" s="18"/>
    </row>
    <row r="1634" spans="1:5" x14ac:dyDescent="0.35">
      <c r="A1634" s="16" t="s">
        <v>8213</v>
      </c>
      <c r="B1634" s="17">
        <v>37</v>
      </c>
      <c r="D1634" s="18"/>
      <c r="E1634" s="18"/>
    </row>
    <row r="1635" spans="1:5" x14ac:dyDescent="0.35">
      <c r="A1635" s="16" t="s">
        <v>8213</v>
      </c>
      <c r="B1635" s="17">
        <v>202</v>
      </c>
      <c r="D1635" s="18"/>
      <c r="E1635" s="18"/>
    </row>
    <row r="1636" spans="1:5" x14ac:dyDescent="0.35">
      <c r="A1636" s="16" t="s">
        <v>8213</v>
      </c>
      <c r="B1636" s="17">
        <v>37</v>
      </c>
      <c r="D1636" s="18"/>
      <c r="E1636" s="18"/>
    </row>
    <row r="1637" spans="1:5" x14ac:dyDescent="0.35">
      <c r="A1637" s="16" t="s">
        <v>8213</v>
      </c>
      <c r="B1637" s="17">
        <v>28</v>
      </c>
      <c r="D1637" s="18"/>
      <c r="E1637" s="18"/>
    </row>
    <row r="1638" spans="1:5" x14ac:dyDescent="0.35">
      <c r="A1638" s="16" t="s">
        <v>8213</v>
      </c>
      <c r="B1638" s="17">
        <v>26</v>
      </c>
      <c r="D1638" s="18"/>
      <c r="E1638" s="18"/>
    </row>
    <row r="1639" spans="1:5" x14ac:dyDescent="0.35">
      <c r="A1639" s="16" t="s">
        <v>8213</v>
      </c>
      <c r="B1639" s="17">
        <v>61</v>
      </c>
      <c r="D1639" s="18"/>
      <c r="E1639" s="18"/>
    </row>
    <row r="1640" spans="1:5" x14ac:dyDescent="0.35">
      <c r="A1640" s="16" t="s">
        <v>8213</v>
      </c>
      <c r="B1640" s="17">
        <v>115</v>
      </c>
      <c r="D1640" s="18"/>
      <c r="E1640" s="18"/>
    </row>
    <row r="1641" spans="1:5" x14ac:dyDescent="0.35">
      <c r="A1641" s="16" t="s">
        <v>8213</v>
      </c>
      <c r="B1641" s="17">
        <v>181</v>
      </c>
      <c r="D1641" s="18"/>
      <c r="E1641" s="18"/>
    </row>
    <row r="1642" spans="1:5" x14ac:dyDescent="0.35">
      <c r="A1642" s="16" t="s">
        <v>8213</v>
      </c>
      <c r="B1642" s="17">
        <v>110</v>
      </c>
      <c r="D1642" s="18"/>
      <c r="E1642" s="18"/>
    </row>
    <row r="1643" spans="1:5" x14ac:dyDescent="0.35">
      <c r="A1643" s="16" t="s">
        <v>8213</v>
      </c>
      <c r="B1643" s="17">
        <v>269</v>
      </c>
      <c r="D1643" s="18"/>
      <c r="E1643" s="18"/>
    </row>
    <row r="1644" spans="1:5" x14ac:dyDescent="0.35">
      <c r="A1644" s="16" t="s">
        <v>8213</v>
      </c>
      <c r="B1644" s="17">
        <v>79</v>
      </c>
      <c r="D1644" s="18"/>
      <c r="E1644" s="18"/>
    </row>
    <row r="1645" spans="1:5" x14ac:dyDescent="0.35">
      <c r="A1645" s="16" t="s">
        <v>8213</v>
      </c>
      <c r="B1645" s="17">
        <v>104</v>
      </c>
      <c r="D1645" s="18"/>
      <c r="E1645" s="18"/>
    </row>
    <row r="1646" spans="1:5" x14ac:dyDescent="0.35">
      <c r="A1646" s="16" t="s">
        <v>8213</v>
      </c>
      <c r="B1646" s="17">
        <v>34</v>
      </c>
      <c r="D1646" s="18"/>
      <c r="E1646" s="18"/>
    </row>
    <row r="1647" spans="1:5" x14ac:dyDescent="0.35">
      <c r="A1647" s="16" t="s">
        <v>8213</v>
      </c>
      <c r="B1647" s="17">
        <v>167</v>
      </c>
      <c r="D1647" s="18"/>
      <c r="E1647" s="18"/>
    </row>
    <row r="1648" spans="1:5" x14ac:dyDescent="0.35">
      <c r="A1648" s="16" t="s">
        <v>8213</v>
      </c>
      <c r="B1648" s="17">
        <v>183</v>
      </c>
      <c r="D1648" s="18"/>
      <c r="E1648" s="18"/>
    </row>
    <row r="1649" spans="1:5" x14ac:dyDescent="0.35">
      <c r="A1649" s="16" t="s">
        <v>8213</v>
      </c>
      <c r="B1649" s="17">
        <v>71</v>
      </c>
      <c r="D1649" s="18"/>
      <c r="E1649" s="18"/>
    </row>
    <row r="1650" spans="1:5" x14ac:dyDescent="0.35">
      <c r="A1650" s="16" t="s">
        <v>8213</v>
      </c>
      <c r="B1650" s="17">
        <v>69</v>
      </c>
      <c r="D1650" s="18"/>
      <c r="E1650" s="18"/>
    </row>
    <row r="1651" spans="1:5" x14ac:dyDescent="0.35">
      <c r="A1651" s="16" t="s">
        <v>8213</v>
      </c>
      <c r="B1651" s="17">
        <v>270</v>
      </c>
      <c r="D1651" s="18"/>
      <c r="E1651" s="18"/>
    </row>
    <row r="1652" spans="1:5" x14ac:dyDescent="0.35">
      <c r="A1652" s="16" t="s">
        <v>8213</v>
      </c>
      <c r="B1652" s="17">
        <v>193</v>
      </c>
      <c r="D1652" s="18"/>
      <c r="E1652" s="18"/>
    </row>
    <row r="1653" spans="1:5" x14ac:dyDescent="0.35">
      <c r="A1653" s="16" t="s">
        <v>8213</v>
      </c>
      <c r="B1653" s="17">
        <v>57</v>
      </c>
      <c r="D1653" s="18"/>
      <c r="E1653" s="18"/>
    </row>
    <row r="1654" spans="1:5" x14ac:dyDescent="0.35">
      <c r="A1654" s="16" t="s">
        <v>8213</v>
      </c>
      <c r="B1654" s="17">
        <v>200</v>
      </c>
      <c r="D1654" s="18"/>
      <c r="E1654" s="18"/>
    </row>
    <row r="1655" spans="1:5" x14ac:dyDescent="0.35">
      <c r="A1655" s="16" t="s">
        <v>8213</v>
      </c>
      <c r="B1655" s="17">
        <v>88</v>
      </c>
      <c r="D1655" s="18"/>
      <c r="E1655" s="18"/>
    </row>
    <row r="1656" spans="1:5" x14ac:dyDescent="0.35">
      <c r="A1656" s="16" t="s">
        <v>8213</v>
      </c>
      <c r="B1656" s="17">
        <v>213</v>
      </c>
      <c r="D1656" s="18"/>
      <c r="E1656" s="18"/>
    </row>
    <row r="1657" spans="1:5" x14ac:dyDescent="0.35">
      <c r="A1657" s="16" t="s">
        <v>8213</v>
      </c>
      <c r="B1657" s="17">
        <v>20</v>
      </c>
      <c r="D1657" s="18"/>
      <c r="E1657" s="18"/>
    </row>
    <row r="1658" spans="1:5" x14ac:dyDescent="0.35">
      <c r="A1658" s="16" t="s">
        <v>8213</v>
      </c>
      <c r="B1658" s="17">
        <v>50</v>
      </c>
      <c r="D1658" s="18"/>
      <c r="E1658" s="18"/>
    </row>
    <row r="1659" spans="1:5" x14ac:dyDescent="0.35">
      <c r="A1659" s="16" t="s">
        <v>8213</v>
      </c>
      <c r="B1659" s="17">
        <v>115</v>
      </c>
      <c r="D1659" s="18"/>
      <c r="E1659" s="18"/>
    </row>
    <row r="1660" spans="1:5" x14ac:dyDescent="0.35">
      <c r="A1660" s="16" t="s">
        <v>8213</v>
      </c>
      <c r="B1660" s="17">
        <v>186</v>
      </c>
      <c r="D1660" s="18"/>
      <c r="E1660" s="18"/>
    </row>
    <row r="1661" spans="1:5" x14ac:dyDescent="0.35">
      <c r="A1661" s="16" t="s">
        <v>8213</v>
      </c>
      <c r="B1661" s="17">
        <v>18</v>
      </c>
      <c r="D1661" s="18"/>
      <c r="E1661" s="18"/>
    </row>
    <row r="1662" spans="1:5" x14ac:dyDescent="0.35">
      <c r="A1662" s="16" t="s">
        <v>8213</v>
      </c>
      <c r="B1662" s="17">
        <v>176</v>
      </c>
      <c r="D1662" s="18"/>
      <c r="E1662" s="18"/>
    </row>
    <row r="1663" spans="1:5" x14ac:dyDescent="0.35">
      <c r="A1663" s="16" t="s">
        <v>8213</v>
      </c>
      <c r="B1663" s="17">
        <v>41</v>
      </c>
      <c r="D1663" s="18"/>
      <c r="E1663" s="18"/>
    </row>
    <row r="1664" spans="1:5" x14ac:dyDescent="0.35">
      <c r="A1664" s="16" t="s">
        <v>8213</v>
      </c>
      <c r="B1664" s="17">
        <v>75</v>
      </c>
      <c r="D1664" s="18"/>
      <c r="E1664" s="18"/>
    </row>
    <row r="1665" spans="1:5" x14ac:dyDescent="0.35">
      <c r="A1665" s="16" t="s">
        <v>8213</v>
      </c>
      <c r="B1665" s="17">
        <v>97</v>
      </c>
      <c r="D1665" s="18"/>
      <c r="E1665" s="18"/>
    </row>
    <row r="1666" spans="1:5" x14ac:dyDescent="0.35">
      <c r="A1666" s="16" t="s">
        <v>8213</v>
      </c>
      <c r="B1666" s="17">
        <v>73</v>
      </c>
      <c r="D1666" s="18"/>
      <c r="E1666" s="18"/>
    </row>
    <row r="1667" spans="1:5" x14ac:dyDescent="0.35">
      <c r="A1667" s="16" t="s">
        <v>8213</v>
      </c>
      <c r="B1667" s="17">
        <v>49</v>
      </c>
      <c r="D1667" s="18"/>
      <c r="E1667" s="18"/>
    </row>
    <row r="1668" spans="1:5" x14ac:dyDescent="0.35">
      <c r="A1668" s="16" t="s">
        <v>8213</v>
      </c>
      <c r="B1668" s="17">
        <v>134</v>
      </c>
      <c r="D1668" s="18"/>
      <c r="E1668" s="18"/>
    </row>
    <row r="1669" spans="1:5" x14ac:dyDescent="0.35">
      <c r="A1669" s="16" t="s">
        <v>8213</v>
      </c>
      <c r="B1669" s="17">
        <v>68</v>
      </c>
      <c r="D1669" s="18"/>
      <c r="E1669" s="18"/>
    </row>
    <row r="1670" spans="1:5" x14ac:dyDescent="0.35">
      <c r="A1670" s="16" t="s">
        <v>8213</v>
      </c>
      <c r="B1670" s="17">
        <v>49</v>
      </c>
      <c r="D1670" s="18"/>
      <c r="E1670" s="18"/>
    </row>
    <row r="1671" spans="1:5" x14ac:dyDescent="0.35">
      <c r="A1671" s="16" t="s">
        <v>8213</v>
      </c>
      <c r="B1671" s="17">
        <v>63</v>
      </c>
      <c r="D1671" s="18"/>
      <c r="E1671" s="18"/>
    </row>
    <row r="1672" spans="1:5" x14ac:dyDescent="0.35">
      <c r="A1672" s="16" t="s">
        <v>8213</v>
      </c>
      <c r="B1672" s="17">
        <v>163</v>
      </c>
      <c r="D1672" s="18"/>
      <c r="E1672" s="18"/>
    </row>
    <row r="1673" spans="1:5" x14ac:dyDescent="0.35">
      <c r="A1673" s="16" t="s">
        <v>8213</v>
      </c>
      <c r="B1673" s="17">
        <v>288</v>
      </c>
      <c r="D1673" s="18"/>
      <c r="E1673" s="18"/>
    </row>
    <row r="1674" spans="1:5" x14ac:dyDescent="0.35">
      <c r="A1674" s="16" t="s">
        <v>8213</v>
      </c>
      <c r="B1674" s="17">
        <v>42</v>
      </c>
      <c r="D1674" s="18"/>
      <c r="E1674" s="18"/>
    </row>
    <row r="1675" spans="1:5" x14ac:dyDescent="0.35">
      <c r="A1675" s="16" t="s">
        <v>8213</v>
      </c>
      <c r="B1675" s="17">
        <v>70</v>
      </c>
      <c r="D1675" s="18"/>
      <c r="E1675" s="18"/>
    </row>
    <row r="1676" spans="1:5" x14ac:dyDescent="0.35">
      <c r="A1676" s="16" t="s">
        <v>8213</v>
      </c>
      <c r="B1676" s="17">
        <v>30</v>
      </c>
      <c r="D1676" s="18"/>
      <c r="E1676" s="18"/>
    </row>
    <row r="1677" spans="1:5" x14ac:dyDescent="0.35">
      <c r="A1677" s="16" t="s">
        <v>8213</v>
      </c>
      <c r="B1677" s="17">
        <v>51</v>
      </c>
      <c r="D1677" s="18"/>
      <c r="E1677" s="18"/>
    </row>
    <row r="1678" spans="1:5" x14ac:dyDescent="0.35">
      <c r="A1678" s="16" t="s">
        <v>8213</v>
      </c>
      <c r="B1678" s="17">
        <v>145</v>
      </c>
      <c r="D1678" s="18"/>
      <c r="E1678" s="18"/>
    </row>
    <row r="1679" spans="1:5" x14ac:dyDescent="0.35">
      <c r="A1679" s="16" t="s">
        <v>8213</v>
      </c>
      <c r="B1679" s="17">
        <v>21</v>
      </c>
      <c r="D1679" s="18"/>
      <c r="E1679" s="18"/>
    </row>
    <row r="1680" spans="1:5" x14ac:dyDescent="0.35">
      <c r="A1680" s="16" t="s">
        <v>8213</v>
      </c>
      <c r="B1680" s="17">
        <v>286</v>
      </c>
      <c r="D1680" s="18"/>
      <c r="E1680" s="18"/>
    </row>
    <row r="1681" spans="1:5" x14ac:dyDescent="0.35">
      <c r="A1681" s="16" t="s">
        <v>8213</v>
      </c>
      <c r="B1681" s="17">
        <v>12</v>
      </c>
      <c r="D1681" s="18"/>
      <c r="E1681" s="18"/>
    </row>
    <row r="1682" spans="1:5" x14ac:dyDescent="0.35">
      <c r="A1682" s="16" t="s">
        <v>8213</v>
      </c>
      <c r="B1682" s="17">
        <v>100</v>
      </c>
      <c r="D1682" s="18"/>
      <c r="E1682" s="18"/>
    </row>
    <row r="1683" spans="1:5" x14ac:dyDescent="0.35">
      <c r="A1683" s="16" t="s">
        <v>8213</v>
      </c>
      <c r="B1683" s="17">
        <v>100</v>
      </c>
      <c r="D1683" s="18"/>
      <c r="E1683" s="18"/>
    </row>
    <row r="1684" spans="1:5" x14ac:dyDescent="0.35">
      <c r="A1684" s="16" t="s">
        <v>8213</v>
      </c>
      <c r="B1684" s="17">
        <v>34</v>
      </c>
      <c r="D1684" s="18"/>
      <c r="E1684" s="18"/>
    </row>
    <row r="1685" spans="1:5" x14ac:dyDescent="0.35">
      <c r="A1685" s="16" t="s">
        <v>8213</v>
      </c>
      <c r="B1685" s="17">
        <v>63</v>
      </c>
      <c r="D1685" s="18"/>
      <c r="E1685" s="18"/>
    </row>
    <row r="1686" spans="1:5" x14ac:dyDescent="0.35">
      <c r="A1686" s="16" t="s">
        <v>8213</v>
      </c>
      <c r="B1686" s="17">
        <v>30</v>
      </c>
      <c r="D1686" s="18"/>
      <c r="E1686" s="18"/>
    </row>
    <row r="1687" spans="1:5" x14ac:dyDescent="0.35">
      <c r="A1687" s="16" t="s">
        <v>8213</v>
      </c>
      <c r="B1687" s="17">
        <v>47</v>
      </c>
      <c r="D1687" s="18"/>
      <c r="E1687" s="18"/>
    </row>
    <row r="1688" spans="1:5" x14ac:dyDescent="0.35">
      <c r="A1688" s="16" t="s">
        <v>8213</v>
      </c>
      <c r="B1688" s="17">
        <v>237</v>
      </c>
      <c r="D1688" s="18"/>
      <c r="E1688" s="18"/>
    </row>
    <row r="1689" spans="1:5" x14ac:dyDescent="0.35">
      <c r="A1689" s="16" t="s">
        <v>8213</v>
      </c>
      <c r="B1689" s="17">
        <v>47</v>
      </c>
      <c r="D1689" s="18"/>
      <c r="E1689" s="18"/>
    </row>
    <row r="1690" spans="1:5" x14ac:dyDescent="0.35">
      <c r="A1690" s="16" t="s">
        <v>8213</v>
      </c>
      <c r="B1690" s="17">
        <v>15</v>
      </c>
      <c r="D1690" s="18"/>
      <c r="E1690" s="18"/>
    </row>
    <row r="1691" spans="1:5" x14ac:dyDescent="0.35">
      <c r="A1691" s="16" t="s">
        <v>8213</v>
      </c>
      <c r="B1691" s="17">
        <v>81</v>
      </c>
      <c r="D1691" s="18"/>
      <c r="E1691" s="18"/>
    </row>
    <row r="1692" spans="1:5" x14ac:dyDescent="0.35">
      <c r="A1692" s="16" t="s">
        <v>8213</v>
      </c>
      <c r="B1692" s="17">
        <v>122</v>
      </c>
      <c r="D1692" s="18"/>
      <c r="E1692" s="18"/>
    </row>
    <row r="1693" spans="1:5" x14ac:dyDescent="0.35">
      <c r="A1693" s="16" t="s">
        <v>8213</v>
      </c>
      <c r="B1693" s="17">
        <v>34</v>
      </c>
      <c r="D1693" s="18"/>
      <c r="E1693" s="18"/>
    </row>
    <row r="1694" spans="1:5" x14ac:dyDescent="0.35">
      <c r="A1694" s="16" t="s">
        <v>8213</v>
      </c>
      <c r="B1694" s="17">
        <v>207</v>
      </c>
      <c r="D1694" s="18"/>
      <c r="E1694" s="18"/>
    </row>
    <row r="1695" spans="1:5" x14ac:dyDescent="0.35">
      <c r="A1695" s="16" t="s">
        <v>8213</v>
      </c>
      <c r="B1695" s="17">
        <v>25</v>
      </c>
      <c r="D1695" s="18"/>
      <c r="E1695" s="18"/>
    </row>
    <row r="1696" spans="1:5" x14ac:dyDescent="0.35">
      <c r="A1696" s="16" t="s">
        <v>8213</v>
      </c>
      <c r="B1696" s="17">
        <v>72</v>
      </c>
      <c r="D1696" s="18"/>
      <c r="E1696" s="18"/>
    </row>
    <row r="1697" spans="1:5" x14ac:dyDescent="0.35">
      <c r="A1697" s="16" t="s">
        <v>8213</v>
      </c>
      <c r="B1697" s="17">
        <v>14</v>
      </c>
      <c r="D1697" s="18"/>
      <c r="E1697" s="18"/>
    </row>
    <row r="1698" spans="1:5" x14ac:dyDescent="0.35">
      <c r="A1698" s="16" t="s">
        <v>8213</v>
      </c>
      <c r="B1698" s="17">
        <v>15</v>
      </c>
      <c r="D1698" s="18"/>
      <c r="E1698" s="18"/>
    </row>
    <row r="1699" spans="1:5" x14ac:dyDescent="0.35">
      <c r="A1699" s="16" t="s">
        <v>8213</v>
      </c>
      <c r="B1699" s="17">
        <v>91</v>
      </c>
      <c r="D1699" s="18"/>
      <c r="E1699" s="18"/>
    </row>
    <row r="1700" spans="1:5" x14ac:dyDescent="0.35">
      <c r="A1700" s="16" t="s">
        <v>8213</v>
      </c>
      <c r="B1700" s="17">
        <v>24</v>
      </c>
      <c r="D1700" s="18"/>
      <c r="E1700" s="18"/>
    </row>
    <row r="1701" spans="1:5" x14ac:dyDescent="0.35">
      <c r="A1701" s="16" t="s">
        <v>8213</v>
      </c>
      <c r="B1701" s="17">
        <v>27</v>
      </c>
      <c r="D1701" s="18"/>
      <c r="E1701" s="18"/>
    </row>
    <row r="1702" spans="1:5" x14ac:dyDescent="0.35">
      <c r="A1702" s="16" t="s">
        <v>8213</v>
      </c>
      <c r="B1702" s="17">
        <v>47</v>
      </c>
      <c r="D1702" s="18"/>
      <c r="E1702" s="18"/>
    </row>
    <row r="1703" spans="1:5" x14ac:dyDescent="0.35">
      <c r="A1703" s="16" t="s">
        <v>8213</v>
      </c>
      <c r="B1703" s="17">
        <v>44</v>
      </c>
      <c r="D1703" s="18"/>
      <c r="E1703" s="18"/>
    </row>
    <row r="1704" spans="1:5" x14ac:dyDescent="0.35">
      <c r="A1704" s="16" t="s">
        <v>8213</v>
      </c>
      <c r="B1704" s="17">
        <v>72</v>
      </c>
      <c r="D1704" s="18"/>
      <c r="E1704" s="18"/>
    </row>
    <row r="1705" spans="1:5" x14ac:dyDescent="0.35">
      <c r="A1705" s="16" t="s">
        <v>8213</v>
      </c>
      <c r="B1705" s="17">
        <v>63</v>
      </c>
      <c r="D1705" s="18"/>
      <c r="E1705" s="18"/>
    </row>
    <row r="1706" spans="1:5" x14ac:dyDescent="0.35">
      <c r="A1706" s="16" t="s">
        <v>8213</v>
      </c>
      <c r="B1706" s="17">
        <v>88</v>
      </c>
      <c r="D1706" s="18"/>
      <c r="E1706" s="18"/>
    </row>
    <row r="1707" spans="1:5" x14ac:dyDescent="0.35">
      <c r="A1707" s="16" t="s">
        <v>8213</v>
      </c>
      <c r="B1707" s="17">
        <v>70</v>
      </c>
      <c r="D1707" s="18"/>
      <c r="E1707" s="18"/>
    </row>
    <row r="1708" spans="1:5" x14ac:dyDescent="0.35">
      <c r="A1708" s="16" t="s">
        <v>8213</v>
      </c>
      <c r="B1708" s="17">
        <v>50</v>
      </c>
      <c r="D1708" s="18"/>
      <c r="E1708" s="18"/>
    </row>
    <row r="1709" spans="1:5" x14ac:dyDescent="0.35">
      <c r="A1709" s="16" t="s">
        <v>8213</v>
      </c>
      <c r="B1709" s="17">
        <v>35</v>
      </c>
      <c r="D1709" s="18"/>
      <c r="E1709" s="18"/>
    </row>
    <row r="1710" spans="1:5" x14ac:dyDescent="0.35">
      <c r="A1710" s="16" t="s">
        <v>8213</v>
      </c>
      <c r="B1710" s="17">
        <v>175</v>
      </c>
      <c r="D1710" s="18"/>
      <c r="E1710" s="18"/>
    </row>
    <row r="1711" spans="1:5" x14ac:dyDescent="0.35">
      <c r="A1711" s="16" t="s">
        <v>8213</v>
      </c>
      <c r="B1711" s="17">
        <v>20</v>
      </c>
      <c r="D1711" s="18"/>
      <c r="E1711" s="18"/>
    </row>
    <row r="1712" spans="1:5" x14ac:dyDescent="0.35">
      <c r="A1712" s="16" t="s">
        <v>8213</v>
      </c>
      <c r="B1712" s="17">
        <v>54</v>
      </c>
      <c r="D1712" s="18"/>
      <c r="E1712" s="18"/>
    </row>
    <row r="1713" spans="1:5" x14ac:dyDescent="0.35">
      <c r="A1713" s="16" t="s">
        <v>8213</v>
      </c>
      <c r="B1713" s="17">
        <v>20</v>
      </c>
      <c r="D1713" s="18"/>
      <c r="E1713" s="18"/>
    </row>
    <row r="1714" spans="1:5" x14ac:dyDescent="0.35">
      <c r="A1714" s="16" t="s">
        <v>8213</v>
      </c>
      <c r="B1714" s="17">
        <v>57</v>
      </c>
      <c r="D1714" s="18"/>
      <c r="E1714" s="18"/>
    </row>
    <row r="1715" spans="1:5" x14ac:dyDescent="0.35">
      <c r="A1715" s="16" t="s">
        <v>8213</v>
      </c>
      <c r="B1715" s="17">
        <v>31</v>
      </c>
      <c r="D1715" s="18"/>
      <c r="E1715" s="18"/>
    </row>
    <row r="1716" spans="1:5" x14ac:dyDescent="0.35">
      <c r="A1716" s="16" t="s">
        <v>8213</v>
      </c>
      <c r="B1716" s="17">
        <v>31</v>
      </c>
      <c r="D1716" s="18"/>
      <c r="E1716" s="18"/>
    </row>
    <row r="1717" spans="1:5" x14ac:dyDescent="0.35">
      <c r="A1717" s="16" t="s">
        <v>8213</v>
      </c>
      <c r="B1717" s="17">
        <v>45</v>
      </c>
      <c r="D1717" s="18"/>
      <c r="E1717" s="18"/>
    </row>
    <row r="1718" spans="1:5" x14ac:dyDescent="0.35">
      <c r="A1718" s="16" t="s">
        <v>8213</v>
      </c>
      <c r="B1718" s="17">
        <v>41</v>
      </c>
      <c r="D1718" s="18"/>
      <c r="E1718" s="18"/>
    </row>
    <row r="1719" spans="1:5" x14ac:dyDescent="0.35">
      <c r="A1719" s="16" t="s">
        <v>8213</v>
      </c>
      <c r="B1719" s="17">
        <v>29</v>
      </c>
      <c r="D1719" s="18"/>
      <c r="E1719" s="18"/>
    </row>
    <row r="1720" spans="1:5" x14ac:dyDescent="0.35">
      <c r="A1720" s="16" t="s">
        <v>8213</v>
      </c>
      <c r="B1720" s="17">
        <v>58</v>
      </c>
      <c r="D1720" s="18"/>
      <c r="E1720" s="18"/>
    </row>
    <row r="1721" spans="1:5" x14ac:dyDescent="0.35">
      <c r="A1721" s="16" t="s">
        <v>8213</v>
      </c>
      <c r="B1721" s="17">
        <v>89</v>
      </c>
      <c r="D1721" s="18"/>
      <c r="E1721" s="18"/>
    </row>
    <row r="1722" spans="1:5" x14ac:dyDescent="0.35">
      <c r="A1722" s="16" t="s">
        <v>8213</v>
      </c>
      <c r="B1722" s="17">
        <v>125</v>
      </c>
      <c r="D1722" s="18"/>
      <c r="E1722" s="18"/>
    </row>
    <row r="1723" spans="1:5" x14ac:dyDescent="0.35">
      <c r="A1723" s="16" t="s">
        <v>8213</v>
      </c>
      <c r="B1723" s="17">
        <v>18</v>
      </c>
      <c r="D1723" s="18"/>
      <c r="E1723" s="18"/>
    </row>
    <row r="1724" spans="1:5" x14ac:dyDescent="0.35">
      <c r="A1724" s="16" t="s">
        <v>8213</v>
      </c>
      <c r="B1724" s="17">
        <v>32</v>
      </c>
      <c r="D1724" s="18"/>
      <c r="E1724" s="18"/>
    </row>
    <row r="1725" spans="1:5" x14ac:dyDescent="0.35">
      <c r="A1725" s="16" t="s">
        <v>8213</v>
      </c>
      <c r="B1725" s="17">
        <v>16</v>
      </c>
      <c r="D1725" s="18"/>
      <c r="E1725" s="18"/>
    </row>
    <row r="1726" spans="1:5" x14ac:dyDescent="0.35">
      <c r="A1726" s="16" t="s">
        <v>8213</v>
      </c>
      <c r="B1726" s="17">
        <v>38</v>
      </c>
      <c r="D1726" s="18"/>
      <c r="E1726" s="18"/>
    </row>
    <row r="1727" spans="1:5" x14ac:dyDescent="0.35">
      <c r="A1727" s="16" t="s">
        <v>8213</v>
      </c>
      <c r="B1727" s="17">
        <v>15</v>
      </c>
      <c r="D1727" s="18"/>
      <c r="E1727" s="18"/>
    </row>
    <row r="1728" spans="1:5" x14ac:dyDescent="0.35">
      <c r="A1728" s="16" t="s">
        <v>8213</v>
      </c>
      <c r="B1728" s="17">
        <v>23</v>
      </c>
      <c r="D1728" s="18"/>
      <c r="E1728" s="18"/>
    </row>
    <row r="1729" spans="1:5" x14ac:dyDescent="0.35">
      <c r="A1729" s="16" t="s">
        <v>8213</v>
      </c>
      <c r="B1729" s="17">
        <v>49</v>
      </c>
      <c r="D1729" s="18"/>
      <c r="E1729" s="18"/>
    </row>
    <row r="1730" spans="1:5" x14ac:dyDescent="0.35">
      <c r="A1730" s="16" t="s">
        <v>8213</v>
      </c>
      <c r="B1730" s="17">
        <v>10</v>
      </c>
      <c r="D1730" s="18"/>
      <c r="E1730" s="18"/>
    </row>
    <row r="1731" spans="1:5" x14ac:dyDescent="0.35">
      <c r="A1731" s="16" t="s">
        <v>8213</v>
      </c>
      <c r="B1731" s="17">
        <v>15</v>
      </c>
      <c r="D1731" s="18"/>
      <c r="E1731" s="18"/>
    </row>
    <row r="1732" spans="1:5" x14ac:dyDescent="0.35">
      <c r="A1732" s="16" t="s">
        <v>8213</v>
      </c>
      <c r="B1732" s="17">
        <v>57</v>
      </c>
      <c r="D1732" s="18"/>
      <c r="E1732" s="18"/>
    </row>
    <row r="1733" spans="1:5" x14ac:dyDescent="0.35">
      <c r="A1733" s="16" t="s">
        <v>8213</v>
      </c>
      <c r="B1733" s="17">
        <v>33</v>
      </c>
      <c r="D1733" s="18"/>
      <c r="E1733" s="18"/>
    </row>
    <row r="1734" spans="1:5" x14ac:dyDescent="0.35">
      <c r="A1734" s="16" t="s">
        <v>8213</v>
      </c>
      <c r="B1734" s="17">
        <v>9</v>
      </c>
      <c r="D1734" s="18"/>
      <c r="E1734" s="18"/>
    </row>
    <row r="1735" spans="1:5" x14ac:dyDescent="0.35">
      <c r="A1735" s="16" t="s">
        <v>8213</v>
      </c>
      <c r="B1735" s="17">
        <v>26</v>
      </c>
      <c r="D1735" s="18"/>
      <c r="E1735" s="18"/>
    </row>
    <row r="1736" spans="1:5" x14ac:dyDescent="0.35">
      <c r="A1736" s="16" t="s">
        <v>8213</v>
      </c>
      <c r="B1736" s="17">
        <v>69</v>
      </c>
      <c r="D1736" s="18"/>
      <c r="E1736" s="18"/>
    </row>
    <row r="1737" spans="1:5" x14ac:dyDescent="0.35">
      <c r="A1737" s="16" t="s">
        <v>8213</v>
      </c>
      <c r="B1737" s="17">
        <v>65</v>
      </c>
      <c r="D1737" s="18"/>
      <c r="E1737" s="18"/>
    </row>
    <row r="1738" spans="1:5" x14ac:dyDescent="0.35">
      <c r="A1738" s="16" t="s">
        <v>8213</v>
      </c>
      <c r="B1738" s="17">
        <v>83</v>
      </c>
      <c r="D1738" s="18"/>
      <c r="E1738" s="18"/>
    </row>
    <row r="1739" spans="1:5" x14ac:dyDescent="0.35">
      <c r="A1739" s="16" t="s">
        <v>8213</v>
      </c>
      <c r="B1739" s="17">
        <v>111</v>
      </c>
      <c r="D1739" s="18"/>
      <c r="E1739" s="18"/>
    </row>
    <row r="1740" spans="1:5" x14ac:dyDescent="0.35">
      <c r="A1740" s="16" t="s">
        <v>8213</v>
      </c>
      <c r="B1740" s="17">
        <v>46</v>
      </c>
      <c r="D1740" s="18"/>
      <c r="E1740" s="18"/>
    </row>
    <row r="1741" spans="1:5" x14ac:dyDescent="0.35">
      <c r="A1741" s="16" t="s">
        <v>8213</v>
      </c>
      <c r="B1741" s="17">
        <v>63</v>
      </c>
      <c r="D1741" s="18"/>
      <c r="E1741" s="18"/>
    </row>
    <row r="1742" spans="1:5" x14ac:dyDescent="0.35">
      <c r="A1742" s="16" t="s">
        <v>8213</v>
      </c>
      <c r="B1742" s="17">
        <v>9</v>
      </c>
      <c r="D1742" s="18"/>
      <c r="E1742" s="18"/>
    </row>
    <row r="1743" spans="1:5" x14ac:dyDescent="0.35">
      <c r="A1743" s="16" t="s">
        <v>8213</v>
      </c>
      <c r="B1743" s="17">
        <v>34</v>
      </c>
      <c r="D1743" s="18"/>
      <c r="E1743" s="18"/>
    </row>
    <row r="1744" spans="1:5" x14ac:dyDescent="0.35">
      <c r="A1744" s="16" t="s">
        <v>8213</v>
      </c>
      <c r="B1744" s="17">
        <v>112</v>
      </c>
      <c r="D1744" s="18"/>
      <c r="E1744" s="18"/>
    </row>
    <row r="1745" spans="1:5" x14ac:dyDescent="0.35">
      <c r="A1745" s="16" t="s">
        <v>8213</v>
      </c>
      <c r="B1745" s="17">
        <v>47</v>
      </c>
      <c r="D1745" s="18"/>
      <c r="E1745" s="18"/>
    </row>
    <row r="1746" spans="1:5" x14ac:dyDescent="0.35">
      <c r="A1746" s="16" t="s">
        <v>8213</v>
      </c>
      <c r="B1746" s="17">
        <v>38</v>
      </c>
      <c r="D1746" s="18"/>
      <c r="E1746" s="18"/>
    </row>
    <row r="1747" spans="1:5" x14ac:dyDescent="0.35">
      <c r="A1747" s="16" t="s">
        <v>8213</v>
      </c>
      <c r="B1747" s="17">
        <v>28</v>
      </c>
      <c r="D1747" s="18"/>
      <c r="E1747" s="18"/>
    </row>
    <row r="1748" spans="1:5" x14ac:dyDescent="0.35">
      <c r="A1748" s="16" t="s">
        <v>8213</v>
      </c>
      <c r="B1748" s="17">
        <v>78</v>
      </c>
      <c r="D1748" s="18"/>
      <c r="E1748" s="18"/>
    </row>
    <row r="1749" spans="1:5" x14ac:dyDescent="0.35">
      <c r="A1749" s="16" t="s">
        <v>8213</v>
      </c>
      <c r="B1749" s="17">
        <v>23</v>
      </c>
      <c r="D1749" s="18"/>
      <c r="E1749" s="18"/>
    </row>
    <row r="1750" spans="1:5" x14ac:dyDescent="0.35">
      <c r="A1750" s="16" t="s">
        <v>8213</v>
      </c>
      <c r="B1750" s="17">
        <v>40</v>
      </c>
      <c r="D1750" s="18"/>
      <c r="E1750" s="18"/>
    </row>
    <row r="1751" spans="1:5" x14ac:dyDescent="0.35">
      <c r="A1751" s="16" t="s">
        <v>8213</v>
      </c>
      <c r="B1751" s="17">
        <v>13</v>
      </c>
      <c r="D1751" s="18"/>
      <c r="E1751" s="18"/>
    </row>
    <row r="1752" spans="1:5" x14ac:dyDescent="0.35">
      <c r="A1752" s="16" t="s">
        <v>8213</v>
      </c>
      <c r="B1752" s="17">
        <v>18</v>
      </c>
      <c r="D1752" s="18"/>
      <c r="E1752" s="18"/>
    </row>
    <row r="1753" spans="1:5" x14ac:dyDescent="0.35">
      <c r="A1753" s="16" t="s">
        <v>8213</v>
      </c>
      <c r="B1753" s="17">
        <v>22</v>
      </c>
      <c r="D1753" s="18"/>
      <c r="E1753" s="18"/>
    </row>
    <row r="1754" spans="1:5" x14ac:dyDescent="0.35">
      <c r="A1754" s="16" t="s">
        <v>8213</v>
      </c>
      <c r="B1754" s="17">
        <v>79</v>
      </c>
      <c r="D1754" s="18"/>
      <c r="E1754" s="18"/>
    </row>
    <row r="1755" spans="1:5" x14ac:dyDescent="0.35">
      <c r="A1755" s="16" t="s">
        <v>8213</v>
      </c>
      <c r="B1755" s="17">
        <v>14</v>
      </c>
      <c r="D1755" s="18"/>
      <c r="E1755" s="18"/>
    </row>
    <row r="1756" spans="1:5" x14ac:dyDescent="0.35">
      <c r="A1756" s="16" t="s">
        <v>8213</v>
      </c>
      <c r="B1756" s="17">
        <v>51</v>
      </c>
      <c r="D1756" s="18"/>
      <c r="E1756" s="18"/>
    </row>
    <row r="1757" spans="1:5" x14ac:dyDescent="0.35">
      <c r="A1757" s="16" t="s">
        <v>8213</v>
      </c>
      <c r="B1757" s="17">
        <v>54</v>
      </c>
      <c r="D1757" s="18"/>
      <c r="E1757" s="18"/>
    </row>
    <row r="1758" spans="1:5" x14ac:dyDescent="0.35">
      <c r="A1758" s="16" t="s">
        <v>8213</v>
      </c>
      <c r="B1758" s="17">
        <v>70</v>
      </c>
      <c r="D1758" s="18"/>
      <c r="E1758" s="18"/>
    </row>
    <row r="1759" spans="1:5" x14ac:dyDescent="0.35">
      <c r="A1759" s="16" t="s">
        <v>8213</v>
      </c>
      <c r="B1759" s="17">
        <v>44</v>
      </c>
      <c r="D1759" s="18"/>
      <c r="E1759" s="18"/>
    </row>
    <row r="1760" spans="1:5" x14ac:dyDescent="0.35">
      <c r="A1760" s="16" t="s">
        <v>8213</v>
      </c>
      <c r="B1760" s="17">
        <v>55</v>
      </c>
      <c r="D1760" s="18"/>
      <c r="E1760" s="18"/>
    </row>
    <row r="1761" spans="1:5" x14ac:dyDescent="0.35">
      <c r="A1761" s="16" t="s">
        <v>8213</v>
      </c>
      <c r="B1761" s="17">
        <v>15</v>
      </c>
      <c r="D1761" s="18"/>
      <c r="E1761" s="18"/>
    </row>
    <row r="1762" spans="1:5" x14ac:dyDescent="0.35">
      <c r="A1762" s="16" t="s">
        <v>8213</v>
      </c>
      <c r="B1762" s="17">
        <v>27</v>
      </c>
      <c r="D1762" s="18"/>
      <c r="E1762" s="18"/>
    </row>
    <row r="1763" spans="1:5" x14ac:dyDescent="0.35">
      <c r="A1763" s="16" t="s">
        <v>8213</v>
      </c>
      <c r="B1763" s="17">
        <v>21</v>
      </c>
      <c r="D1763" s="18"/>
      <c r="E1763" s="18"/>
    </row>
    <row r="1764" spans="1:5" x14ac:dyDescent="0.35">
      <c r="A1764" s="16" t="s">
        <v>8213</v>
      </c>
      <c r="B1764" s="17">
        <v>162</v>
      </c>
      <c r="D1764" s="18"/>
      <c r="E1764" s="18"/>
    </row>
    <row r="1765" spans="1:5" x14ac:dyDescent="0.35">
      <c r="A1765" s="16" t="s">
        <v>8213</v>
      </c>
      <c r="B1765" s="17">
        <v>23</v>
      </c>
      <c r="D1765" s="18"/>
      <c r="E1765" s="18"/>
    </row>
    <row r="1766" spans="1:5" x14ac:dyDescent="0.35">
      <c r="A1766" s="16" t="s">
        <v>8213</v>
      </c>
      <c r="B1766" s="17">
        <v>72</v>
      </c>
      <c r="D1766" s="18"/>
      <c r="E1766" s="18"/>
    </row>
    <row r="1767" spans="1:5" x14ac:dyDescent="0.35">
      <c r="A1767" s="16" t="s">
        <v>8213</v>
      </c>
      <c r="B1767" s="17">
        <v>68</v>
      </c>
      <c r="D1767" s="18"/>
      <c r="E1767" s="18"/>
    </row>
    <row r="1768" spans="1:5" x14ac:dyDescent="0.35">
      <c r="A1768" s="16" t="s">
        <v>8213</v>
      </c>
      <c r="B1768" s="17">
        <v>20</v>
      </c>
      <c r="D1768" s="18"/>
      <c r="E1768" s="18"/>
    </row>
    <row r="1769" spans="1:5" x14ac:dyDescent="0.35">
      <c r="A1769" s="16" t="s">
        <v>8213</v>
      </c>
      <c r="B1769" s="17">
        <v>26</v>
      </c>
      <c r="D1769" s="18"/>
      <c r="E1769" s="18"/>
    </row>
    <row r="1770" spans="1:5" x14ac:dyDescent="0.35">
      <c r="A1770" s="16" t="s">
        <v>8213</v>
      </c>
      <c r="B1770" s="17">
        <v>72</v>
      </c>
      <c r="D1770" s="18"/>
      <c r="E1770" s="18"/>
    </row>
    <row r="1771" spans="1:5" x14ac:dyDescent="0.35">
      <c r="A1771" s="16" t="s">
        <v>8213</v>
      </c>
      <c r="B1771" s="17">
        <v>3</v>
      </c>
      <c r="D1771" s="18"/>
      <c r="E1771" s="18"/>
    </row>
    <row r="1772" spans="1:5" x14ac:dyDescent="0.35">
      <c r="A1772" s="16" t="s">
        <v>8213</v>
      </c>
      <c r="B1772" s="17">
        <v>18</v>
      </c>
      <c r="D1772" s="18"/>
      <c r="E1772" s="18"/>
    </row>
    <row r="1773" spans="1:5" x14ac:dyDescent="0.35">
      <c r="A1773" s="16" t="s">
        <v>8213</v>
      </c>
      <c r="B1773" s="17">
        <v>30</v>
      </c>
      <c r="D1773" s="18"/>
      <c r="E1773" s="18"/>
    </row>
    <row r="1774" spans="1:5" x14ac:dyDescent="0.35">
      <c r="A1774" s="16" t="s">
        <v>8213</v>
      </c>
      <c r="B1774" s="17">
        <v>23</v>
      </c>
      <c r="D1774" s="18"/>
      <c r="E1774" s="18"/>
    </row>
    <row r="1775" spans="1:5" x14ac:dyDescent="0.35">
      <c r="A1775" s="16" t="s">
        <v>8213</v>
      </c>
      <c r="B1775" s="17">
        <v>54</v>
      </c>
      <c r="D1775" s="18"/>
      <c r="E1775" s="18"/>
    </row>
    <row r="1776" spans="1:5" x14ac:dyDescent="0.35">
      <c r="A1776" s="16" t="s">
        <v>8213</v>
      </c>
      <c r="B1776" s="17">
        <v>26</v>
      </c>
      <c r="D1776" s="18"/>
      <c r="E1776" s="18"/>
    </row>
    <row r="1777" spans="1:5" x14ac:dyDescent="0.35">
      <c r="A1777" s="16" t="s">
        <v>8213</v>
      </c>
      <c r="B1777" s="17">
        <v>9</v>
      </c>
      <c r="D1777" s="18"/>
      <c r="E1777" s="18"/>
    </row>
    <row r="1778" spans="1:5" x14ac:dyDescent="0.35">
      <c r="A1778" s="16" t="s">
        <v>8213</v>
      </c>
      <c r="B1778" s="17">
        <v>27</v>
      </c>
      <c r="D1778" s="18"/>
      <c r="E1778" s="18"/>
    </row>
    <row r="1779" spans="1:5" x14ac:dyDescent="0.35">
      <c r="A1779" s="16" t="s">
        <v>8213</v>
      </c>
      <c r="B1779" s="17">
        <v>30</v>
      </c>
      <c r="D1779" s="18"/>
      <c r="E1779" s="18"/>
    </row>
    <row r="1780" spans="1:5" x14ac:dyDescent="0.35">
      <c r="A1780" s="16" t="s">
        <v>8213</v>
      </c>
      <c r="B1780" s="17">
        <v>52</v>
      </c>
      <c r="D1780" s="18"/>
      <c r="E1780" s="18"/>
    </row>
    <row r="1781" spans="1:5" x14ac:dyDescent="0.35">
      <c r="A1781" s="16" t="s">
        <v>8213</v>
      </c>
      <c r="B1781" s="17">
        <v>17</v>
      </c>
      <c r="D1781" s="18"/>
      <c r="E1781" s="18"/>
    </row>
    <row r="1782" spans="1:5" x14ac:dyDescent="0.35">
      <c r="A1782" s="16" t="s">
        <v>8213</v>
      </c>
      <c r="B1782" s="17">
        <v>19</v>
      </c>
      <c r="D1782" s="18"/>
      <c r="E1782" s="18"/>
    </row>
    <row r="1783" spans="1:5" x14ac:dyDescent="0.35">
      <c r="A1783" s="16" t="s">
        <v>8213</v>
      </c>
      <c r="B1783" s="17">
        <v>77</v>
      </c>
      <c r="D1783" s="18"/>
      <c r="E1783" s="18"/>
    </row>
    <row r="1784" spans="1:5" x14ac:dyDescent="0.35">
      <c r="A1784" s="16" t="s">
        <v>8213</v>
      </c>
      <c r="B1784" s="17">
        <v>21</v>
      </c>
      <c r="D1784" s="18"/>
      <c r="E1784" s="18"/>
    </row>
    <row r="1785" spans="1:5" x14ac:dyDescent="0.35">
      <c r="A1785" s="16" t="s">
        <v>8213</v>
      </c>
      <c r="B1785" s="17">
        <v>38</v>
      </c>
      <c r="D1785" s="18"/>
      <c r="E1785" s="18"/>
    </row>
    <row r="1786" spans="1:5" x14ac:dyDescent="0.35">
      <c r="A1786" s="16" t="s">
        <v>8213</v>
      </c>
      <c r="B1786" s="17">
        <v>28</v>
      </c>
      <c r="D1786" s="18"/>
      <c r="E1786" s="18"/>
    </row>
    <row r="1787" spans="1:5" x14ac:dyDescent="0.35">
      <c r="A1787" s="16" t="s">
        <v>8213</v>
      </c>
      <c r="B1787" s="17">
        <v>48</v>
      </c>
      <c r="D1787" s="18"/>
      <c r="E1787" s="18"/>
    </row>
    <row r="1788" spans="1:5" x14ac:dyDescent="0.35">
      <c r="A1788" s="16" t="s">
        <v>8213</v>
      </c>
      <c r="B1788" s="17">
        <v>46</v>
      </c>
      <c r="D1788" s="18"/>
      <c r="E1788" s="18"/>
    </row>
    <row r="1789" spans="1:5" x14ac:dyDescent="0.35">
      <c r="A1789" s="16" t="s">
        <v>8213</v>
      </c>
      <c r="B1789" s="17">
        <v>30</v>
      </c>
      <c r="D1789" s="18"/>
      <c r="E1789" s="18"/>
    </row>
    <row r="1790" spans="1:5" x14ac:dyDescent="0.35">
      <c r="A1790" s="16" t="s">
        <v>8213</v>
      </c>
      <c r="B1790" s="17">
        <v>64</v>
      </c>
      <c r="D1790" s="18"/>
      <c r="E1790" s="18"/>
    </row>
    <row r="1791" spans="1:5" x14ac:dyDescent="0.35">
      <c r="A1791" s="16" t="s">
        <v>8213</v>
      </c>
      <c r="B1791" s="17">
        <v>15</v>
      </c>
      <c r="D1791" s="18"/>
      <c r="E1791" s="18"/>
    </row>
    <row r="1792" spans="1:5" x14ac:dyDescent="0.35">
      <c r="A1792" s="16" t="s">
        <v>8213</v>
      </c>
      <c r="B1792" s="17">
        <v>41</v>
      </c>
      <c r="D1792" s="18"/>
      <c r="E1792" s="18"/>
    </row>
    <row r="1793" spans="1:5" x14ac:dyDescent="0.35">
      <c r="A1793" s="16" t="s">
        <v>8213</v>
      </c>
      <c r="B1793" s="17">
        <v>35</v>
      </c>
      <c r="D1793" s="18"/>
      <c r="E1793" s="18"/>
    </row>
    <row r="1794" spans="1:5" x14ac:dyDescent="0.35">
      <c r="A1794" s="16" t="s">
        <v>8213</v>
      </c>
      <c r="B1794" s="17">
        <v>45</v>
      </c>
      <c r="D1794" s="18"/>
      <c r="E1794" s="18"/>
    </row>
    <row r="1795" spans="1:5" x14ac:dyDescent="0.35">
      <c r="A1795" s="16" t="s">
        <v>8213</v>
      </c>
      <c r="B1795" s="17">
        <v>62</v>
      </c>
      <c r="D1795" s="18"/>
      <c r="E1795" s="18"/>
    </row>
    <row r="1796" spans="1:5" x14ac:dyDescent="0.35">
      <c r="A1796" s="16" t="s">
        <v>8213</v>
      </c>
      <c r="B1796" s="17">
        <v>22</v>
      </c>
      <c r="D1796" s="18"/>
      <c r="E1796" s="18"/>
    </row>
    <row r="1797" spans="1:5" x14ac:dyDescent="0.35">
      <c r="A1797" s="16" t="s">
        <v>8213</v>
      </c>
      <c r="B1797" s="17">
        <v>18</v>
      </c>
      <c r="D1797" s="18"/>
      <c r="E1797" s="18"/>
    </row>
    <row r="1798" spans="1:5" x14ac:dyDescent="0.35">
      <c r="A1798" s="16" t="s">
        <v>8213</v>
      </c>
      <c r="B1798" s="17">
        <v>12</v>
      </c>
      <c r="D1798" s="18"/>
      <c r="E1798" s="18"/>
    </row>
    <row r="1799" spans="1:5" x14ac:dyDescent="0.35">
      <c r="A1799" s="16" t="s">
        <v>8213</v>
      </c>
      <c r="B1799" s="17">
        <v>44</v>
      </c>
      <c r="D1799" s="18"/>
      <c r="E1799" s="18"/>
    </row>
    <row r="1800" spans="1:5" x14ac:dyDescent="0.35">
      <c r="A1800" s="16" t="s">
        <v>8213</v>
      </c>
      <c r="B1800" s="17">
        <v>27</v>
      </c>
      <c r="D1800" s="18"/>
      <c r="E1800" s="18"/>
    </row>
    <row r="1801" spans="1:5" x14ac:dyDescent="0.35">
      <c r="A1801" s="16" t="s">
        <v>8213</v>
      </c>
      <c r="B1801" s="17">
        <v>38</v>
      </c>
      <c r="D1801" s="18"/>
      <c r="E1801" s="18"/>
    </row>
    <row r="1802" spans="1:5" x14ac:dyDescent="0.35">
      <c r="A1802" s="16" t="s">
        <v>8213</v>
      </c>
      <c r="B1802" s="17">
        <v>28</v>
      </c>
      <c r="D1802" s="18"/>
      <c r="E1802" s="18"/>
    </row>
    <row r="1803" spans="1:5" x14ac:dyDescent="0.35">
      <c r="A1803" s="16" t="s">
        <v>8213</v>
      </c>
      <c r="B1803" s="17">
        <v>24</v>
      </c>
      <c r="D1803" s="18"/>
      <c r="E1803" s="18"/>
    </row>
    <row r="1804" spans="1:5" x14ac:dyDescent="0.35">
      <c r="A1804" s="16" t="s">
        <v>8213</v>
      </c>
      <c r="B1804" s="17">
        <v>65</v>
      </c>
      <c r="D1804" s="18"/>
      <c r="E1804" s="18"/>
    </row>
    <row r="1805" spans="1:5" x14ac:dyDescent="0.35">
      <c r="A1805" s="16" t="s">
        <v>8213</v>
      </c>
      <c r="B1805" s="17">
        <v>46</v>
      </c>
      <c r="D1805" s="18"/>
      <c r="E1805" s="18"/>
    </row>
    <row r="1806" spans="1:5" x14ac:dyDescent="0.35">
      <c r="A1806" s="16" t="s">
        <v>8213</v>
      </c>
      <c r="B1806" s="17">
        <v>85</v>
      </c>
      <c r="D1806" s="18"/>
      <c r="E1806" s="18"/>
    </row>
    <row r="1807" spans="1:5" x14ac:dyDescent="0.35">
      <c r="A1807" s="16" t="s">
        <v>8213</v>
      </c>
      <c r="B1807" s="17">
        <v>66</v>
      </c>
      <c r="D1807" s="18"/>
      <c r="E1807" s="18"/>
    </row>
    <row r="1808" spans="1:5" x14ac:dyDescent="0.35">
      <c r="A1808" s="16" t="s">
        <v>8213</v>
      </c>
      <c r="B1808" s="17">
        <v>165</v>
      </c>
      <c r="D1808" s="18"/>
      <c r="E1808" s="18"/>
    </row>
    <row r="1809" spans="1:5" x14ac:dyDescent="0.35">
      <c r="A1809" s="16" t="s">
        <v>8213</v>
      </c>
      <c r="B1809" s="17">
        <v>17</v>
      </c>
      <c r="D1809" s="18"/>
      <c r="E1809" s="18"/>
    </row>
    <row r="1810" spans="1:5" x14ac:dyDescent="0.35">
      <c r="A1810" s="16" t="s">
        <v>8213</v>
      </c>
      <c r="B1810" s="17">
        <v>3</v>
      </c>
      <c r="D1810" s="18"/>
      <c r="E1810" s="18"/>
    </row>
    <row r="1811" spans="1:5" x14ac:dyDescent="0.35">
      <c r="A1811" s="16" t="s">
        <v>8213</v>
      </c>
      <c r="B1811" s="17">
        <v>17</v>
      </c>
      <c r="D1811" s="18"/>
      <c r="E1811" s="18"/>
    </row>
    <row r="1812" spans="1:5" x14ac:dyDescent="0.35">
      <c r="A1812" s="16" t="s">
        <v>8213</v>
      </c>
      <c r="B1812" s="17">
        <v>91</v>
      </c>
      <c r="D1812" s="18"/>
      <c r="E1812" s="18"/>
    </row>
    <row r="1813" spans="1:5" x14ac:dyDescent="0.35">
      <c r="A1813" s="16" t="s">
        <v>8213</v>
      </c>
      <c r="B1813" s="17">
        <v>67</v>
      </c>
      <c r="D1813" s="18"/>
      <c r="E1813" s="18"/>
    </row>
    <row r="1814" spans="1:5" x14ac:dyDescent="0.35">
      <c r="A1814" s="16" t="s">
        <v>8213</v>
      </c>
      <c r="B1814" s="17">
        <v>18</v>
      </c>
      <c r="D1814" s="18"/>
      <c r="E1814" s="18"/>
    </row>
    <row r="1815" spans="1:5" x14ac:dyDescent="0.35">
      <c r="A1815" s="16" t="s">
        <v>8213</v>
      </c>
      <c r="B1815" s="17">
        <v>21</v>
      </c>
      <c r="D1815" s="18"/>
      <c r="E1815" s="18"/>
    </row>
    <row r="1816" spans="1:5" x14ac:dyDescent="0.35">
      <c r="A1816" s="16" t="s">
        <v>8213</v>
      </c>
      <c r="B1816" s="17">
        <v>40</v>
      </c>
      <c r="D1816" s="18"/>
      <c r="E1816" s="18"/>
    </row>
    <row r="1817" spans="1:5" x14ac:dyDescent="0.35">
      <c r="A1817" s="16" t="s">
        <v>8213</v>
      </c>
      <c r="B1817" s="17">
        <v>78</v>
      </c>
      <c r="D1817" s="18"/>
      <c r="E1817" s="18"/>
    </row>
    <row r="1818" spans="1:5" x14ac:dyDescent="0.35">
      <c r="A1818" s="16" t="s">
        <v>8213</v>
      </c>
      <c r="B1818" s="17">
        <v>26</v>
      </c>
      <c r="D1818" s="18"/>
      <c r="E1818" s="18"/>
    </row>
    <row r="1819" spans="1:5" x14ac:dyDescent="0.35">
      <c r="A1819" s="16" t="s">
        <v>8213</v>
      </c>
      <c r="B1819" s="17">
        <v>14</v>
      </c>
      <c r="D1819" s="18"/>
      <c r="E1819" s="18"/>
    </row>
    <row r="1820" spans="1:5" x14ac:dyDescent="0.35">
      <c r="A1820" s="16" t="s">
        <v>8213</v>
      </c>
      <c r="B1820" s="17">
        <v>44</v>
      </c>
      <c r="D1820" s="18"/>
      <c r="E1820" s="18"/>
    </row>
    <row r="1821" spans="1:5" x14ac:dyDescent="0.35">
      <c r="A1821" s="16" t="s">
        <v>8213</v>
      </c>
      <c r="B1821" s="17">
        <v>9</v>
      </c>
      <c r="D1821" s="18"/>
      <c r="E1821" s="18"/>
    </row>
    <row r="1822" spans="1:5" x14ac:dyDescent="0.35">
      <c r="A1822" s="16" t="s">
        <v>8213</v>
      </c>
      <c r="B1822" s="17">
        <v>30</v>
      </c>
      <c r="D1822" s="18"/>
      <c r="E1822" s="18"/>
    </row>
    <row r="1823" spans="1:5" x14ac:dyDescent="0.35">
      <c r="A1823" s="16" t="s">
        <v>8213</v>
      </c>
      <c r="B1823" s="17">
        <v>45</v>
      </c>
      <c r="D1823" s="18"/>
      <c r="E1823" s="18"/>
    </row>
    <row r="1824" spans="1:5" x14ac:dyDescent="0.35">
      <c r="A1824" s="16" t="s">
        <v>8213</v>
      </c>
      <c r="B1824" s="17">
        <v>56</v>
      </c>
      <c r="D1824" s="18"/>
      <c r="E1824" s="18"/>
    </row>
    <row r="1825" spans="1:5" x14ac:dyDescent="0.35">
      <c r="A1825" s="16" t="s">
        <v>8213</v>
      </c>
      <c r="B1825" s="17">
        <v>46</v>
      </c>
      <c r="D1825" s="18"/>
      <c r="E1825" s="18"/>
    </row>
    <row r="1826" spans="1:5" x14ac:dyDescent="0.35">
      <c r="A1826" s="16" t="s">
        <v>8213</v>
      </c>
      <c r="B1826" s="17">
        <v>34</v>
      </c>
      <c r="D1826" s="18"/>
      <c r="E1826" s="18"/>
    </row>
    <row r="1827" spans="1:5" x14ac:dyDescent="0.35">
      <c r="A1827" s="16" t="s">
        <v>8213</v>
      </c>
      <c r="B1827" s="17">
        <v>98</v>
      </c>
      <c r="D1827" s="18"/>
      <c r="E1827" s="18"/>
    </row>
    <row r="1828" spans="1:5" x14ac:dyDescent="0.35">
      <c r="A1828" s="16" t="s">
        <v>8213</v>
      </c>
      <c r="B1828" s="17">
        <v>46</v>
      </c>
      <c r="D1828" s="18"/>
      <c r="E1828" s="18"/>
    </row>
    <row r="1829" spans="1:5" x14ac:dyDescent="0.35">
      <c r="A1829" s="16" t="s">
        <v>8213</v>
      </c>
      <c r="B1829" s="17">
        <v>10</v>
      </c>
      <c r="D1829" s="18"/>
      <c r="E1829" s="18"/>
    </row>
    <row r="1830" spans="1:5" x14ac:dyDescent="0.35">
      <c r="A1830" s="16" t="s">
        <v>8213</v>
      </c>
      <c r="B1830" s="17">
        <v>76</v>
      </c>
      <c r="D1830" s="18"/>
      <c r="E1830" s="18"/>
    </row>
    <row r="1831" spans="1:5" x14ac:dyDescent="0.35">
      <c r="A1831" s="16" t="s">
        <v>8213</v>
      </c>
      <c r="B1831" s="17">
        <v>104</v>
      </c>
      <c r="D1831" s="18"/>
      <c r="E1831" s="18"/>
    </row>
    <row r="1832" spans="1:5" x14ac:dyDescent="0.35">
      <c r="A1832" s="16" t="s">
        <v>8213</v>
      </c>
      <c r="B1832" s="17">
        <v>87</v>
      </c>
      <c r="D1832" s="18"/>
      <c r="E1832" s="18"/>
    </row>
    <row r="1833" spans="1:5" x14ac:dyDescent="0.35">
      <c r="A1833" s="16" t="s">
        <v>8213</v>
      </c>
      <c r="B1833" s="17">
        <v>29</v>
      </c>
      <c r="D1833" s="18"/>
      <c r="E1833" s="18"/>
    </row>
    <row r="1834" spans="1:5" x14ac:dyDescent="0.35">
      <c r="A1834" s="16" t="s">
        <v>8213</v>
      </c>
      <c r="B1834" s="17">
        <v>51</v>
      </c>
      <c r="D1834" s="18"/>
      <c r="E1834" s="18"/>
    </row>
    <row r="1835" spans="1:5" x14ac:dyDescent="0.35">
      <c r="A1835" s="16" t="s">
        <v>8213</v>
      </c>
      <c r="B1835" s="17">
        <v>12</v>
      </c>
      <c r="D1835" s="18"/>
      <c r="E1835" s="18"/>
    </row>
    <row r="1836" spans="1:5" x14ac:dyDescent="0.35">
      <c r="A1836" s="16" t="s">
        <v>8213</v>
      </c>
      <c r="B1836" s="17">
        <v>72</v>
      </c>
      <c r="D1836" s="18"/>
      <c r="E1836" s="18"/>
    </row>
    <row r="1837" spans="1:5" x14ac:dyDescent="0.35">
      <c r="A1837" s="16" t="s">
        <v>8213</v>
      </c>
      <c r="B1837" s="17">
        <v>21</v>
      </c>
      <c r="D1837" s="18"/>
      <c r="E1837" s="18"/>
    </row>
    <row r="1838" spans="1:5" x14ac:dyDescent="0.35">
      <c r="A1838" s="16" t="s">
        <v>8213</v>
      </c>
      <c r="B1838" s="17">
        <v>42</v>
      </c>
      <c r="D1838" s="18"/>
      <c r="E1838" s="18"/>
    </row>
    <row r="1839" spans="1:5" x14ac:dyDescent="0.35">
      <c r="A1839" s="16" t="s">
        <v>8213</v>
      </c>
      <c r="B1839" s="17">
        <v>71</v>
      </c>
      <c r="D1839" s="18"/>
      <c r="E1839" s="18"/>
    </row>
    <row r="1840" spans="1:5" x14ac:dyDescent="0.35">
      <c r="A1840" s="16" t="s">
        <v>8213</v>
      </c>
      <c r="B1840" s="17">
        <v>168</v>
      </c>
      <c r="D1840" s="18"/>
      <c r="E1840" s="18"/>
    </row>
    <row r="1841" spans="1:5" x14ac:dyDescent="0.35">
      <c r="A1841" s="16" t="s">
        <v>8213</v>
      </c>
      <c r="B1841" s="17">
        <v>19</v>
      </c>
      <c r="D1841" s="18"/>
      <c r="E1841" s="18"/>
    </row>
    <row r="1842" spans="1:5" x14ac:dyDescent="0.35">
      <c r="A1842" s="16" t="s">
        <v>8213</v>
      </c>
      <c r="B1842" s="17">
        <v>37</v>
      </c>
      <c r="D1842" s="18"/>
      <c r="E1842" s="18"/>
    </row>
    <row r="1843" spans="1:5" x14ac:dyDescent="0.35">
      <c r="A1843" s="16" t="s">
        <v>8213</v>
      </c>
      <c r="B1843" s="17">
        <v>36</v>
      </c>
      <c r="D1843" s="18"/>
      <c r="E1843" s="18"/>
    </row>
    <row r="1844" spans="1:5" x14ac:dyDescent="0.35">
      <c r="A1844" s="16" t="s">
        <v>8213</v>
      </c>
      <c r="B1844" s="17">
        <v>14</v>
      </c>
      <c r="D1844" s="18"/>
      <c r="E1844" s="18"/>
    </row>
    <row r="1845" spans="1:5" x14ac:dyDescent="0.35">
      <c r="A1845" s="16" t="s">
        <v>8213</v>
      </c>
      <c r="B1845" s="17">
        <v>18</v>
      </c>
      <c r="D1845" s="18"/>
      <c r="E1845" s="18"/>
    </row>
    <row r="1846" spans="1:5" x14ac:dyDescent="0.35">
      <c r="A1846" s="16" t="s">
        <v>8213</v>
      </c>
      <c r="B1846" s="17">
        <v>82</v>
      </c>
      <c r="D1846" s="18"/>
      <c r="E1846" s="18"/>
    </row>
    <row r="1847" spans="1:5" x14ac:dyDescent="0.35">
      <c r="A1847" s="16" t="s">
        <v>8213</v>
      </c>
      <c r="B1847" s="17">
        <v>43</v>
      </c>
      <c r="D1847" s="18"/>
      <c r="E1847" s="18"/>
    </row>
    <row r="1848" spans="1:5" x14ac:dyDescent="0.35">
      <c r="A1848" s="16" t="s">
        <v>8213</v>
      </c>
      <c r="B1848" s="17">
        <v>8</v>
      </c>
      <c r="D1848" s="18"/>
      <c r="E1848" s="18"/>
    </row>
    <row r="1849" spans="1:5" x14ac:dyDescent="0.35">
      <c r="A1849" s="16" t="s">
        <v>8213</v>
      </c>
      <c r="B1849" s="17">
        <v>45</v>
      </c>
      <c r="D1849" s="18"/>
      <c r="E1849" s="18"/>
    </row>
    <row r="1850" spans="1:5" x14ac:dyDescent="0.35">
      <c r="A1850" s="16" t="s">
        <v>8213</v>
      </c>
      <c r="B1850" s="17">
        <v>20</v>
      </c>
      <c r="D1850" s="18"/>
      <c r="E1850" s="18"/>
    </row>
    <row r="1851" spans="1:5" x14ac:dyDescent="0.35">
      <c r="A1851" s="16" t="s">
        <v>8213</v>
      </c>
      <c r="B1851" s="17">
        <v>31</v>
      </c>
      <c r="D1851" s="18"/>
      <c r="E1851" s="18"/>
    </row>
    <row r="1852" spans="1:5" x14ac:dyDescent="0.35">
      <c r="A1852" s="16" t="s">
        <v>8213</v>
      </c>
      <c r="B1852" s="17">
        <v>25</v>
      </c>
      <c r="D1852" s="18"/>
      <c r="E1852" s="18"/>
    </row>
    <row r="1853" spans="1:5" x14ac:dyDescent="0.35">
      <c r="A1853" s="16" t="s">
        <v>8213</v>
      </c>
      <c r="B1853" s="17">
        <v>14</v>
      </c>
      <c r="D1853" s="18"/>
      <c r="E1853" s="18"/>
    </row>
    <row r="1854" spans="1:5" x14ac:dyDescent="0.35">
      <c r="A1854" s="16" t="s">
        <v>8213</v>
      </c>
      <c r="B1854" s="17">
        <v>45</v>
      </c>
      <c r="D1854" s="18"/>
      <c r="E1854" s="18"/>
    </row>
    <row r="1855" spans="1:5" x14ac:dyDescent="0.35">
      <c r="A1855" s="16" t="s">
        <v>8213</v>
      </c>
      <c r="B1855" s="17">
        <v>20</v>
      </c>
      <c r="D1855" s="18"/>
      <c r="E1855" s="18"/>
    </row>
    <row r="1856" spans="1:5" x14ac:dyDescent="0.35">
      <c r="A1856" s="16" t="s">
        <v>8213</v>
      </c>
      <c r="B1856" s="17">
        <v>39</v>
      </c>
      <c r="D1856" s="18"/>
      <c r="E1856" s="18"/>
    </row>
    <row r="1857" spans="1:5" x14ac:dyDescent="0.35">
      <c r="A1857" s="16" t="s">
        <v>8213</v>
      </c>
      <c r="B1857" s="17">
        <v>16</v>
      </c>
      <c r="D1857" s="18"/>
      <c r="E1857" s="18"/>
    </row>
    <row r="1858" spans="1:5" x14ac:dyDescent="0.35">
      <c r="A1858" s="16" t="s">
        <v>8213</v>
      </c>
      <c r="B1858" s="17">
        <v>37</v>
      </c>
      <c r="D1858" s="18"/>
      <c r="E1858" s="18"/>
    </row>
    <row r="1859" spans="1:5" x14ac:dyDescent="0.35">
      <c r="A1859" s="16" t="s">
        <v>8213</v>
      </c>
      <c r="B1859" s="17">
        <v>14</v>
      </c>
      <c r="D1859" s="18"/>
      <c r="E1859" s="18"/>
    </row>
    <row r="1860" spans="1:5" x14ac:dyDescent="0.35">
      <c r="A1860" s="16" t="s">
        <v>8213</v>
      </c>
      <c r="B1860" s="17">
        <v>21</v>
      </c>
      <c r="D1860" s="18"/>
      <c r="E1860" s="18"/>
    </row>
    <row r="1861" spans="1:5" x14ac:dyDescent="0.35">
      <c r="A1861" s="16" t="s">
        <v>8213</v>
      </c>
      <c r="B1861" s="17">
        <v>69</v>
      </c>
      <c r="D1861" s="18"/>
      <c r="E1861" s="18"/>
    </row>
    <row r="1862" spans="1:5" x14ac:dyDescent="0.35">
      <c r="A1862" s="16" t="s">
        <v>8213</v>
      </c>
      <c r="B1862" s="17">
        <v>16</v>
      </c>
      <c r="D1862" s="18"/>
      <c r="E1862" s="18"/>
    </row>
    <row r="1863" spans="1:5" x14ac:dyDescent="0.35">
      <c r="A1863" s="16" t="s">
        <v>8213</v>
      </c>
      <c r="B1863" s="17">
        <v>55</v>
      </c>
      <c r="D1863" s="18"/>
      <c r="E1863" s="18"/>
    </row>
    <row r="1864" spans="1:5" x14ac:dyDescent="0.35">
      <c r="A1864" s="16" t="s">
        <v>8213</v>
      </c>
      <c r="B1864" s="17">
        <v>27</v>
      </c>
      <c r="D1864" s="18"/>
      <c r="E1864" s="18"/>
    </row>
    <row r="1865" spans="1:5" x14ac:dyDescent="0.35">
      <c r="A1865" s="16" t="s">
        <v>8213</v>
      </c>
      <c r="B1865" s="17">
        <v>36</v>
      </c>
      <c r="D1865" s="18"/>
      <c r="E1865" s="18"/>
    </row>
    <row r="1866" spans="1:5" x14ac:dyDescent="0.35">
      <c r="A1866" s="16" t="s">
        <v>8213</v>
      </c>
      <c r="B1866" s="17">
        <v>19</v>
      </c>
      <c r="D1866" s="18"/>
      <c r="E1866" s="18"/>
    </row>
    <row r="1867" spans="1:5" x14ac:dyDescent="0.35">
      <c r="A1867" s="16" t="s">
        <v>8213</v>
      </c>
      <c r="B1867" s="17">
        <v>12</v>
      </c>
      <c r="D1867" s="18"/>
      <c r="E1867" s="18"/>
    </row>
    <row r="1868" spans="1:5" x14ac:dyDescent="0.35">
      <c r="A1868" s="16" t="s">
        <v>8213</v>
      </c>
      <c r="B1868" s="17">
        <v>17</v>
      </c>
      <c r="D1868" s="18"/>
      <c r="E1868" s="18"/>
    </row>
    <row r="1869" spans="1:5" x14ac:dyDescent="0.35">
      <c r="A1869" s="16" t="s">
        <v>8213</v>
      </c>
      <c r="B1869" s="17">
        <v>114</v>
      </c>
      <c r="D1869" s="18"/>
      <c r="E1869" s="18"/>
    </row>
    <row r="1870" spans="1:5" x14ac:dyDescent="0.35">
      <c r="A1870" s="16" t="s">
        <v>8213</v>
      </c>
      <c r="B1870" s="17">
        <v>93</v>
      </c>
      <c r="D1870" s="18"/>
      <c r="E1870" s="18"/>
    </row>
    <row r="1871" spans="1:5" x14ac:dyDescent="0.35">
      <c r="A1871" s="16" t="s">
        <v>8213</v>
      </c>
      <c r="B1871" s="17">
        <v>36</v>
      </c>
      <c r="D1871" s="18"/>
      <c r="E1871" s="18"/>
    </row>
    <row r="1872" spans="1:5" x14ac:dyDescent="0.35">
      <c r="A1872" s="16" t="s">
        <v>8213</v>
      </c>
      <c r="B1872" s="17">
        <v>61</v>
      </c>
      <c r="D1872" s="18"/>
      <c r="E1872" s="18"/>
    </row>
    <row r="1873" spans="1:5" x14ac:dyDescent="0.35">
      <c r="A1873" s="16" t="s">
        <v>8213</v>
      </c>
      <c r="B1873" s="17">
        <v>47</v>
      </c>
      <c r="D1873" s="18"/>
      <c r="E1873" s="18"/>
    </row>
    <row r="1874" spans="1:5" x14ac:dyDescent="0.35">
      <c r="A1874" s="16" t="s">
        <v>8213</v>
      </c>
      <c r="B1874" s="17">
        <v>17</v>
      </c>
      <c r="D1874" s="18"/>
      <c r="E1874" s="18"/>
    </row>
    <row r="1875" spans="1:5" x14ac:dyDescent="0.35">
      <c r="A1875" s="16" t="s">
        <v>8213</v>
      </c>
      <c r="B1875" s="17">
        <v>63</v>
      </c>
      <c r="D1875" s="18"/>
      <c r="E1875" s="18"/>
    </row>
    <row r="1876" spans="1:5" x14ac:dyDescent="0.35">
      <c r="A1876" s="16" t="s">
        <v>8213</v>
      </c>
      <c r="B1876" s="17">
        <v>9</v>
      </c>
      <c r="D1876" s="18"/>
      <c r="E1876" s="18"/>
    </row>
    <row r="1877" spans="1:5" x14ac:dyDescent="0.35">
      <c r="A1877" s="16" t="s">
        <v>8213</v>
      </c>
      <c r="B1877" s="17">
        <v>30</v>
      </c>
      <c r="D1877" s="18"/>
      <c r="E1877" s="18"/>
    </row>
    <row r="1878" spans="1:5" x14ac:dyDescent="0.35">
      <c r="A1878" s="16" t="s">
        <v>8213</v>
      </c>
      <c r="B1878" s="17">
        <v>23</v>
      </c>
      <c r="D1878" s="18"/>
      <c r="E1878" s="18"/>
    </row>
    <row r="1879" spans="1:5" x14ac:dyDescent="0.35">
      <c r="A1879" s="16" t="s">
        <v>8213</v>
      </c>
      <c r="B1879" s="17">
        <v>33</v>
      </c>
      <c r="D1879" s="18"/>
      <c r="E1879" s="18"/>
    </row>
    <row r="1880" spans="1:5" x14ac:dyDescent="0.35">
      <c r="A1880" s="16" t="s">
        <v>8213</v>
      </c>
      <c r="B1880" s="17">
        <v>39</v>
      </c>
      <c r="D1880" s="18"/>
      <c r="E1880" s="18"/>
    </row>
    <row r="1881" spans="1:5" x14ac:dyDescent="0.35">
      <c r="A1881" s="16" t="s">
        <v>8213</v>
      </c>
      <c r="B1881" s="17">
        <v>17</v>
      </c>
      <c r="D1881" s="18"/>
      <c r="E1881" s="18"/>
    </row>
    <row r="1882" spans="1:5" x14ac:dyDescent="0.35">
      <c r="A1882" s="16" t="s">
        <v>8213</v>
      </c>
      <c r="B1882" s="17">
        <v>6</v>
      </c>
      <c r="D1882" s="18"/>
      <c r="E1882" s="18"/>
    </row>
    <row r="1883" spans="1:5" x14ac:dyDescent="0.35">
      <c r="A1883" s="16" t="s">
        <v>8213</v>
      </c>
      <c r="B1883" s="17">
        <v>39</v>
      </c>
      <c r="D1883" s="18"/>
      <c r="E1883" s="18"/>
    </row>
    <row r="1884" spans="1:5" x14ac:dyDescent="0.35">
      <c r="A1884" s="16" t="s">
        <v>8213</v>
      </c>
      <c r="B1884" s="17">
        <v>57</v>
      </c>
      <c r="D1884" s="18"/>
      <c r="E1884" s="18"/>
    </row>
    <row r="1885" spans="1:5" x14ac:dyDescent="0.35">
      <c r="A1885" s="16" t="s">
        <v>8213</v>
      </c>
      <c r="B1885" s="17">
        <v>56</v>
      </c>
      <c r="D1885" s="18"/>
      <c r="E1885" s="18"/>
    </row>
    <row r="1886" spans="1:5" x14ac:dyDescent="0.35">
      <c r="A1886" s="16" t="s">
        <v>8213</v>
      </c>
      <c r="B1886" s="17">
        <v>13</v>
      </c>
      <c r="D1886" s="18"/>
      <c r="E1886" s="18"/>
    </row>
    <row r="1887" spans="1:5" x14ac:dyDescent="0.35">
      <c r="A1887" s="16" t="s">
        <v>8213</v>
      </c>
      <c r="B1887" s="17">
        <v>95</v>
      </c>
      <c r="D1887" s="18"/>
      <c r="E1887" s="18"/>
    </row>
    <row r="1888" spans="1:5" x14ac:dyDescent="0.35">
      <c r="A1888" s="16" t="s">
        <v>8213</v>
      </c>
      <c r="B1888" s="17">
        <v>80</v>
      </c>
      <c r="D1888" s="18"/>
      <c r="E1888" s="18"/>
    </row>
    <row r="1889" spans="1:5" x14ac:dyDescent="0.35">
      <c r="A1889" s="16" t="s">
        <v>8213</v>
      </c>
      <c r="B1889" s="17">
        <v>133</v>
      </c>
      <c r="D1889" s="18"/>
      <c r="E1889" s="18"/>
    </row>
    <row r="1890" spans="1:5" x14ac:dyDescent="0.35">
      <c r="A1890" s="16" t="s">
        <v>8213</v>
      </c>
      <c r="B1890" s="17">
        <v>44</v>
      </c>
      <c r="D1890" s="18"/>
      <c r="E1890" s="18"/>
    </row>
    <row r="1891" spans="1:5" x14ac:dyDescent="0.35">
      <c r="A1891" s="16" t="s">
        <v>8213</v>
      </c>
      <c r="B1891" s="17">
        <v>30</v>
      </c>
      <c r="D1891" s="18"/>
      <c r="E1891" s="18"/>
    </row>
    <row r="1892" spans="1:5" x14ac:dyDescent="0.35">
      <c r="A1892" s="16" t="s">
        <v>8213</v>
      </c>
      <c r="B1892" s="17">
        <v>56</v>
      </c>
      <c r="D1892" s="18"/>
      <c r="E1892" s="18"/>
    </row>
    <row r="1893" spans="1:5" x14ac:dyDescent="0.35">
      <c r="A1893" s="16" t="s">
        <v>8213</v>
      </c>
      <c r="B1893" s="17">
        <v>66</v>
      </c>
      <c r="D1893" s="18"/>
      <c r="E1893" s="18"/>
    </row>
    <row r="1894" spans="1:5" x14ac:dyDescent="0.35">
      <c r="A1894" s="16" t="s">
        <v>8213</v>
      </c>
      <c r="B1894" s="17">
        <v>29</v>
      </c>
      <c r="D1894" s="18"/>
      <c r="E1894" s="18"/>
    </row>
    <row r="1895" spans="1:5" x14ac:dyDescent="0.35">
      <c r="A1895" s="16" t="s">
        <v>8213</v>
      </c>
      <c r="B1895" s="17">
        <v>72</v>
      </c>
      <c r="D1895" s="18"/>
      <c r="E1895" s="18"/>
    </row>
    <row r="1896" spans="1:5" x14ac:dyDescent="0.35">
      <c r="A1896" s="16" t="s">
        <v>8213</v>
      </c>
      <c r="B1896" s="17">
        <v>27</v>
      </c>
      <c r="D1896" s="18"/>
      <c r="E1896" s="18"/>
    </row>
    <row r="1897" spans="1:5" x14ac:dyDescent="0.35">
      <c r="A1897" s="16" t="s">
        <v>8213</v>
      </c>
      <c r="B1897" s="17">
        <v>10</v>
      </c>
      <c r="D1897" s="18"/>
      <c r="E1897" s="18"/>
    </row>
    <row r="1898" spans="1:5" x14ac:dyDescent="0.35">
      <c r="A1898" s="16" t="s">
        <v>8213</v>
      </c>
      <c r="B1898" s="17">
        <v>35</v>
      </c>
      <c r="D1898" s="18"/>
      <c r="E1898" s="18"/>
    </row>
    <row r="1899" spans="1:5" x14ac:dyDescent="0.35">
      <c r="A1899" s="16" t="s">
        <v>8213</v>
      </c>
      <c r="B1899" s="17">
        <v>29</v>
      </c>
      <c r="D1899" s="18"/>
      <c r="E1899" s="18"/>
    </row>
    <row r="1900" spans="1:5" x14ac:dyDescent="0.35">
      <c r="A1900" s="16" t="s">
        <v>8213</v>
      </c>
      <c r="B1900" s="17">
        <v>13</v>
      </c>
      <c r="D1900" s="18"/>
      <c r="E1900" s="18"/>
    </row>
    <row r="1901" spans="1:5" x14ac:dyDescent="0.35">
      <c r="A1901" s="16" t="s">
        <v>8213</v>
      </c>
      <c r="B1901" s="17">
        <v>72</v>
      </c>
      <c r="D1901" s="18"/>
      <c r="E1901" s="18"/>
    </row>
    <row r="1902" spans="1:5" x14ac:dyDescent="0.35">
      <c r="A1902" s="16" t="s">
        <v>8213</v>
      </c>
      <c r="B1902" s="17">
        <v>78</v>
      </c>
      <c r="D1902" s="18"/>
      <c r="E1902" s="18"/>
    </row>
    <row r="1903" spans="1:5" x14ac:dyDescent="0.35">
      <c r="A1903" s="16" t="s">
        <v>8213</v>
      </c>
      <c r="B1903" s="17">
        <v>49</v>
      </c>
      <c r="D1903" s="18"/>
      <c r="E1903" s="18"/>
    </row>
    <row r="1904" spans="1:5" x14ac:dyDescent="0.35">
      <c r="A1904" s="16" t="s">
        <v>8213</v>
      </c>
      <c r="B1904" s="17">
        <v>42</v>
      </c>
      <c r="D1904" s="18"/>
      <c r="E1904" s="18"/>
    </row>
    <row r="1905" spans="1:5" x14ac:dyDescent="0.35">
      <c r="A1905" s="16" t="s">
        <v>8213</v>
      </c>
      <c r="B1905" s="17">
        <v>35</v>
      </c>
      <c r="D1905" s="18"/>
      <c r="E1905" s="18"/>
    </row>
    <row r="1906" spans="1:5" x14ac:dyDescent="0.35">
      <c r="A1906" s="16" t="s">
        <v>8213</v>
      </c>
      <c r="B1906" s="17">
        <v>42</v>
      </c>
      <c r="D1906" s="18"/>
      <c r="E1906" s="18"/>
    </row>
    <row r="1907" spans="1:5" x14ac:dyDescent="0.35">
      <c r="A1907" s="16" t="s">
        <v>8213</v>
      </c>
      <c r="B1907" s="17">
        <v>42</v>
      </c>
      <c r="D1907" s="18"/>
      <c r="E1907" s="18"/>
    </row>
    <row r="1908" spans="1:5" x14ac:dyDescent="0.35">
      <c r="A1908" s="16" t="s">
        <v>8213</v>
      </c>
      <c r="B1908" s="17">
        <v>31</v>
      </c>
      <c r="D1908" s="18"/>
      <c r="E1908" s="18"/>
    </row>
    <row r="1909" spans="1:5" x14ac:dyDescent="0.35">
      <c r="A1909" s="16" t="s">
        <v>8213</v>
      </c>
      <c r="B1909" s="17">
        <v>38</v>
      </c>
      <c r="D1909" s="18"/>
      <c r="E1909" s="18"/>
    </row>
    <row r="1910" spans="1:5" x14ac:dyDescent="0.35">
      <c r="A1910" s="16" t="s">
        <v>8213</v>
      </c>
      <c r="B1910" s="17">
        <v>8</v>
      </c>
      <c r="D1910" s="18"/>
      <c r="E1910" s="18"/>
    </row>
    <row r="1911" spans="1:5" x14ac:dyDescent="0.35">
      <c r="A1911" s="16" t="s">
        <v>8213</v>
      </c>
      <c r="B1911" s="17">
        <v>39</v>
      </c>
      <c r="D1911" s="18"/>
      <c r="E1911" s="18"/>
    </row>
    <row r="1912" spans="1:5" x14ac:dyDescent="0.35">
      <c r="A1912" s="16" t="s">
        <v>8213</v>
      </c>
      <c r="B1912" s="17">
        <v>29</v>
      </c>
      <c r="D1912" s="18"/>
      <c r="E1912" s="18"/>
    </row>
    <row r="1913" spans="1:5" x14ac:dyDescent="0.35">
      <c r="A1913" s="16" t="s">
        <v>8213</v>
      </c>
      <c r="B1913" s="17">
        <v>72</v>
      </c>
      <c r="D1913" s="18"/>
      <c r="E1913" s="18"/>
    </row>
    <row r="1914" spans="1:5" x14ac:dyDescent="0.35">
      <c r="A1914" s="16" t="s">
        <v>8213</v>
      </c>
      <c r="B1914" s="17">
        <v>15</v>
      </c>
      <c r="D1914" s="18"/>
      <c r="E1914" s="18"/>
    </row>
    <row r="1915" spans="1:5" x14ac:dyDescent="0.35">
      <c r="A1915" s="16" t="s">
        <v>8213</v>
      </c>
      <c r="B1915" s="17">
        <v>33</v>
      </c>
      <c r="D1915" s="18"/>
      <c r="E1915" s="18"/>
    </row>
    <row r="1916" spans="1:5" x14ac:dyDescent="0.35">
      <c r="A1916" s="16" t="s">
        <v>8213</v>
      </c>
      <c r="B1916" s="17">
        <v>15</v>
      </c>
      <c r="D1916" s="18"/>
      <c r="E1916" s="18"/>
    </row>
    <row r="1917" spans="1:5" x14ac:dyDescent="0.35">
      <c r="A1917" s="16" t="s">
        <v>8213</v>
      </c>
      <c r="B1917" s="17">
        <v>19</v>
      </c>
      <c r="D1917" s="18"/>
      <c r="E1917" s="18"/>
    </row>
    <row r="1918" spans="1:5" x14ac:dyDescent="0.35">
      <c r="A1918" s="16" t="s">
        <v>8213</v>
      </c>
      <c r="B1918" s="17">
        <v>17</v>
      </c>
      <c r="D1918" s="18"/>
      <c r="E1918" s="18"/>
    </row>
    <row r="1919" spans="1:5" x14ac:dyDescent="0.35">
      <c r="A1919" s="16" t="s">
        <v>8213</v>
      </c>
      <c r="B1919" s="17">
        <v>44</v>
      </c>
      <c r="D1919" s="18"/>
      <c r="E1919" s="18"/>
    </row>
    <row r="1920" spans="1:5" x14ac:dyDescent="0.35">
      <c r="A1920" s="16" t="s">
        <v>8213</v>
      </c>
      <c r="B1920" s="17">
        <v>10</v>
      </c>
      <c r="D1920" s="18"/>
      <c r="E1920" s="18"/>
    </row>
    <row r="1921" spans="1:5" x14ac:dyDescent="0.35">
      <c r="A1921" s="16" t="s">
        <v>8213</v>
      </c>
      <c r="B1921" s="17">
        <v>46</v>
      </c>
      <c r="D1921" s="18"/>
      <c r="E1921" s="18"/>
    </row>
    <row r="1922" spans="1:5" x14ac:dyDescent="0.35">
      <c r="A1922" s="16" t="s">
        <v>8213</v>
      </c>
      <c r="B1922" s="17">
        <v>11</v>
      </c>
      <c r="D1922" s="18"/>
      <c r="E1922" s="18"/>
    </row>
    <row r="1923" spans="1:5" x14ac:dyDescent="0.35">
      <c r="A1923" s="16" t="s">
        <v>8213</v>
      </c>
      <c r="B1923" s="17">
        <v>13</v>
      </c>
      <c r="D1923" s="18"/>
      <c r="E1923" s="18"/>
    </row>
    <row r="1924" spans="1:5" x14ac:dyDescent="0.35">
      <c r="A1924" s="16" t="s">
        <v>8213</v>
      </c>
      <c r="B1924" s="17">
        <v>33</v>
      </c>
      <c r="D1924" s="18"/>
      <c r="E1924" s="18"/>
    </row>
    <row r="1925" spans="1:5" x14ac:dyDescent="0.35">
      <c r="A1925" s="16" t="s">
        <v>8213</v>
      </c>
      <c r="B1925" s="17">
        <v>28</v>
      </c>
      <c r="D1925" s="18"/>
      <c r="E1925" s="18"/>
    </row>
    <row r="1926" spans="1:5" x14ac:dyDescent="0.35">
      <c r="A1926" s="16" t="s">
        <v>8213</v>
      </c>
      <c r="B1926" s="17">
        <v>21</v>
      </c>
      <c r="D1926" s="18"/>
      <c r="E1926" s="18"/>
    </row>
    <row r="1927" spans="1:5" x14ac:dyDescent="0.35">
      <c r="A1927" s="16" t="s">
        <v>8213</v>
      </c>
      <c r="B1927" s="17">
        <v>13</v>
      </c>
      <c r="D1927" s="18"/>
      <c r="E1927" s="18"/>
    </row>
    <row r="1928" spans="1:5" x14ac:dyDescent="0.35">
      <c r="A1928" s="16" t="s">
        <v>8213</v>
      </c>
      <c r="B1928" s="17">
        <v>34</v>
      </c>
      <c r="D1928" s="18"/>
      <c r="E1928" s="18"/>
    </row>
    <row r="1929" spans="1:5" x14ac:dyDescent="0.35">
      <c r="A1929" s="16" t="s">
        <v>8213</v>
      </c>
      <c r="B1929" s="17">
        <v>80</v>
      </c>
      <c r="D1929" s="18"/>
      <c r="E1929" s="18"/>
    </row>
    <row r="1930" spans="1:5" x14ac:dyDescent="0.35">
      <c r="A1930" s="16" t="s">
        <v>8213</v>
      </c>
      <c r="B1930" s="17">
        <v>74</v>
      </c>
      <c r="D1930" s="18"/>
      <c r="E1930" s="18"/>
    </row>
    <row r="1931" spans="1:5" x14ac:dyDescent="0.35">
      <c r="A1931" s="16" t="s">
        <v>8213</v>
      </c>
      <c r="B1931" s="17">
        <v>7</v>
      </c>
      <c r="D1931" s="18"/>
      <c r="E1931" s="18"/>
    </row>
    <row r="1932" spans="1:5" x14ac:dyDescent="0.35">
      <c r="A1932" s="16" t="s">
        <v>8213</v>
      </c>
      <c r="B1932" s="17">
        <v>34</v>
      </c>
      <c r="D1932" s="18"/>
      <c r="E1932" s="18"/>
    </row>
    <row r="1933" spans="1:5" x14ac:dyDescent="0.35">
      <c r="A1933" s="16" t="s">
        <v>8213</v>
      </c>
      <c r="B1933" s="17">
        <v>86</v>
      </c>
      <c r="D1933" s="18"/>
      <c r="E1933" s="18"/>
    </row>
    <row r="1934" spans="1:5" x14ac:dyDescent="0.35">
      <c r="A1934" s="16" t="s">
        <v>8213</v>
      </c>
      <c r="B1934" s="17">
        <v>37</v>
      </c>
      <c r="D1934" s="18"/>
      <c r="E1934" s="18"/>
    </row>
    <row r="1935" spans="1:5" x14ac:dyDescent="0.35">
      <c r="A1935" s="16" t="s">
        <v>8213</v>
      </c>
      <c r="B1935" s="17">
        <v>18</v>
      </c>
      <c r="D1935" s="18"/>
      <c r="E1935" s="18"/>
    </row>
    <row r="1936" spans="1:5" x14ac:dyDescent="0.35">
      <c r="A1936" s="16" t="s">
        <v>8213</v>
      </c>
      <c r="B1936" s="17">
        <v>22</v>
      </c>
      <c r="D1936" s="18"/>
      <c r="E1936" s="18"/>
    </row>
    <row r="1937" spans="1:5" x14ac:dyDescent="0.35">
      <c r="A1937" s="16" t="s">
        <v>8213</v>
      </c>
      <c r="B1937" s="17">
        <v>26</v>
      </c>
      <c r="D1937" s="18"/>
      <c r="E1937" s="18"/>
    </row>
    <row r="1938" spans="1:5" x14ac:dyDescent="0.35">
      <c r="A1938" s="16" t="s">
        <v>8213</v>
      </c>
      <c r="B1938" s="17">
        <v>27</v>
      </c>
      <c r="D1938" s="18"/>
      <c r="E1938" s="18"/>
    </row>
    <row r="1939" spans="1:5" x14ac:dyDescent="0.35">
      <c r="A1939" s="16" t="s">
        <v>8213</v>
      </c>
      <c r="B1939" s="17">
        <v>8</v>
      </c>
      <c r="D1939" s="18"/>
      <c r="E1939" s="18"/>
    </row>
    <row r="1940" spans="1:5" x14ac:dyDescent="0.35">
      <c r="A1940" s="16" t="s">
        <v>8213</v>
      </c>
      <c r="B1940" s="17">
        <v>204</v>
      </c>
      <c r="D1940" s="18"/>
      <c r="E1940" s="18"/>
    </row>
    <row r="1941" spans="1:5" x14ac:dyDescent="0.35">
      <c r="A1941" s="16" t="s">
        <v>8213</v>
      </c>
      <c r="B1941" s="17">
        <v>46</v>
      </c>
      <c r="D1941" s="18"/>
      <c r="E1941" s="18"/>
    </row>
    <row r="1942" spans="1:5" x14ac:dyDescent="0.35">
      <c r="A1942" s="16" t="s">
        <v>8213</v>
      </c>
      <c r="B1942" s="17">
        <v>17</v>
      </c>
      <c r="D1942" s="18"/>
      <c r="E1942" s="18"/>
    </row>
    <row r="1943" spans="1:5" x14ac:dyDescent="0.35">
      <c r="A1943" s="16" t="s">
        <v>8213</v>
      </c>
      <c r="B1943" s="17">
        <v>28</v>
      </c>
      <c r="D1943" s="18"/>
      <c r="E1943" s="18"/>
    </row>
    <row r="1944" spans="1:5" x14ac:dyDescent="0.35">
      <c r="A1944" s="16" t="s">
        <v>8213</v>
      </c>
      <c r="B1944" s="17">
        <v>83</v>
      </c>
      <c r="D1944" s="18"/>
      <c r="E1944" s="18"/>
    </row>
    <row r="1945" spans="1:5" x14ac:dyDescent="0.35">
      <c r="A1945" s="16" t="s">
        <v>8213</v>
      </c>
      <c r="B1945" s="17">
        <v>13</v>
      </c>
      <c r="D1945" s="18"/>
      <c r="E1945" s="18"/>
    </row>
    <row r="1946" spans="1:5" x14ac:dyDescent="0.35">
      <c r="A1946" s="16" t="s">
        <v>8213</v>
      </c>
      <c r="B1946" s="17">
        <v>8</v>
      </c>
      <c r="D1946" s="18"/>
      <c r="E1946" s="18"/>
    </row>
    <row r="1947" spans="1:5" x14ac:dyDescent="0.35">
      <c r="A1947" s="16" t="s">
        <v>8213</v>
      </c>
      <c r="B1947" s="17">
        <v>32</v>
      </c>
      <c r="D1947" s="18"/>
      <c r="E1947" s="18"/>
    </row>
    <row r="1948" spans="1:5" x14ac:dyDescent="0.35">
      <c r="A1948" s="16" t="s">
        <v>8213</v>
      </c>
      <c r="B1948" s="17">
        <v>85</v>
      </c>
      <c r="D1948" s="18"/>
      <c r="E1948" s="18"/>
    </row>
    <row r="1949" spans="1:5" x14ac:dyDescent="0.35">
      <c r="A1949" s="16" t="s">
        <v>8213</v>
      </c>
      <c r="B1949" s="17">
        <v>29</v>
      </c>
      <c r="D1949" s="18"/>
      <c r="E1949" s="18"/>
    </row>
    <row r="1950" spans="1:5" x14ac:dyDescent="0.35">
      <c r="A1950" s="16" t="s">
        <v>8213</v>
      </c>
      <c r="B1950" s="17">
        <v>24</v>
      </c>
      <c r="D1950" s="18"/>
      <c r="E1950" s="18"/>
    </row>
    <row r="1951" spans="1:5" x14ac:dyDescent="0.35">
      <c r="A1951" s="16" t="s">
        <v>8213</v>
      </c>
      <c r="B1951" s="17">
        <v>8</v>
      </c>
      <c r="D1951" s="18"/>
      <c r="E1951" s="18"/>
    </row>
    <row r="1952" spans="1:5" x14ac:dyDescent="0.35">
      <c r="A1952" s="16" t="s">
        <v>8213</v>
      </c>
      <c r="B1952" s="17">
        <v>19</v>
      </c>
      <c r="D1952" s="18"/>
      <c r="E1952" s="18"/>
    </row>
    <row r="1953" spans="1:5" x14ac:dyDescent="0.35">
      <c r="A1953" s="16" t="s">
        <v>8213</v>
      </c>
      <c r="B1953" s="17">
        <v>336</v>
      </c>
      <c r="D1953" s="18"/>
      <c r="E1953" s="18"/>
    </row>
    <row r="1954" spans="1:5" x14ac:dyDescent="0.35">
      <c r="A1954" s="16" t="s">
        <v>8213</v>
      </c>
      <c r="B1954" s="17">
        <v>13</v>
      </c>
      <c r="D1954" s="18"/>
      <c r="E1954" s="18"/>
    </row>
    <row r="1955" spans="1:5" x14ac:dyDescent="0.35">
      <c r="A1955" s="16" t="s">
        <v>8213</v>
      </c>
      <c r="B1955" s="17">
        <v>42</v>
      </c>
      <c r="D1955" s="18"/>
      <c r="E1955" s="18"/>
    </row>
    <row r="1956" spans="1:5" x14ac:dyDescent="0.35">
      <c r="A1956" s="16" t="s">
        <v>8213</v>
      </c>
      <c r="B1956" s="17">
        <v>64</v>
      </c>
      <c r="D1956" s="18"/>
      <c r="E1956" s="18"/>
    </row>
    <row r="1957" spans="1:5" x14ac:dyDescent="0.35">
      <c r="A1957" s="16" t="s">
        <v>8213</v>
      </c>
      <c r="B1957" s="17">
        <v>25</v>
      </c>
      <c r="D1957" s="18"/>
      <c r="E1957" s="18"/>
    </row>
    <row r="1958" spans="1:5" x14ac:dyDescent="0.35">
      <c r="A1958" s="16" t="s">
        <v>8213</v>
      </c>
      <c r="B1958" s="17">
        <v>20</v>
      </c>
      <c r="D1958" s="18"/>
      <c r="E1958" s="18"/>
    </row>
    <row r="1959" spans="1:5" x14ac:dyDescent="0.35">
      <c r="A1959" s="16" t="s">
        <v>8213</v>
      </c>
      <c r="B1959" s="17">
        <v>104</v>
      </c>
      <c r="D1959" s="18"/>
      <c r="E1959" s="18"/>
    </row>
    <row r="1960" spans="1:5" x14ac:dyDescent="0.35">
      <c r="A1960" s="16" t="s">
        <v>8213</v>
      </c>
      <c r="B1960" s="17">
        <v>53</v>
      </c>
      <c r="D1960" s="18"/>
      <c r="E1960" s="18"/>
    </row>
    <row r="1961" spans="1:5" x14ac:dyDescent="0.35">
      <c r="A1961" s="16" t="s">
        <v>8213</v>
      </c>
      <c r="B1961" s="17">
        <v>14</v>
      </c>
      <c r="D1961" s="18"/>
      <c r="E1961" s="18"/>
    </row>
    <row r="1962" spans="1:5" x14ac:dyDescent="0.35">
      <c r="A1962" s="16" t="s">
        <v>8213</v>
      </c>
      <c r="B1962" s="17">
        <v>20</v>
      </c>
      <c r="D1962" s="18"/>
      <c r="E1962" s="18"/>
    </row>
    <row r="1963" spans="1:5" x14ac:dyDescent="0.35">
      <c r="A1963" s="16" t="s">
        <v>8213</v>
      </c>
      <c r="B1963" s="17">
        <v>558</v>
      </c>
      <c r="D1963" s="18"/>
      <c r="E1963" s="18"/>
    </row>
    <row r="1964" spans="1:5" x14ac:dyDescent="0.35">
      <c r="A1964" s="16" t="s">
        <v>8213</v>
      </c>
      <c r="B1964" s="17">
        <v>22</v>
      </c>
      <c r="D1964" s="18"/>
      <c r="E1964" s="18"/>
    </row>
    <row r="1965" spans="1:5" x14ac:dyDescent="0.35">
      <c r="A1965" s="16" t="s">
        <v>8213</v>
      </c>
      <c r="B1965" s="17">
        <v>24</v>
      </c>
      <c r="D1965" s="18"/>
      <c r="E1965" s="18"/>
    </row>
    <row r="1966" spans="1:5" x14ac:dyDescent="0.35">
      <c r="A1966" s="16" t="s">
        <v>8213</v>
      </c>
      <c r="B1966" s="17">
        <v>74</v>
      </c>
      <c r="D1966" s="18"/>
      <c r="E1966" s="18"/>
    </row>
    <row r="1967" spans="1:5" x14ac:dyDescent="0.35">
      <c r="A1967" s="16" t="s">
        <v>8213</v>
      </c>
      <c r="B1967" s="17">
        <v>54</v>
      </c>
      <c r="D1967" s="18"/>
      <c r="E1967" s="18"/>
    </row>
    <row r="1968" spans="1:5" x14ac:dyDescent="0.35">
      <c r="A1968" s="16" t="s">
        <v>8213</v>
      </c>
      <c r="B1968" s="17">
        <v>31</v>
      </c>
      <c r="D1968" s="18"/>
      <c r="E1968" s="18"/>
    </row>
    <row r="1969" spans="1:5" x14ac:dyDescent="0.35">
      <c r="A1969" s="16" t="s">
        <v>8213</v>
      </c>
      <c r="B1969" s="17">
        <v>25</v>
      </c>
      <c r="D1969" s="18"/>
      <c r="E1969" s="18"/>
    </row>
    <row r="1970" spans="1:5" x14ac:dyDescent="0.35">
      <c r="A1970" s="16" t="s">
        <v>8213</v>
      </c>
      <c r="B1970" s="17">
        <v>17</v>
      </c>
      <c r="D1970" s="18"/>
      <c r="E1970" s="18"/>
    </row>
    <row r="1971" spans="1:5" x14ac:dyDescent="0.35">
      <c r="A1971" s="16" t="s">
        <v>8213</v>
      </c>
      <c r="B1971" s="17">
        <v>12</v>
      </c>
      <c r="D1971" s="18"/>
      <c r="E1971" s="18"/>
    </row>
    <row r="1972" spans="1:5" x14ac:dyDescent="0.35">
      <c r="A1972" s="16" t="s">
        <v>8213</v>
      </c>
      <c r="B1972" s="17">
        <v>38</v>
      </c>
      <c r="D1972" s="18"/>
      <c r="E1972" s="18"/>
    </row>
    <row r="1973" spans="1:5" x14ac:dyDescent="0.35">
      <c r="A1973" s="16" t="s">
        <v>8213</v>
      </c>
      <c r="B1973" s="17">
        <v>41</v>
      </c>
      <c r="D1973" s="18"/>
      <c r="E1973" s="18"/>
    </row>
    <row r="1974" spans="1:5" x14ac:dyDescent="0.35">
      <c r="A1974" s="16" t="s">
        <v>8213</v>
      </c>
      <c r="B1974" s="17">
        <v>19</v>
      </c>
      <c r="D1974" s="18"/>
      <c r="E1974" s="18"/>
    </row>
    <row r="1975" spans="1:5" x14ac:dyDescent="0.35">
      <c r="A1975" s="16" t="s">
        <v>8213</v>
      </c>
      <c r="B1975" s="17">
        <v>41</v>
      </c>
      <c r="D1975" s="18"/>
      <c r="E1975" s="18"/>
    </row>
    <row r="1976" spans="1:5" x14ac:dyDescent="0.35">
      <c r="A1976" s="16" t="s">
        <v>8213</v>
      </c>
      <c r="B1976" s="17">
        <v>26</v>
      </c>
      <c r="D1976" s="18"/>
      <c r="E1976" s="18"/>
    </row>
    <row r="1977" spans="1:5" x14ac:dyDescent="0.35">
      <c r="A1977" s="16" t="s">
        <v>8213</v>
      </c>
      <c r="B1977" s="17">
        <v>25</v>
      </c>
      <c r="D1977" s="18"/>
      <c r="E1977" s="18"/>
    </row>
    <row r="1978" spans="1:5" x14ac:dyDescent="0.35">
      <c r="A1978" s="16" t="s">
        <v>8213</v>
      </c>
      <c r="B1978" s="17">
        <v>9</v>
      </c>
      <c r="D1978" s="18"/>
      <c r="E1978" s="18"/>
    </row>
    <row r="1979" spans="1:5" x14ac:dyDescent="0.35">
      <c r="A1979" s="16" t="s">
        <v>8213</v>
      </c>
      <c r="B1979" s="17">
        <v>78</v>
      </c>
      <c r="D1979" s="18"/>
      <c r="E1979" s="18"/>
    </row>
    <row r="1980" spans="1:5" x14ac:dyDescent="0.35">
      <c r="A1980" s="16" t="s">
        <v>8213</v>
      </c>
      <c r="B1980" s="17">
        <v>45</v>
      </c>
      <c r="D1980" s="18"/>
      <c r="E1980" s="18"/>
    </row>
    <row r="1981" spans="1:5" x14ac:dyDescent="0.35">
      <c r="A1981" s="16" t="s">
        <v>8213</v>
      </c>
      <c r="B1981" s="17">
        <v>102</v>
      </c>
      <c r="D1981" s="18"/>
      <c r="E1981" s="18"/>
    </row>
    <row r="1982" spans="1:5" x14ac:dyDescent="0.35">
      <c r="A1982" s="16" t="s">
        <v>8213</v>
      </c>
      <c r="B1982" s="17">
        <v>5</v>
      </c>
      <c r="D1982" s="18"/>
      <c r="E1982" s="18"/>
    </row>
    <row r="1983" spans="1:5" x14ac:dyDescent="0.35">
      <c r="A1983" s="16" t="s">
        <v>8213</v>
      </c>
      <c r="B1983" s="17">
        <v>27</v>
      </c>
      <c r="D1983" s="18"/>
      <c r="E1983" s="18"/>
    </row>
    <row r="1984" spans="1:5" x14ac:dyDescent="0.35">
      <c r="A1984" s="16" t="s">
        <v>8213</v>
      </c>
      <c r="B1984" s="17">
        <v>37</v>
      </c>
      <c r="D1984" s="18"/>
      <c r="E1984" s="18"/>
    </row>
    <row r="1985" spans="1:5" x14ac:dyDescent="0.35">
      <c r="A1985" s="16" t="s">
        <v>8213</v>
      </c>
      <c r="B1985" s="17">
        <v>14</v>
      </c>
      <c r="D1985" s="18"/>
      <c r="E1985" s="18"/>
    </row>
    <row r="1986" spans="1:5" x14ac:dyDescent="0.35">
      <c r="A1986" s="16" t="s">
        <v>8213</v>
      </c>
      <c r="B1986" s="17">
        <v>27</v>
      </c>
      <c r="D1986" s="18"/>
      <c r="E1986" s="18"/>
    </row>
    <row r="1987" spans="1:5" x14ac:dyDescent="0.35">
      <c r="A1987" s="16" t="s">
        <v>8213</v>
      </c>
      <c r="B1987" s="17">
        <v>45</v>
      </c>
      <c r="D1987" s="18"/>
      <c r="E1987" s="18"/>
    </row>
    <row r="1988" spans="1:5" x14ac:dyDescent="0.35">
      <c r="A1988" s="16" t="s">
        <v>8213</v>
      </c>
      <c r="B1988" s="17">
        <v>49</v>
      </c>
      <c r="D1988" s="18"/>
      <c r="E1988" s="18"/>
    </row>
    <row r="1989" spans="1:5" x14ac:dyDescent="0.35">
      <c r="A1989" s="16" t="s">
        <v>8213</v>
      </c>
      <c r="B1989" s="17">
        <v>24</v>
      </c>
      <c r="D1989" s="18"/>
      <c r="E1989" s="18"/>
    </row>
    <row r="1990" spans="1:5" x14ac:dyDescent="0.35">
      <c r="A1990" s="16" t="s">
        <v>8213</v>
      </c>
      <c r="B1990" s="17">
        <v>112</v>
      </c>
      <c r="D1990" s="18"/>
      <c r="E1990" s="18"/>
    </row>
    <row r="1991" spans="1:5" x14ac:dyDescent="0.35">
      <c r="A1991" s="16" t="s">
        <v>8213</v>
      </c>
      <c r="B1991" s="17">
        <v>23</v>
      </c>
      <c r="D1991" s="18"/>
      <c r="E1991" s="18"/>
    </row>
    <row r="1992" spans="1:5" x14ac:dyDescent="0.35">
      <c r="A1992" s="16" t="s">
        <v>8213</v>
      </c>
      <c r="B1992" s="17">
        <v>54</v>
      </c>
      <c r="D1992" s="18"/>
      <c r="E1992" s="18"/>
    </row>
    <row r="1993" spans="1:5" x14ac:dyDescent="0.35">
      <c r="A1993" s="16" t="s">
        <v>8213</v>
      </c>
      <c r="B1993" s="17">
        <v>28</v>
      </c>
      <c r="D1993" s="18"/>
      <c r="E1993" s="18"/>
    </row>
    <row r="1994" spans="1:5" x14ac:dyDescent="0.35">
      <c r="A1994" s="16" t="s">
        <v>8213</v>
      </c>
      <c r="B1994" s="17">
        <v>11</v>
      </c>
      <c r="D1994" s="18"/>
      <c r="E1994" s="18"/>
    </row>
    <row r="1995" spans="1:5" x14ac:dyDescent="0.35">
      <c r="A1995" s="16" t="s">
        <v>8213</v>
      </c>
      <c r="B1995" s="17">
        <v>62</v>
      </c>
      <c r="D1995" s="18"/>
      <c r="E1995" s="18"/>
    </row>
    <row r="1996" spans="1:5" x14ac:dyDescent="0.35">
      <c r="A1996" s="16" t="s">
        <v>8213</v>
      </c>
      <c r="B1996" s="17">
        <v>73</v>
      </c>
      <c r="D1996" s="18"/>
      <c r="E1996" s="18"/>
    </row>
    <row r="1997" spans="1:5" x14ac:dyDescent="0.35">
      <c r="A1997" s="16" t="s">
        <v>8213</v>
      </c>
      <c r="B1997" s="17">
        <v>18</v>
      </c>
      <c r="D1997" s="18"/>
      <c r="E1997" s="18"/>
    </row>
    <row r="1998" spans="1:5" x14ac:dyDescent="0.35">
      <c r="A1998" s="16" t="s">
        <v>8213</v>
      </c>
      <c r="B1998" s="17">
        <v>35</v>
      </c>
      <c r="D1998" s="18"/>
      <c r="E1998" s="18"/>
    </row>
    <row r="1999" spans="1:5" x14ac:dyDescent="0.35">
      <c r="A1999" s="16" t="s">
        <v>8213</v>
      </c>
      <c r="B1999" s="17">
        <v>43</v>
      </c>
      <c r="D1999" s="18"/>
      <c r="E1999" s="18"/>
    </row>
    <row r="2000" spans="1:5" x14ac:dyDescent="0.35">
      <c r="A2000" s="16" t="s">
        <v>8213</v>
      </c>
      <c r="B2000" s="17">
        <v>36</v>
      </c>
      <c r="D2000" s="18"/>
      <c r="E2000" s="18"/>
    </row>
    <row r="2001" spans="1:5" x14ac:dyDescent="0.35">
      <c r="A2001" s="16" t="s">
        <v>8213</v>
      </c>
      <c r="B2001" s="17">
        <v>62</v>
      </c>
      <c r="D2001" s="18"/>
      <c r="E2001" s="18"/>
    </row>
    <row r="2002" spans="1:5" x14ac:dyDescent="0.35">
      <c r="A2002" s="16" t="s">
        <v>8213</v>
      </c>
      <c r="B2002" s="17">
        <v>15</v>
      </c>
      <c r="D2002" s="18"/>
      <c r="E2002" s="18"/>
    </row>
    <row r="2003" spans="1:5" x14ac:dyDescent="0.35">
      <c r="A2003" s="16" t="s">
        <v>8213</v>
      </c>
      <c r="B2003" s="17">
        <v>33</v>
      </c>
      <c r="D2003" s="18"/>
      <c r="E2003" s="18"/>
    </row>
    <row r="2004" spans="1:5" x14ac:dyDescent="0.35">
      <c r="A2004" s="16" t="s">
        <v>8213</v>
      </c>
      <c r="B2004" s="17">
        <v>27</v>
      </c>
      <c r="D2004" s="18"/>
      <c r="E2004" s="18"/>
    </row>
    <row r="2005" spans="1:5" x14ac:dyDescent="0.35">
      <c r="A2005" s="16" t="s">
        <v>8213</v>
      </c>
      <c r="B2005" s="17">
        <v>17</v>
      </c>
      <c r="D2005" s="18"/>
      <c r="E2005" s="18"/>
    </row>
    <row r="2006" spans="1:5" x14ac:dyDescent="0.35">
      <c r="A2006" s="16" t="s">
        <v>8213</v>
      </c>
      <c r="B2006" s="17">
        <v>4</v>
      </c>
      <c r="D2006" s="18"/>
      <c r="E2006" s="18"/>
    </row>
    <row r="2007" spans="1:5" x14ac:dyDescent="0.35">
      <c r="A2007" s="16" t="s">
        <v>8213</v>
      </c>
      <c r="B2007" s="17">
        <v>53</v>
      </c>
      <c r="D2007" s="18"/>
      <c r="E2007" s="18"/>
    </row>
    <row r="2008" spans="1:5" x14ac:dyDescent="0.35">
      <c r="A2008" s="16" t="s">
        <v>8213</v>
      </c>
      <c r="B2008" s="17">
        <v>49</v>
      </c>
      <c r="D2008" s="18"/>
      <c r="E2008" s="18"/>
    </row>
    <row r="2009" spans="1:5" x14ac:dyDescent="0.35">
      <c r="A2009" s="16" t="s">
        <v>8213</v>
      </c>
      <c r="B2009" s="17">
        <v>57</v>
      </c>
      <c r="D2009" s="18"/>
      <c r="E2009" s="18"/>
    </row>
    <row r="2010" spans="1:5" x14ac:dyDescent="0.35">
      <c r="A2010" s="16" t="s">
        <v>8213</v>
      </c>
      <c r="B2010" s="17">
        <v>69</v>
      </c>
      <c r="D2010" s="18"/>
      <c r="E2010" s="18"/>
    </row>
    <row r="2011" spans="1:5" x14ac:dyDescent="0.35">
      <c r="A2011" s="16" t="s">
        <v>8213</v>
      </c>
      <c r="B2011" s="17">
        <v>15</v>
      </c>
      <c r="D2011" s="18"/>
      <c r="E2011" s="18"/>
    </row>
    <row r="2012" spans="1:5" x14ac:dyDescent="0.35">
      <c r="A2012" s="16" t="s">
        <v>8213</v>
      </c>
      <c r="B2012" s="17">
        <v>64</v>
      </c>
      <c r="D2012" s="18"/>
      <c r="E2012" s="18"/>
    </row>
    <row r="2013" spans="1:5" x14ac:dyDescent="0.35">
      <c r="A2013" s="16" t="s">
        <v>8213</v>
      </c>
      <c r="B2013" s="17">
        <v>20</v>
      </c>
      <c r="D2013" s="18"/>
      <c r="E2013" s="18"/>
    </row>
    <row r="2014" spans="1:5" x14ac:dyDescent="0.35">
      <c r="A2014" s="16" t="s">
        <v>8213</v>
      </c>
      <c r="B2014" s="17">
        <v>27</v>
      </c>
      <c r="D2014" s="18"/>
      <c r="E2014" s="18"/>
    </row>
    <row r="2015" spans="1:5" x14ac:dyDescent="0.35">
      <c r="A2015" s="16" t="s">
        <v>8213</v>
      </c>
      <c r="B2015" s="17">
        <v>21</v>
      </c>
      <c r="D2015" s="18"/>
      <c r="E2015" s="18"/>
    </row>
    <row r="2016" spans="1:5" x14ac:dyDescent="0.35">
      <c r="A2016" s="16" t="s">
        <v>8213</v>
      </c>
      <c r="B2016" s="17">
        <v>31</v>
      </c>
      <c r="D2016" s="18"/>
      <c r="E2016" s="18"/>
    </row>
    <row r="2017" spans="1:5" x14ac:dyDescent="0.35">
      <c r="A2017" s="16" t="s">
        <v>8213</v>
      </c>
      <c r="B2017" s="17">
        <v>51</v>
      </c>
      <c r="D2017" s="18"/>
      <c r="E2017" s="18"/>
    </row>
    <row r="2018" spans="1:5" x14ac:dyDescent="0.35">
      <c r="A2018" s="16" t="s">
        <v>8213</v>
      </c>
      <c r="B2018" s="17">
        <v>57</v>
      </c>
      <c r="D2018" s="18"/>
      <c r="E2018" s="18"/>
    </row>
    <row r="2019" spans="1:5" x14ac:dyDescent="0.35">
      <c r="A2019" s="16" t="s">
        <v>8213</v>
      </c>
      <c r="B2019" s="17">
        <v>20</v>
      </c>
      <c r="D2019" s="18"/>
      <c r="E2019" s="18"/>
    </row>
    <row r="2020" spans="1:5" x14ac:dyDescent="0.35">
      <c r="A2020" s="16" t="s">
        <v>8213</v>
      </c>
      <c r="B2020" s="17">
        <v>71</v>
      </c>
      <c r="D2020" s="18"/>
      <c r="E2020" s="18"/>
    </row>
    <row r="2021" spans="1:5" x14ac:dyDescent="0.35">
      <c r="A2021" s="16" t="s">
        <v>8213</v>
      </c>
      <c r="B2021" s="17">
        <v>72</v>
      </c>
      <c r="D2021" s="18"/>
      <c r="E2021" s="18"/>
    </row>
    <row r="2022" spans="1:5" x14ac:dyDescent="0.35">
      <c r="A2022" s="16" t="s">
        <v>8213</v>
      </c>
      <c r="B2022" s="17">
        <v>45</v>
      </c>
      <c r="D2022" s="18"/>
      <c r="E2022" s="18"/>
    </row>
    <row r="2023" spans="1:5" x14ac:dyDescent="0.35">
      <c r="A2023" s="16" t="s">
        <v>8213</v>
      </c>
      <c r="B2023" s="17">
        <v>51</v>
      </c>
      <c r="D2023" s="18"/>
      <c r="E2023" s="18"/>
    </row>
    <row r="2024" spans="1:5" x14ac:dyDescent="0.35">
      <c r="A2024" s="16" t="s">
        <v>8213</v>
      </c>
      <c r="B2024" s="17">
        <v>56</v>
      </c>
      <c r="D2024" s="18"/>
      <c r="E2024" s="18"/>
    </row>
    <row r="2025" spans="1:5" x14ac:dyDescent="0.35">
      <c r="A2025" s="16" t="s">
        <v>8213</v>
      </c>
      <c r="B2025" s="17">
        <v>17</v>
      </c>
      <c r="D2025" s="18"/>
      <c r="E2025" s="18"/>
    </row>
    <row r="2026" spans="1:5" x14ac:dyDescent="0.35">
      <c r="A2026" s="16" t="s">
        <v>8213</v>
      </c>
      <c r="B2026" s="17">
        <v>197</v>
      </c>
      <c r="D2026" s="18"/>
      <c r="E2026" s="18"/>
    </row>
    <row r="2027" spans="1:5" x14ac:dyDescent="0.35">
      <c r="A2027" s="16" t="s">
        <v>8213</v>
      </c>
      <c r="B2027" s="17">
        <v>70</v>
      </c>
      <c r="D2027" s="18"/>
      <c r="E2027" s="18"/>
    </row>
    <row r="2028" spans="1:5" x14ac:dyDescent="0.35">
      <c r="A2028" s="16" t="s">
        <v>8213</v>
      </c>
      <c r="B2028" s="17">
        <v>21</v>
      </c>
      <c r="D2028" s="18"/>
      <c r="E2028" s="18"/>
    </row>
    <row r="2029" spans="1:5" x14ac:dyDescent="0.35">
      <c r="A2029" s="16" t="s">
        <v>8213</v>
      </c>
      <c r="B2029" s="17">
        <v>34</v>
      </c>
      <c r="D2029" s="18"/>
      <c r="E2029" s="18"/>
    </row>
    <row r="2030" spans="1:5" x14ac:dyDescent="0.35">
      <c r="A2030" s="16" t="s">
        <v>8213</v>
      </c>
      <c r="B2030" s="17">
        <v>39</v>
      </c>
      <c r="D2030" s="18"/>
      <c r="E2030" s="18"/>
    </row>
    <row r="2031" spans="1:5" x14ac:dyDescent="0.35">
      <c r="A2031" s="16" t="s">
        <v>8213</v>
      </c>
      <c r="B2031" s="17">
        <v>78</v>
      </c>
      <c r="D2031" s="18"/>
      <c r="E2031" s="18"/>
    </row>
    <row r="2032" spans="1:5" x14ac:dyDescent="0.35">
      <c r="A2032" s="16" t="s">
        <v>8213</v>
      </c>
      <c r="B2032" s="17">
        <v>48</v>
      </c>
      <c r="D2032" s="18"/>
      <c r="E2032" s="18"/>
    </row>
    <row r="2033" spans="1:5" x14ac:dyDescent="0.35">
      <c r="A2033" s="16" t="s">
        <v>8213</v>
      </c>
      <c r="B2033" s="17">
        <v>29</v>
      </c>
      <c r="D2033" s="18"/>
      <c r="E2033" s="18"/>
    </row>
    <row r="2034" spans="1:5" x14ac:dyDescent="0.35">
      <c r="A2034" s="16" t="s">
        <v>8213</v>
      </c>
      <c r="B2034" s="17">
        <v>73</v>
      </c>
      <c r="D2034" s="18"/>
      <c r="E2034" s="18"/>
    </row>
    <row r="2035" spans="1:5" x14ac:dyDescent="0.35">
      <c r="A2035" s="16" t="s">
        <v>8213</v>
      </c>
      <c r="B2035" s="17">
        <v>8</v>
      </c>
      <c r="D2035" s="18"/>
      <c r="E2035" s="18"/>
    </row>
    <row r="2036" spans="1:5" x14ac:dyDescent="0.35">
      <c r="A2036" s="16" t="s">
        <v>8213</v>
      </c>
      <c r="B2036" s="17">
        <v>17</v>
      </c>
      <c r="D2036" s="18"/>
      <c r="E2036" s="18"/>
    </row>
    <row r="2037" spans="1:5" x14ac:dyDescent="0.35">
      <c r="A2037" s="16" t="s">
        <v>8213</v>
      </c>
      <c r="B2037" s="17">
        <v>9</v>
      </c>
      <c r="D2037" s="18"/>
      <c r="E2037" s="18"/>
    </row>
    <row r="2038" spans="1:5" x14ac:dyDescent="0.35">
      <c r="A2038" s="16" t="s">
        <v>8213</v>
      </c>
      <c r="B2038" s="17">
        <v>17</v>
      </c>
      <c r="D2038" s="18"/>
      <c r="E2038" s="18"/>
    </row>
    <row r="2039" spans="1:5" x14ac:dyDescent="0.35">
      <c r="A2039" s="16" t="s">
        <v>8213</v>
      </c>
      <c r="B2039" s="17">
        <v>33</v>
      </c>
      <c r="D2039" s="18"/>
      <c r="E2039" s="18"/>
    </row>
    <row r="2040" spans="1:5" x14ac:dyDescent="0.35">
      <c r="A2040" s="16" t="s">
        <v>8213</v>
      </c>
      <c r="B2040" s="17">
        <v>38</v>
      </c>
      <c r="D2040" s="18"/>
      <c r="E2040" s="18"/>
    </row>
    <row r="2041" spans="1:5" x14ac:dyDescent="0.35">
      <c r="A2041" s="16" t="s">
        <v>8213</v>
      </c>
      <c r="B2041" s="17">
        <v>79</v>
      </c>
      <c r="D2041" s="18"/>
      <c r="E2041" s="18"/>
    </row>
    <row r="2042" spans="1:5" x14ac:dyDescent="0.35">
      <c r="A2042" s="16" t="s">
        <v>8213</v>
      </c>
      <c r="B2042" s="17">
        <v>46</v>
      </c>
      <c r="D2042" s="18"/>
      <c r="E2042" s="18"/>
    </row>
    <row r="2043" spans="1:5" x14ac:dyDescent="0.35">
      <c r="A2043" s="16" t="s">
        <v>8213</v>
      </c>
      <c r="B2043" s="17">
        <v>20</v>
      </c>
      <c r="D2043" s="18"/>
      <c r="E2043" s="18"/>
    </row>
    <row r="2044" spans="1:5" x14ac:dyDescent="0.35">
      <c r="A2044" s="16" t="s">
        <v>8213</v>
      </c>
      <c r="B2044" s="17">
        <v>20</v>
      </c>
      <c r="D2044" s="18"/>
      <c r="E2044" s="18"/>
    </row>
    <row r="2045" spans="1:5" x14ac:dyDescent="0.35">
      <c r="A2045" s="16" t="s">
        <v>8213</v>
      </c>
      <c r="B2045" s="17">
        <v>13</v>
      </c>
      <c r="D2045" s="18"/>
      <c r="E2045" s="18"/>
    </row>
    <row r="2046" spans="1:5" x14ac:dyDescent="0.35">
      <c r="A2046" s="16" t="s">
        <v>8213</v>
      </c>
      <c r="B2046" s="17">
        <v>22</v>
      </c>
      <c r="D2046" s="18"/>
      <c r="E2046" s="18"/>
    </row>
    <row r="2047" spans="1:5" x14ac:dyDescent="0.35">
      <c r="A2047" s="16" t="s">
        <v>8213</v>
      </c>
      <c r="B2047" s="17">
        <v>36</v>
      </c>
      <c r="D2047" s="18"/>
      <c r="E2047" s="18"/>
    </row>
    <row r="2048" spans="1:5" x14ac:dyDescent="0.35">
      <c r="A2048" s="16" t="s">
        <v>8213</v>
      </c>
      <c r="B2048" s="17">
        <v>40</v>
      </c>
      <c r="D2048" s="18"/>
      <c r="E2048" s="18"/>
    </row>
    <row r="2049" spans="1:5" x14ac:dyDescent="0.35">
      <c r="A2049" s="16" t="s">
        <v>8213</v>
      </c>
      <c r="B2049" s="17">
        <v>9</v>
      </c>
      <c r="D2049" s="18"/>
      <c r="E2049" s="18"/>
    </row>
    <row r="2050" spans="1:5" x14ac:dyDescent="0.35">
      <c r="A2050" s="16" t="s">
        <v>8213</v>
      </c>
      <c r="B2050" s="17">
        <v>19</v>
      </c>
      <c r="D2050" s="18"/>
      <c r="E2050" s="18"/>
    </row>
    <row r="2051" spans="1:5" x14ac:dyDescent="0.35">
      <c r="A2051" s="16" t="s">
        <v>8213</v>
      </c>
      <c r="B2051" s="17">
        <v>14</v>
      </c>
      <c r="D2051" s="18"/>
      <c r="E2051" s="18"/>
    </row>
    <row r="2052" spans="1:5" x14ac:dyDescent="0.35">
      <c r="A2052" s="16" t="s">
        <v>8213</v>
      </c>
      <c r="B2052" s="17">
        <v>38</v>
      </c>
      <c r="D2052" s="18"/>
      <c r="E2052" s="18"/>
    </row>
    <row r="2053" spans="1:5" x14ac:dyDescent="0.35">
      <c r="A2053" s="16" t="s">
        <v>8213</v>
      </c>
      <c r="B2053" s="17">
        <v>58</v>
      </c>
      <c r="D2053" s="18"/>
      <c r="E2053" s="18"/>
    </row>
    <row r="2054" spans="1:5" x14ac:dyDescent="0.35">
      <c r="A2054" s="16" t="s">
        <v>8213</v>
      </c>
      <c r="B2054" s="17">
        <v>28</v>
      </c>
      <c r="D2054" s="18"/>
      <c r="E2054" s="18"/>
    </row>
    <row r="2055" spans="1:5" x14ac:dyDescent="0.35">
      <c r="A2055" s="16" t="s">
        <v>8213</v>
      </c>
      <c r="B2055" s="17">
        <v>17</v>
      </c>
      <c r="D2055" s="18"/>
      <c r="E2055" s="18"/>
    </row>
    <row r="2056" spans="1:5" x14ac:dyDescent="0.35">
      <c r="A2056" s="16" t="s">
        <v>8213</v>
      </c>
      <c r="B2056" s="17">
        <v>12</v>
      </c>
      <c r="D2056" s="18"/>
      <c r="E2056" s="18"/>
    </row>
    <row r="2057" spans="1:5" x14ac:dyDescent="0.35">
      <c r="A2057" s="16" t="s">
        <v>8213</v>
      </c>
      <c r="B2057" s="17">
        <v>40</v>
      </c>
      <c r="D2057" s="18"/>
      <c r="E2057" s="18"/>
    </row>
    <row r="2058" spans="1:5" x14ac:dyDescent="0.35">
      <c r="A2058" s="16" t="s">
        <v>8213</v>
      </c>
      <c r="B2058" s="17">
        <v>57</v>
      </c>
      <c r="D2058" s="18"/>
      <c r="E2058" s="18"/>
    </row>
    <row r="2059" spans="1:5" x14ac:dyDescent="0.35">
      <c r="A2059" s="16" t="s">
        <v>8213</v>
      </c>
      <c r="B2059" s="17">
        <v>114</v>
      </c>
      <c r="D2059" s="18"/>
      <c r="E2059" s="18"/>
    </row>
    <row r="2060" spans="1:5" x14ac:dyDescent="0.35">
      <c r="A2060" s="16" t="s">
        <v>8213</v>
      </c>
      <c r="B2060" s="17">
        <v>31</v>
      </c>
      <c r="D2060" s="18"/>
      <c r="E2060" s="18"/>
    </row>
    <row r="2061" spans="1:5" x14ac:dyDescent="0.35">
      <c r="A2061" s="16" t="s">
        <v>8213</v>
      </c>
      <c r="B2061" s="17">
        <v>3</v>
      </c>
      <c r="D2061" s="18"/>
      <c r="E2061" s="18"/>
    </row>
    <row r="2062" spans="1:5" x14ac:dyDescent="0.35">
      <c r="A2062" s="16" t="s">
        <v>8213</v>
      </c>
      <c r="B2062" s="17">
        <v>16</v>
      </c>
      <c r="D2062" s="18"/>
      <c r="E2062" s="18"/>
    </row>
    <row r="2063" spans="1:5" x14ac:dyDescent="0.35">
      <c r="A2063" s="16" t="s">
        <v>8213</v>
      </c>
      <c r="B2063" s="17">
        <v>199</v>
      </c>
      <c r="D2063" s="18"/>
      <c r="E2063" s="18"/>
    </row>
    <row r="2064" spans="1:5" x14ac:dyDescent="0.35">
      <c r="A2064" s="16" t="s">
        <v>8213</v>
      </c>
      <c r="B2064" s="17">
        <v>31</v>
      </c>
      <c r="D2064" s="18"/>
      <c r="E2064" s="18"/>
    </row>
    <row r="2065" spans="1:5" x14ac:dyDescent="0.35">
      <c r="A2065" s="16" t="s">
        <v>8213</v>
      </c>
      <c r="B2065" s="17">
        <v>30</v>
      </c>
      <c r="D2065" s="18"/>
      <c r="E2065" s="18"/>
    </row>
    <row r="2066" spans="1:5" x14ac:dyDescent="0.35">
      <c r="A2066" s="16" t="s">
        <v>8213</v>
      </c>
      <c r="B2066" s="17">
        <v>34</v>
      </c>
      <c r="D2066" s="18"/>
      <c r="E2066" s="18"/>
    </row>
    <row r="2067" spans="1:5" x14ac:dyDescent="0.35">
      <c r="A2067" s="16" t="s">
        <v>8213</v>
      </c>
      <c r="B2067" s="17">
        <v>18</v>
      </c>
      <c r="D2067" s="18"/>
      <c r="E2067" s="18"/>
    </row>
    <row r="2068" spans="1:5" x14ac:dyDescent="0.35">
      <c r="A2068" s="16" t="s">
        <v>8213</v>
      </c>
      <c r="B2068" s="17">
        <v>67</v>
      </c>
      <c r="D2068" s="18"/>
      <c r="E2068" s="18"/>
    </row>
    <row r="2069" spans="1:5" x14ac:dyDescent="0.35">
      <c r="A2069" s="16" t="s">
        <v>8213</v>
      </c>
      <c r="B2069" s="17">
        <v>66</v>
      </c>
      <c r="D2069" s="18"/>
      <c r="E2069" s="18"/>
    </row>
    <row r="2070" spans="1:5" x14ac:dyDescent="0.35">
      <c r="A2070" s="16" t="s">
        <v>8213</v>
      </c>
      <c r="B2070" s="17">
        <v>23</v>
      </c>
      <c r="D2070" s="18"/>
      <c r="E2070" s="18"/>
    </row>
    <row r="2071" spans="1:5" x14ac:dyDescent="0.35">
      <c r="A2071" s="16" t="s">
        <v>8213</v>
      </c>
      <c r="B2071" s="17">
        <v>126</v>
      </c>
      <c r="D2071" s="18"/>
      <c r="E2071" s="18"/>
    </row>
    <row r="2072" spans="1:5" x14ac:dyDescent="0.35">
      <c r="A2072" s="16" t="s">
        <v>8213</v>
      </c>
      <c r="B2072" s="17">
        <v>6</v>
      </c>
      <c r="D2072" s="18"/>
      <c r="E2072" s="18"/>
    </row>
    <row r="2073" spans="1:5" x14ac:dyDescent="0.35">
      <c r="A2073" s="16" t="s">
        <v>8213</v>
      </c>
      <c r="B2073" s="17">
        <v>25</v>
      </c>
      <c r="D2073" s="18"/>
      <c r="E2073" s="18"/>
    </row>
    <row r="2074" spans="1:5" x14ac:dyDescent="0.35">
      <c r="A2074" s="16" t="s">
        <v>8213</v>
      </c>
      <c r="B2074" s="17">
        <v>39</v>
      </c>
      <c r="D2074" s="18"/>
      <c r="E2074" s="18"/>
    </row>
    <row r="2075" spans="1:5" x14ac:dyDescent="0.35">
      <c r="A2075" s="16" t="s">
        <v>8213</v>
      </c>
      <c r="B2075" s="17">
        <v>62</v>
      </c>
      <c r="D2075" s="18"/>
      <c r="E2075" s="18"/>
    </row>
    <row r="2076" spans="1:5" x14ac:dyDescent="0.35">
      <c r="A2076" s="16" t="s">
        <v>8213</v>
      </c>
      <c r="B2076" s="17">
        <v>31</v>
      </c>
      <c r="D2076" s="18"/>
      <c r="E2076" s="18"/>
    </row>
    <row r="2077" spans="1:5" x14ac:dyDescent="0.35">
      <c r="A2077" s="16" t="s">
        <v>8213</v>
      </c>
      <c r="B2077" s="17">
        <v>274</v>
      </c>
      <c r="D2077" s="18"/>
      <c r="E2077" s="18"/>
    </row>
    <row r="2078" spans="1:5" x14ac:dyDescent="0.35">
      <c r="A2078" s="16" t="s">
        <v>8213</v>
      </c>
      <c r="B2078" s="17">
        <v>17</v>
      </c>
      <c r="D2078" s="18"/>
      <c r="E2078" s="18"/>
    </row>
    <row r="2079" spans="1:5" x14ac:dyDescent="0.35">
      <c r="A2079" s="16" t="s">
        <v>8213</v>
      </c>
      <c r="B2079" s="17">
        <v>14</v>
      </c>
      <c r="D2079" s="18"/>
      <c r="E2079" s="18"/>
    </row>
    <row r="2080" spans="1:5" x14ac:dyDescent="0.35">
      <c r="A2080" s="16" t="s">
        <v>8213</v>
      </c>
      <c r="B2080" s="17">
        <v>60</v>
      </c>
      <c r="D2080" s="18"/>
      <c r="E2080" s="18"/>
    </row>
    <row r="2081" spans="1:5" x14ac:dyDescent="0.35">
      <c r="A2081" s="16" t="s">
        <v>8213</v>
      </c>
      <c r="B2081" s="17">
        <v>33</v>
      </c>
      <c r="D2081" s="18"/>
      <c r="E2081" s="18"/>
    </row>
    <row r="2082" spans="1:5" x14ac:dyDescent="0.35">
      <c r="A2082" s="16" t="s">
        <v>8213</v>
      </c>
      <c r="B2082" s="17">
        <v>78</v>
      </c>
      <c r="D2082" s="18"/>
      <c r="E2082" s="18"/>
    </row>
    <row r="2083" spans="1:5" x14ac:dyDescent="0.35">
      <c r="A2083" s="16" t="s">
        <v>8213</v>
      </c>
      <c r="B2083" s="17">
        <v>30</v>
      </c>
      <c r="D2083" s="18"/>
      <c r="E2083" s="18"/>
    </row>
    <row r="2084" spans="1:5" x14ac:dyDescent="0.35">
      <c r="A2084" s="16" t="s">
        <v>8213</v>
      </c>
      <c r="B2084" s="17">
        <v>136</v>
      </c>
      <c r="D2084" s="18"/>
      <c r="E2084" s="18"/>
    </row>
    <row r="2085" spans="1:5" x14ac:dyDescent="0.35">
      <c r="A2085" s="16" t="s">
        <v>8213</v>
      </c>
      <c r="B2085" s="17">
        <v>40</v>
      </c>
      <c r="D2085" s="18"/>
      <c r="E2085" s="18"/>
    </row>
    <row r="2086" spans="1:5" x14ac:dyDescent="0.35">
      <c r="A2086" s="16" t="s">
        <v>8213</v>
      </c>
      <c r="B2086" s="17">
        <v>18</v>
      </c>
      <c r="D2086" s="18"/>
      <c r="E2086" s="18"/>
    </row>
    <row r="2087" spans="1:5" x14ac:dyDescent="0.35">
      <c r="A2087" s="16" t="s">
        <v>8213</v>
      </c>
      <c r="B2087" s="17">
        <v>39</v>
      </c>
      <c r="D2087" s="18"/>
      <c r="E2087" s="18"/>
    </row>
    <row r="2088" spans="1:5" x14ac:dyDescent="0.35">
      <c r="A2088" s="16" t="s">
        <v>8213</v>
      </c>
      <c r="B2088" s="17">
        <v>21</v>
      </c>
      <c r="D2088" s="18"/>
      <c r="E2088" s="18"/>
    </row>
    <row r="2089" spans="1:5" x14ac:dyDescent="0.35">
      <c r="A2089" s="16" t="s">
        <v>8213</v>
      </c>
      <c r="B2089" s="17">
        <v>30</v>
      </c>
      <c r="D2089" s="18"/>
      <c r="E2089" s="18"/>
    </row>
    <row r="2090" spans="1:5" x14ac:dyDescent="0.35">
      <c r="A2090" s="16" t="s">
        <v>8213</v>
      </c>
      <c r="B2090" s="17">
        <v>27</v>
      </c>
      <c r="D2090" s="18"/>
      <c r="E2090" s="18"/>
    </row>
    <row r="2091" spans="1:5" x14ac:dyDescent="0.35">
      <c r="A2091" s="16" t="s">
        <v>8213</v>
      </c>
      <c r="B2091" s="17">
        <v>35</v>
      </c>
      <c r="D2091" s="18"/>
      <c r="E2091" s="18"/>
    </row>
    <row r="2092" spans="1:5" x14ac:dyDescent="0.35">
      <c r="A2092" s="16" t="s">
        <v>8213</v>
      </c>
      <c r="B2092" s="17">
        <v>13</v>
      </c>
      <c r="D2092" s="18"/>
      <c r="E2092" s="18"/>
    </row>
    <row r="2093" spans="1:5" x14ac:dyDescent="0.35">
      <c r="A2093" s="16" t="s">
        <v>8213</v>
      </c>
      <c r="B2093" s="17">
        <v>23</v>
      </c>
      <c r="D2093" s="18"/>
      <c r="E2093" s="18"/>
    </row>
    <row r="2094" spans="1:5" x14ac:dyDescent="0.35">
      <c r="A2094" s="16" t="s">
        <v>8213</v>
      </c>
      <c r="B2094" s="17">
        <v>39</v>
      </c>
      <c r="D2094" s="18"/>
      <c r="E2094" s="18"/>
    </row>
    <row r="2095" spans="1:5" x14ac:dyDescent="0.35">
      <c r="A2095" s="16" t="s">
        <v>8213</v>
      </c>
      <c r="B2095" s="17">
        <v>35</v>
      </c>
      <c r="D2095" s="18"/>
      <c r="E2095" s="18"/>
    </row>
    <row r="2096" spans="1:5" x14ac:dyDescent="0.35">
      <c r="A2096" s="16" t="s">
        <v>8213</v>
      </c>
      <c r="B2096" s="17">
        <v>27</v>
      </c>
      <c r="D2096" s="18"/>
      <c r="E2096" s="18"/>
    </row>
    <row r="2097" spans="1:5" x14ac:dyDescent="0.35">
      <c r="A2097" s="16" t="s">
        <v>8213</v>
      </c>
      <c r="B2097" s="17">
        <v>21</v>
      </c>
      <c r="D2097" s="18"/>
      <c r="E2097" s="18"/>
    </row>
    <row r="2098" spans="1:5" x14ac:dyDescent="0.35">
      <c r="A2098" s="16" t="s">
        <v>8213</v>
      </c>
      <c r="B2098" s="17">
        <v>104</v>
      </c>
      <c r="D2098" s="18"/>
      <c r="E2098" s="18"/>
    </row>
    <row r="2099" spans="1:5" x14ac:dyDescent="0.35">
      <c r="A2099" s="16" t="s">
        <v>8213</v>
      </c>
      <c r="B2099" s="17">
        <v>19</v>
      </c>
      <c r="D2099" s="18"/>
      <c r="E2099" s="18"/>
    </row>
    <row r="2100" spans="1:5" x14ac:dyDescent="0.35">
      <c r="A2100" s="16" t="s">
        <v>8213</v>
      </c>
      <c r="B2100" s="17">
        <v>97</v>
      </c>
      <c r="D2100" s="18"/>
      <c r="E2100" s="18"/>
    </row>
    <row r="2101" spans="1:5" x14ac:dyDescent="0.35">
      <c r="A2101" s="16" t="s">
        <v>8213</v>
      </c>
      <c r="B2101" s="17">
        <v>27</v>
      </c>
      <c r="D2101" s="18"/>
      <c r="E2101" s="18"/>
    </row>
    <row r="2102" spans="1:5" x14ac:dyDescent="0.35">
      <c r="A2102" s="16" t="s">
        <v>8213</v>
      </c>
      <c r="B2102" s="17">
        <v>24</v>
      </c>
      <c r="D2102" s="18"/>
      <c r="E2102" s="18"/>
    </row>
    <row r="2103" spans="1:5" x14ac:dyDescent="0.35">
      <c r="A2103" s="16" t="s">
        <v>8213</v>
      </c>
      <c r="B2103" s="17">
        <v>13</v>
      </c>
      <c r="D2103" s="18"/>
      <c r="E2103" s="18"/>
    </row>
    <row r="2104" spans="1:5" x14ac:dyDescent="0.35">
      <c r="A2104" s="16" t="s">
        <v>8213</v>
      </c>
      <c r="B2104" s="17">
        <v>46</v>
      </c>
      <c r="D2104" s="18"/>
      <c r="E2104" s="18"/>
    </row>
    <row r="2105" spans="1:5" x14ac:dyDescent="0.35">
      <c r="A2105" s="16" t="s">
        <v>8213</v>
      </c>
      <c r="B2105" s="17">
        <v>4</v>
      </c>
      <c r="D2105" s="18"/>
      <c r="E2105" s="18"/>
    </row>
    <row r="2106" spans="1:5" x14ac:dyDescent="0.35">
      <c r="A2106" s="16" t="s">
        <v>8213</v>
      </c>
      <c r="B2106" s="17">
        <v>40</v>
      </c>
      <c r="D2106" s="18"/>
      <c r="E2106" s="18"/>
    </row>
    <row r="2107" spans="1:5" x14ac:dyDescent="0.35">
      <c r="A2107" s="16" t="s">
        <v>8213</v>
      </c>
      <c r="B2107" s="17">
        <v>44</v>
      </c>
      <c r="D2107" s="18"/>
      <c r="E2107" s="18"/>
    </row>
    <row r="2108" spans="1:5" x14ac:dyDescent="0.35">
      <c r="A2108" s="16" t="s">
        <v>8213</v>
      </c>
      <c r="B2108" s="17">
        <v>35</v>
      </c>
      <c r="D2108" s="18"/>
      <c r="E2108" s="18"/>
    </row>
    <row r="2109" spans="1:5" x14ac:dyDescent="0.35">
      <c r="A2109" s="16" t="s">
        <v>8213</v>
      </c>
      <c r="B2109" s="17">
        <v>63</v>
      </c>
      <c r="D2109" s="18"/>
      <c r="E2109" s="18"/>
    </row>
    <row r="2110" spans="1:5" x14ac:dyDescent="0.35">
      <c r="A2110" s="16" t="s">
        <v>8213</v>
      </c>
      <c r="B2110" s="17">
        <v>89</v>
      </c>
      <c r="D2110" s="18"/>
      <c r="E2110" s="18"/>
    </row>
    <row r="2111" spans="1:5" x14ac:dyDescent="0.35">
      <c r="A2111" s="16" t="s">
        <v>8213</v>
      </c>
      <c r="B2111" s="17">
        <v>15</v>
      </c>
      <c r="D2111" s="18"/>
      <c r="E2111" s="18"/>
    </row>
    <row r="2112" spans="1:5" x14ac:dyDescent="0.35">
      <c r="A2112" s="16" t="s">
        <v>8213</v>
      </c>
      <c r="B2112" s="17">
        <v>46</v>
      </c>
      <c r="D2112" s="18"/>
      <c r="E2112" s="18"/>
    </row>
    <row r="2113" spans="1:5" x14ac:dyDescent="0.35">
      <c r="A2113" s="16" t="s">
        <v>8213</v>
      </c>
      <c r="B2113" s="17">
        <v>33</v>
      </c>
      <c r="D2113" s="18"/>
      <c r="E2113" s="18"/>
    </row>
    <row r="2114" spans="1:5" x14ac:dyDescent="0.35">
      <c r="A2114" s="16" t="s">
        <v>8213</v>
      </c>
      <c r="B2114" s="17">
        <v>52</v>
      </c>
      <c r="D2114" s="18"/>
      <c r="E2114" s="18"/>
    </row>
    <row r="2115" spans="1:5" x14ac:dyDescent="0.35">
      <c r="A2115" s="16" t="s">
        <v>8213</v>
      </c>
      <c r="B2115" s="17">
        <v>7</v>
      </c>
      <c r="D2115" s="18"/>
      <c r="E2115" s="18"/>
    </row>
    <row r="2116" spans="1:5" x14ac:dyDescent="0.35">
      <c r="A2116" s="16" t="s">
        <v>8213</v>
      </c>
      <c r="B2116" s="17">
        <v>28</v>
      </c>
      <c r="D2116" s="18"/>
      <c r="E2116" s="18"/>
    </row>
    <row r="2117" spans="1:5" x14ac:dyDescent="0.35">
      <c r="A2117" s="16" t="s">
        <v>8213</v>
      </c>
      <c r="B2117" s="17">
        <v>11</v>
      </c>
      <c r="D2117" s="18"/>
      <c r="E2117" s="18"/>
    </row>
    <row r="2118" spans="1:5" x14ac:dyDescent="0.35">
      <c r="A2118" s="16" t="s">
        <v>8213</v>
      </c>
      <c r="B2118" s="17">
        <v>15</v>
      </c>
      <c r="D2118" s="18"/>
      <c r="E2118" s="18"/>
    </row>
    <row r="2119" spans="1:5" x14ac:dyDescent="0.35">
      <c r="A2119" s="16" t="s">
        <v>8213</v>
      </c>
      <c r="B2119" s="17">
        <v>30</v>
      </c>
      <c r="D2119" s="18"/>
      <c r="E2119" s="18"/>
    </row>
    <row r="2120" spans="1:5" x14ac:dyDescent="0.35">
      <c r="A2120" s="16" t="s">
        <v>8213</v>
      </c>
      <c r="B2120" s="17">
        <v>27</v>
      </c>
      <c r="D2120" s="18"/>
      <c r="E2120" s="18"/>
    </row>
    <row r="2121" spans="1:5" x14ac:dyDescent="0.35">
      <c r="A2121" s="16" t="s">
        <v>8213</v>
      </c>
      <c r="B2121" s="17">
        <v>28</v>
      </c>
      <c r="D2121" s="18"/>
      <c r="E2121" s="18"/>
    </row>
    <row r="2122" spans="1:5" x14ac:dyDescent="0.35">
      <c r="A2122" s="16" t="s">
        <v>8213</v>
      </c>
      <c r="B2122" s="17">
        <v>17</v>
      </c>
      <c r="D2122" s="18"/>
      <c r="E2122" s="18"/>
    </row>
    <row r="2123" spans="1:5" x14ac:dyDescent="0.35">
      <c r="A2123" s="16" t="s">
        <v>8213</v>
      </c>
      <c r="B2123" s="17">
        <v>50</v>
      </c>
      <c r="D2123" s="18"/>
      <c r="E2123" s="18"/>
    </row>
    <row r="2124" spans="1:5" x14ac:dyDescent="0.35">
      <c r="A2124" s="16" t="s">
        <v>8213</v>
      </c>
      <c r="B2124" s="17">
        <v>26</v>
      </c>
      <c r="D2124" s="18"/>
      <c r="E2124" s="18"/>
    </row>
    <row r="2125" spans="1:5" x14ac:dyDescent="0.35">
      <c r="A2125" s="16" t="s">
        <v>8213</v>
      </c>
      <c r="B2125" s="17">
        <v>88</v>
      </c>
      <c r="D2125" s="18"/>
      <c r="E2125" s="18"/>
    </row>
    <row r="2126" spans="1:5" x14ac:dyDescent="0.35">
      <c r="A2126" s="16" t="s">
        <v>8213</v>
      </c>
      <c r="B2126" s="17">
        <v>91</v>
      </c>
      <c r="D2126" s="18"/>
      <c r="E2126" s="18"/>
    </row>
    <row r="2127" spans="1:5" x14ac:dyDescent="0.35">
      <c r="A2127" s="16" t="s">
        <v>8213</v>
      </c>
      <c r="B2127" s="17">
        <v>3</v>
      </c>
      <c r="D2127" s="18"/>
      <c r="E2127" s="18"/>
    </row>
    <row r="2128" spans="1:5" x14ac:dyDescent="0.35">
      <c r="A2128" s="16" t="s">
        <v>8213</v>
      </c>
      <c r="B2128" s="17">
        <v>28</v>
      </c>
      <c r="D2128" s="18"/>
      <c r="E2128" s="18"/>
    </row>
    <row r="2129" spans="1:5" x14ac:dyDescent="0.35">
      <c r="A2129" s="16" t="s">
        <v>8213</v>
      </c>
      <c r="B2129" s="17">
        <v>77</v>
      </c>
      <c r="D2129" s="18"/>
      <c r="E2129" s="18"/>
    </row>
    <row r="2130" spans="1:5" x14ac:dyDescent="0.35">
      <c r="A2130" s="16" t="s">
        <v>8213</v>
      </c>
      <c r="B2130" s="17">
        <v>27</v>
      </c>
      <c r="D2130" s="18"/>
      <c r="E2130" s="18"/>
    </row>
    <row r="2131" spans="1:5" x14ac:dyDescent="0.35">
      <c r="A2131" s="16" t="s">
        <v>8213</v>
      </c>
      <c r="B2131" s="17">
        <v>107</v>
      </c>
      <c r="D2131" s="18"/>
      <c r="E2131" s="18"/>
    </row>
    <row r="2132" spans="1:5" x14ac:dyDescent="0.35">
      <c r="A2132" s="16" t="s">
        <v>8213</v>
      </c>
      <c r="B2132" s="17">
        <v>96</v>
      </c>
      <c r="D2132" s="18"/>
      <c r="E2132" s="18"/>
    </row>
    <row r="2133" spans="1:5" x14ac:dyDescent="0.35">
      <c r="A2133" s="16" t="s">
        <v>8213</v>
      </c>
      <c r="B2133" s="17">
        <v>56</v>
      </c>
      <c r="D2133" s="18"/>
      <c r="E2133" s="18"/>
    </row>
    <row r="2134" spans="1:5" x14ac:dyDescent="0.35">
      <c r="A2134" s="16" t="s">
        <v>8213</v>
      </c>
      <c r="B2134" s="17">
        <v>58</v>
      </c>
      <c r="D2134" s="18"/>
      <c r="E2134" s="18"/>
    </row>
    <row r="2135" spans="1:5" x14ac:dyDescent="0.35">
      <c r="A2135" s="16" t="s">
        <v>8213</v>
      </c>
      <c r="B2135" s="17">
        <v>15</v>
      </c>
      <c r="D2135" s="18"/>
      <c r="E2135" s="18"/>
    </row>
    <row r="2136" spans="1:5" x14ac:dyDescent="0.35">
      <c r="A2136" s="16" t="s">
        <v>8213</v>
      </c>
      <c r="B2136" s="17">
        <v>20</v>
      </c>
      <c r="D2136" s="18"/>
      <c r="E2136" s="18"/>
    </row>
    <row r="2137" spans="1:5" x14ac:dyDescent="0.35">
      <c r="A2137" s="16" t="s">
        <v>8213</v>
      </c>
      <c r="B2137" s="17">
        <v>38</v>
      </c>
      <c r="D2137" s="18"/>
      <c r="E2137" s="18"/>
    </row>
    <row r="2138" spans="1:5" x14ac:dyDescent="0.35">
      <c r="A2138" s="16" t="s">
        <v>8213</v>
      </c>
      <c r="B2138" s="17">
        <v>33</v>
      </c>
      <c r="D2138" s="18"/>
      <c r="E2138" s="18"/>
    </row>
    <row r="2139" spans="1:5" x14ac:dyDescent="0.35">
      <c r="A2139" s="16" t="s">
        <v>8213</v>
      </c>
      <c r="B2139" s="17">
        <v>57</v>
      </c>
      <c r="D2139" s="18"/>
      <c r="E2139" s="18"/>
    </row>
    <row r="2140" spans="1:5" x14ac:dyDescent="0.35">
      <c r="A2140" s="16" t="s">
        <v>8213</v>
      </c>
      <c r="B2140" s="17">
        <v>25</v>
      </c>
      <c r="D2140" s="18"/>
      <c r="E2140" s="18"/>
    </row>
    <row r="2141" spans="1:5" x14ac:dyDescent="0.35">
      <c r="A2141" s="16" t="s">
        <v>8213</v>
      </c>
      <c r="B2141" s="17">
        <v>14</v>
      </c>
      <c r="D2141" s="18"/>
      <c r="E2141" s="18"/>
    </row>
    <row r="2142" spans="1:5" x14ac:dyDescent="0.35">
      <c r="A2142" s="16" t="s">
        <v>8213</v>
      </c>
      <c r="B2142" s="17">
        <v>94</v>
      </c>
      <c r="D2142" s="18"/>
      <c r="E2142" s="18"/>
    </row>
    <row r="2143" spans="1:5" x14ac:dyDescent="0.35">
      <c r="A2143" s="16" t="s">
        <v>8213</v>
      </c>
      <c r="B2143" s="17">
        <v>59</v>
      </c>
      <c r="D2143" s="18"/>
      <c r="E2143" s="18"/>
    </row>
    <row r="2144" spans="1:5" x14ac:dyDescent="0.35">
      <c r="A2144" s="16" t="s">
        <v>8213</v>
      </c>
      <c r="B2144" s="17">
        <v>36</v>
      </c>
      <c r="D2144" s="18"/>
      <c r="E2144" s="18"/>
    </row>
    <row r="2145" spans="1:5" x14ac:dyDescent="0.35">
      <c r="A2145" s="16" t="s">
        <v>8213</v>
      </c>
      <c r="B2145" s="17">
        <v>115</v>
      </c>
      <c r="D2145" s="18"/>
      <c r="E2145" s="18"/>
    </row>
    <row r="2146" spans="1:5" x14ac:dyDescent="0.35">
      <c r="A2146" s="16" t="s">
        <v>8213</v>
      </c>
      <c r="B2146" s="17">
        <v>30</v>
      </c>
      <c r="D2146" s="18"/>
      <c r="E2146" s="18"/>
    </row>
    <row r="2147" spans="1:5" x14ac:dyDescent="0.35">
      <c r="A2147" s="16" t="s">
        <v>8213</v>
      </c>
      <c r="B2147" s="17">
        <v>52</v>
      </c>
      <c r="D2147" s="18"/>
      <c r="E2147" s="18"/>
    </row>
    <row r="2148" spans="1:5" x14ac:dyDescent="0.35">
      <c r="A2148" s="16" t="s">
        <v>8213</v>
      </c>
      <c r="B2148" s="17">
        <v>27</v>
      </c>
      <c r="D2148" s="18"/>
      <c r="E2148" s="18"/>
    </row>
    <row r="2149" spans="1:5" x14ac:dyDescent="0.35">
      <c r="A2149" s="16" t="s">
        <v>8213</v>
      </c>
      <c r="B2149" s="17">
        <v>24</v>
      </c>
      <c r="D2149" s="18"/>
      <c r="E2149" s="18"/>
    </row>
    <row r="2150" spans="1:5" x14ac:dyDescent="0.35">
      <c r="A2150" s="16" t="s">
        <v>8213</v>
      </c>
      <c r="B2150" s="17">
        <v>10</v>
      </c>
      <c r="D2150" s="18"/>
      <c r="E2150" s="18"/>
    </row>
    <row r="2151" spans="1:5" x14ac:dyDescent="0.35">
      <c r="A2151" s="16" t="s">
        <v>8213</v>
      </c>
      <c r="B2151" s="17">
        <v>30</v>
      </c>
      <c r="D2151" s="18"/>
      <c r="E2151" s="18"/>
    </row>
    <row r="2152" spans="1:5" x14ac:dyDescent="0.35">
      <c r="A2152" s="16" t="s">
        <v>8213</v>
      </c>
      <c r="B2152" s="17">
        <v>71</v>
      </c>
      <c r="D2152" s="18"/>
      <c r="E2152" s="18"/>
    </row>
    <row r="2153" spans="1:5" x14ac:dyDescent="0.35">
      <c r="A2153" s="16" t="s">
        <v>8213</v>
      </c>
      <c r="B2153" s="17">
        <v>10</v>
      </c>
      <c r="D2153" s="18"/>
      <c r="E2153" s="18"/>
    </row>
    <row r="2154" spans="1:5" x14ac:dyDescent="0.35">
      <c r="A2154" s="16" t="s">
        <v>8213</v>
      </c>
      <c r="B2154" s="17">
        <v>24</v>
      </c>
      <c r="D2154" s="18"/>
      <c r="E2154" s="18"/>
    </row>
    <row r="2155" spans="1:5" x14ac:dyDescent="0.35">
      <c r="A2155" s="16" t="s">
        <v>8213</v>
      </c>
      <c r="B2155" s="17">
        <v>38</v>
      </c>
      <c r="D2155" s="18"/>
      <c r="E2155" s="18"/>
    </row>
    <row r="2156" spans="1:5" x14ac:dyDescent="0.35">
      <c r="A2156" s="16" t="s">
        <v>8213</v>
      </c>
      <c r="B2156" s="17">
        <v>26</v>
      </c>
      <c r="D2156" s="18"/>
      <c r="E2156" s="18"/>
    </row>
    <row r="2157" spans="1:5" x14ac:dyDescent="0.35">
      <c r="A2157" s="16" t="s">
        <v>8213</v>
      </c>
      <c r="B2157" s="17">
        <v>19</v>
      </c>
      <c r="D2157" s="18"/>
      <c r="E2157" s="18"/>
    </row>
    <row r="2158" spans="1:5" x14ac:dyDescent="0.35">
      <c r="A2158" s="16" t="s">
        <v>8213</v>
      </c>
      <c r="B2158" s="17">
        <v>11</v>
      </c>
      <c r="D2158" s="18"/>
      <c r="E2158" s="18"/>
    </row>
    <row r="2159" spans="1:5" x14ac:dyDescent="0.35">
      <c r="A2159" s="16" t="s">
        <v>8213</v>
      </c>
      <c r="B2159" s="17">
        <v>27</v>
      </c>
      <c r="D2159" s="18"/>
      <c r="E2159" s="18"/>
    </row>
    <row r="2160" spans="1:5" x14ac:dyDescent="0.35">
      <c r="A2160" s="16" t="s">
        <v>8213</v>
      </c>
      <c r="B2160" s="17">
        <v>34</v>
      </c>
      <c r="D2160" s="18"/>
      <c r="E2160" s="18"/>
    </row>
    <row r="2161" spans="1:5" x14ac:dyDescent="0.35">
      <c r="A2161" s="16" t="s">
        <v>8213</v>
      </c>
      <c r="B2161" s="17">
        <v>20</v>
      </c>
      <c r="D2161" s="18"/>
      <c r="E2161" s="18"/>
    </row>
    <row r="2162" spans="1:5" x14ac:dyDescent="0.35">
      <c r="A2162" s="16" t="s">
        <v>8213</v>
      </c>
      <c r="B2162" s="17">
        <v>37</v>
      </c>
      <c r="D2162" s="18"/>
      <c r="E2162" s="18"/>
    </row>
    <row r="2163" spans="1:5" x14ac:dyDescent="0.35">
      <c r="A2163" s="16" t="s">
        <v>8213</v>
      </c>
      <c r="B2163" s="17">
        <v>20</v>
      </c>
      <c r="D2163" s="18"/>
      <c r="E2163" s="18"/>
    </row>
    <row r="2164" spans="1:5" x14ac:dyDescent="0.35">
      <c r="A2164" s="16" t="s">
        <v>8213</v>
      </c>
      <c r="B2164" s="17">
        <v>10</v>
      </c>
      <c r="D2164" s="18"/>
      <c r="E2164" s="18"/>
    </row>
    <row r="2165" spans="1:5" x14ac:dyDescent="0.35">
      <c r="A2165" s="16" t="s">
        <v>8213</v>
      </c>
      <c r="B2165" s="17">
        <v>26</v>
      </c>
      <c r="D2165" s="18"/>
      <c r="E2165" s="18"/>
    </row>
    <row r="2166" spans="1:5" x14ac:dyDescent="0.35">
      <c r="A2166" s="16" t="s">
        <v>8213</v>
      </c>
      <c r="B2166" s="17">
        <v>20</v>
      </c>
      <c r="D2166" s="18"/>
      <c r="E2166" s="18"/>
    </row>
    <row r="2167" spans="1:5" x14ac:dyDescent="0.35">
      <c r="A2167" s="16" t="s">
        <v>8213</v>
      </c>
      <c r="B2167" s="17">
        <v>46</v>
      </c>
      <c r="D2167" s="18"/>
      <c r="E2167" s="18"/>
    </row>
    <row r="2168" spans="1:5" x14ac:dyDescent="0.35">
      <c r="A2168" s="16" t="s">
        <v>8213</v>
      </c>
      <c r="B2168" s="17">
        <v>76</v>
      </c>
      <c r="D2168" s="18"/>
      <c r="E2168" s="18"/>
    </row>
    <row r="2169" spans="1:5" x14ac:dyDescent="0.35">
      <c r="A2169" s="16" t="s">
        <v>8213</v>
      </c>
      <c r="B2169" s="17">
        <v>41</v>
      </c>
      <c r="D2169" s="18"/>
      <c r="E2169" s="18"/>
    </row>
    <row r="2170" spans="1:5" x14ac:dyDescent="0.35">
      <c r="A2170" s="16" t="s">
        <v>8213</v>
      </c>
      <c r="B2170" s="17">
        <v>7</v>
      </c>
      <c r="D2170" s="18"/>
      <c r="E2170" s="18"/>
    </row>
    <row r="2171" spans="1:5" x14ac:dyDescent="0.35">
      <c r="A2171" s="16" t="s">
        <v>8213</v>
      </c>
      <c r="B2171" s="17">
        <v>49</v>
      </c>
      <c r="D2171" s="18"/>
      <c r="E2171" s="18"/>
    </row>
    <row r="2172" spans="1:5" x14ac:dyDescent="0.35">
      <c r="A2172" s="16" t="s">
        <v>8213</v>
      </c>
      <c r="B2172" s="17">
        <v>26</v>
      </c>
      <c r="D2172" s="18"/>
      <c r="E2172" s="18"/>
    </row>
    <row r="2173" spans="1:5" x14ac:dyDescent="0.35">
      <c r="A2173" s="16" t="s">
        <v>8213</v>
      </c>
      <c r="B2173" s="17">
        <v>65</v>
      </c>
      <c r="D2173" s="18"/>
      <c r="E2173" s="18"/>
    </row>
    <row r="2174" spans="1:5" x14ac:dyDescent="0.35">
      <c r="A2174" s="16" t="s">
        <v>8213</v>
      </c>
      <c r="B2174" s="17">
        <v>28</v>
      </c>
      <c r="D2174" s="18"/>
      <c r="E2174" s="18"/>
    </row>
    <row r="2175" spans="1:5" x14ac:dyDescent="0.35">
      <c r="A2175" s="16" t="s">
        <v>8213</v>
      </c>
      <c r="B2175" s="17">
        <v>8</v>
      </c>
      <c r="D2175" s="18"/>
      <c r="E2175" s="18"/>
    </row>
    <row r="2176" spans="1:5" x14ac:dyDescent="0.35">
      <c r="A2176" s="16" t="s">
        <v>8213</v>
      </c>
      <c r="B2176" s="17">
        <v>3</v>
      </c>
      <c r="D2176" s="18"/>
      <c r="E2176" s="18"/>
    </row>
    <row r="2177" spans="1:5" x14ac:dyDescent="0.35">
      <c r="A2177" s="16" t="s">
        <v>8213</v>
      </c>
      <c r="B2177" s="17">
        <v>9</v>
      </c>
      <c r="D2177" s="18"/>
      <c r="E2177" s="18"/>
    </row>
    <row r="2178" spans="1:5" x14ac:dyDescent="0.35">
      <c r="A2178" s="16" t="s">
        <v>8213</v>
      </c>
      <c r="B2178" s="17">
        <v>9</v>
      </c>
      <c r="D2178" s="18"/>
      <c r="E2178" s="18"/>
    </row>
    <row r="2179" spans="1:5" x14ac:dyDescent="0.35">
      <c r="A2179" s="16" t="s">
        <v>8213</v>
      </c>
      <c r="B2179" s="17">
        <v>20</v>
      </c>
      <c r="D2179" s="18"/>
      <c r="E2179" s="18"/>
    </row>
    <row r="2180" spans="1:5" x14ac:dyDescent="0.35">
      <c r="A2180" s="16" t="s">
        <v>8213</v>
      </c>
      <c r="B2180" s="17">
        <v>57</v>
      </c>
      <c r="D2180" s="18"/>
      <c r="E2180" s="18"/>
    </row>
    <row r="2181" spans="1:5" x14ac:dyDescent="0.35">
      <c r="A2181" s="16" t="s">
        <v>8213</v>
      </c>
      <c r="B2181" s="17">
        <v>8</v>
      </c>
      <c r="D2181" s="18"/>
      <c r="E2181" s="18"/>
    </row>
    <row r="2182" spans="1:5" x14ac:dyDescent="0.35">
      <c r="A2182" s="16" t="s">
        <v>8213</v>
      </c>
      <c r="B2182" s="17">
        <v>14</v>
      </c>
      <c r="D2182" s="18"/>
      <c r="E2182" s="18"/>
    </row>
    <row r="2183" spans="1:5" x14ac:dyDescent="0.35">
      <c r="A2183" s="16" t="s">
        <v>8213</v>
      </c>
      <c r="B2183" s="17">
        <v>17</v>
      </c>
      <c r="D2183" s="18"/>
      <c r="E2183" s="18"/>
    </row>
    <row r="2184" spans="1:5" x14ac:dyDescent="0.35">
      <c r="A2184" s="16" t="s">
        <v>8213</v>
      </c>
      <c r="B2184" s="17">
        <v>100</v>
      </c>
      <c r="D2184" s="18"/>
      <c r="E2184" s="18"/>
    </row>
    <row r="2185" spans="1:5" x14ac:dyDescent="0.35">
      <c r="A2185" s="16" t="s">
        <v>8213</v>
      </c>
      <c r="B2185" s="17">
        <v>32</v>
      </c>
      <c r="D2185" s="18"/>
      <c r="E2185" s="18"/>
    </row>
    <row r="2186" spans="1:5" x14ac:dyDescent="0.35">
      <c r="A2186" s="16" t="s">
        <v>8213</v>
      </c>
      <c r="B2186" s="17">
        <v>3</v>
      </c>
      <c r="D2186" s="18"/>
      <c r="E2186" s="18"/>
    </row>
  </sheetData>
  <mergeCells count="2">
    <mergeCell ref="G1:H1"/>
    <mergeCell ref="J1:K1"/>
  </mergeCells>
  <conditionalFormatting sqref="J1">
    <cfRule type="containsText" dxfId="15" priority="14" operator="containsText" text="live">
      <formula>NOT(ISERROR(SEARCH("live",J1)))</formula>
    </cfRule>
    <cfRule type="containsText" dxfId="14" priority="15" operator="containsText" text="failed">
      <formula>NOT(ISERROR(SEARCH("failed",J1)))</formula>
    </cfRule>
    <cfRule type="containsText" dxfId="13" priority="16" operator="containsText" text="canceled">
      <formula>NOT(ISERROR(SEARCH("canceled",J1)))</formula>
    </cfRule>
    <cfRule type="containsText" dxfId="12" priority="17" operator="containsText" text="successful">
      <formula>NOT(ISERROR(SEARCH("successful",J1)))</formula>
    </cfRule>
  </conditionalFormatting>
  <conditionalFormatting sqref="D1 D1532:D2186">
    <cfRule type="containsText" dxfId="11" priority="10" operator="containsText" text="live">
      <formula>NOT(ISERROR(SEARCH("live",D1)))</formula>
    </cfRule>
    <cfRule type="containsText" dxfId="10" priority="11" operator="containsText" text="canceled">
      <formula>NOT(ISERROR(SEARCH("canceled",D1)))</formula>
    </cfRule>
    <cfRule type="containsText" dxfId="9" priority="12" operator="containsText" text="failed">
      <formula>NOT(ISERROR(SEARCH("failed",D1)))</formula>
    </cfRule>
    <cfRule type="containsText" dxfId="8" priority="13" operator="containsText" text="successful">
      <formula>NOT(ISERROR(SEARCH("successful",D1)))</formula>
    </cfRule>
  </conditionalFormatting>
  <conditionalFormatting sqref="D3:D1531">
    <cfRule type="containsText" dxfId="7" priority="1" operator="containsText" text="live">
      <formula>NOT(ISERROR(SEARCH("live",D3)))</formula>
    </cfRule>
    <cfRule type="containsText" dxfId="6" priority="2" operator="containsText" text="failed">
      <formula>NOT(ISERROR(SEARCH("failed",D3)))</formula>
    </cfRule>
    <cfRule type="containsText" dxfId="5" priority="3" operator="containsText" text="canceled">
      <formula>NOT(ISERROR(SEARCH("canceled",D3)))</formula>
    </cfRule>
    <cfRule type="containsText" dxfId="4" priority="4" operator="containsText" text="successful">
      <formula>NOT(ISERROR(SEARCH("successful",D3)))</formula>
    </cfRule>
  </conditionalFormatting>
  <conditionalFormatting sqref="D2">
    <cfRule type="containsText" dxfId="3" priority="5" operator="containsText" text="live">
      <formula>NOT(ISERROR(SEARCH("live",D2)))</formula>
    </cfRule>
    <cfRule type="containsText" dxfId="2" priority="6" operator="containsText" text="failed">
      <formula>NOT(ISERROR(SEARCH("failed",D2)))</formula>
    </cfRule>
    <cfRule type="containsText" dxfId="1" priority="7" operator="containsText" text="canceled">
      <formula>NOT(ISERROR(SEARCH("canceled",D2)))</formula>
    </cfRule>
    <cfRule type="containsText" dxfId="0" priority="8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and State</vt:lpstr>
      <vt:lpstr>Sub-Category and State</vt:lpstr>
      <vt:lpstr>Dates and State</vt:lpstr>
      <vt:lpstr>Outcome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Leslie Vazquez</cp:lastModifiedBy>
  <dcterms:created xsi:type="dcterms:W3CDTF">2017-04-20T15:17:24Z</dcterms:created>
  <dcterms:modified xsi:type="dcterms:W3CDTF">2020-09-22T23:11:19Z</dcterms:modified>
</cp:coreProperties>
</file>