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eipei.he\Desktop\DFA\"/>
    </mc:Choice>
  </mc:AlternateContent>
  <bookViews>
    <workbookView xWindow="-105" yWindow="0" windowWidth="2265" windowHeight="0" tabRatio="931" activeTab="8"/>
  </bookViews>
  <sheets>
    <sheet name="Cover" sheetId="19" r:id="rId1"/>
    <sheet name="References" sheetId="20" r:id="rId2"/>
    <sheet name="Abbreviations" sheetId="21" r:id="rId3"/>
    <sheet name="Definitions" sheetId="22" r:id="rId4"/>
    <sheet name="Methodology" sheetId="26" r:id="rId5"/>
    <sheet name="Flowchart" sheetId="5" r:id="rId6"/>
    <sheet name="Block-Diagram" sheetId="23" r:id="rId7"/>
    <sheet name="Cut Set based Analysis" sheetId="27" state="hidden" r:id="rId8"/>
    <sheet name="Coexistence Analysis" sheetId="30" r:id="rId9"/>
    <sheet name="Block based Analysis" sheetId="31" r:id="rId10"/>
    <sheet name="HW DFI examples" sheetId="28" r:id="rId11"/>
    <sheet name="DFA Examples" sheetId="33" r:id="rId12"/>
    <sheet name="CCF Calc. On-Chip Red." sheetId="24" r:id="rId13"/>
    <sheet name="CCF Calc. Logic" sheetId="25" r:id="rId14"/>
    <sheet name="ISO 26262-9 CH.7" sheetId="16" r:id="rId15"/>
  </sheets>
  <externalReferences>
    <externalReference r:id="rId16"/>
    <externalReference r:id="rId17"/>
    <externalReference r:id="rId18"/>
  </externalReferences>
  <definedNames>
    <definedName name="_xlnm._FilterDatabase" localSheetId="2" hidden="1">Abbreviations!$A$2:$B$167</definedName>
    <definedName name="_xlnm._FilterDatabase" localSheetId="9" hidden="1">'Block based Analysis'!$A$3:$P$44</definedName>
    <definedName name="_xlnm._FilterDatabase" localSheetId="8" hidden="1">'Coexistence Analysis'!$A$3:$AU$3</definedName>
    <definedName name="AttendAbsent" localSheetId="9">[1]Cover!$O$3:$O$4</definedName>
    <definedName name="AttendAbsent">Cover!$O$3:$O$4</definedName>
    <definedName name="Conductive_Coupling">'HW DFI examples'!$A$24:$A$37</definedName>
    <definedName name="development_faults">'HW DFI examples'!$D$3:$D$11</definedName>
    <definedName name="environmental_conditions">'HW DFI examples'!$C$3:$C$14</definedName>
    <definedName name="Environmental_Coupling">'HW DFI examples'!$D$24:$D$37</definedName>
    <definedName name="Installation_faults">'HW DFI examples'!$F$3:$F$8</definedName>
    <definedName name="manufacturing_faults">'HW DFI examples'!$E$3:$E$8</definedName>
    <definedName name="Mechanical_Coupling">'HW DFI examples'!$E$24:$E$37</definedName>
    <definedName name="Near_Field_Coupling">'HW DFI examples'!$B$24:$B$37</definedName>
    <definedName name="Radiative_Coupling">'HW DFI examples'!$C$24:$C$37</definedName>
    <definedName name="random_physical_root_cause">'HW DFI examples'!$B$3:$B$7</definedName>
    <definedName name="service__faults">'HW DFI examples'!$G$3</definedName>
    <definedName name="shared_resources">'HW DFI examples'!$A$3:$A$10</definedName>
    <definedName name="Z_6FFD064A_65A1_46D9_ADC7_D85852F4C103_.wvu.PrintArea" localSheetId="1" hidden="1">References!$A$1:$E$10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3" i="27" l="1"/>
  <c r="P24" i="27"/>
  <c r="P25" i="27"/>
  <c r="P26" i="27"/>
  <c r="P27" i="27"/>
  <c r="P28" i="27"/>
  <c r="P29" i="27"/>
  <c r="P30" i="27"/>
  <c r="P31" i="27"/>
  <c r="P32" i="27"/>
  <c r="P33" i="27"/>
  <c r="P34" i="27"/>
  <c r="P35" i="27"/>
  <c r="P36" i="27"/>
  <c r="P37" i="27"/>
  <c r="P38" i="27"/>
  <c r="P39" i="27"/>
  <c r="P40" i="27"/>
  <c r="P41" i="27"/>
  <c r="P42" i="27"/>
  <c r="P43" i="27"/>
  <c r="P44" i="27"/>
  <c r="P45" i="27"/>
  <c r="P46" i="27"/>
  <c r="P47" i="27"/>
  <c r="P48" i="27"/>
  <c r="P49" i="27"/>
  <c r="P50" i="27"/>
  <c r="P51" i="27"/>
  <c r="P52" i="27"/>
  <c r="P53" i="27"/>
  <c r="P54" i="27"/>
  <c r="P55" i="27"/>
  <c r="P56" i="27"/>
  <c r="P57" i="27"/>
  <c r="P58" i="27"/>
  <c r="P59" i="27"/>
  <c r="P60" i="27"/>
  <c r="P61" i="27"/>
  <c r="P62" i="27"/>
  <c r="P63" i="27"/>
  <c r="P64" i="27"/>
  <c r="P65" i="27"/>
  <c r="P66" i="27"/>
  <c r="P67" i="27"/>
  <c r="P68" i="27"/>
  <c r="P69" i="27"/>
  <c r="P70" i="27"/>
  <c r="P71" i="27"/>
  <c r="P72" i="27"/>
  <c r="P73" i="27"/>
  <c r="P74" i="27"/>
  <c r="P75" i="27"/>
  <c r="P76" i="27"/>
  <c r="P77" i="27"/>
  <c r="P78" i="27"/>
  <c r="P79" i="27"/>
  <c r="P80" i="27"/>
  <c r="P81" i="27"/>
  <c r="P82" i="27"/>
  <c r="P83" i="27"/>
  <c r="P84" i="27"/>
  <c r="P85" i="27"/>
  <c r="P86" i="27"/>
  <c r="P87" i="27"/>
  <c r="P88" i="27"/>
  <c r="P89" i="27"/>
  <c r="P90" i="27"/>
  <c r="P91" i="27"/>
  <c r="P92" i="27"/>
  <c r="P93" i="27"/>
  <c r="P94" i="27"/>
  <c r="P95" i="27"/>
  <c r="P96" i="27"/>
  <c r="P97" i="27"/>
  <c r="P98" i="27"/>
  <c r="P99" i="27"/>
  <c r="P100" i="27"/>
  <c r="P22" i="27"/>
  <c r="P21" i="27"/>
  <c r="P20" i="27"/>
  <c r="P19" i="27"/>
  <c r="P18" i="27"/>
  <c r="P17" i="27"/>
  <c r="P16" i="27"/>
  <c r="P15" i="27"/>
  <c r="H51" i="25"/>
  <c r="E51" i="25"/>
  <c r="D51" i="25"/>
  <c r="C51" i="25"/>
  <c r="B51" i="25"/>
  <c r="G49" i="25"/>
  <c r="F49" i="25"/>
  <c r="G47" i="25"/>
  <c r="F47" i="25"/>
  <c r="G46" i="25"/>
  <c r="F46" i="25"/>
  <c r="G45" i="25"/>
  <c r="F45" i="25"/>
  <c r="G43" i="25"/>
  <c r="F43" i="25"/>
  <c r="G42" i="25"/>
  <c r="F42" i="25"/>
  <c r="G39" i="25"/>
  <c r="F39" i="25"/>
  <c r="G38" i="25"/>
  <c r="F38" i="25"/>
  <c r="F37" i="25"/>
  <c r="G36" i="25"/>
  <c r="F36" i="25"/>
  <c r="G35" i="25"/>
  <c r="F35" i="25"/>
  <c r="G34" i="25"/>
  <c r="F34" i="25"/>
  <c r="G33" i="25"/>
  <c r="G31" i="25"/>
  <c r="F31" i="25"/>
  <c r="G30" i="25"/>
  <c r="G29" i="25"/>
  <c r="F27" i="25"/>
  <c r="G26" i="25"/>
  <c r="F26" i="25"/>
  <c r="G25" i="25"/>
  <c r="G24" i="25"/>
  <c r="F24" i="25"/>
  <c r="G23" i="25"/>
  <c r="F23" i="25"/>
  <c r="G22" i="25"/>
  <c r="F22" i="25"/>
  <c r="F20" i="25"/>
  <c r="F19" i="25"/>
  <c r="G18" i="25"/>
  <c r="F18" i="25"/>
  <c r="G17" i="25"/>
  <c r="F17" i="25"/>
  <c r="G16" i="25"/>
  <c r="F16" i="25"/>
  <c r="G15" i="25"/>
  <c r="F15" i="25"/>
  <c r="F12" i="25"/>
  <c r="F11" i="25"/>
  <c r="G7" i="25"/>
  <c r="F7" i="25"/>
  <c r="G6" i="25"/>
  <c r="F6" i="25"/>
  <c r="G5" i="25"/>
  <c r="F5" i="25"/>
  <c r="E24" i="24"/>
  <c r="E23" i="24"/>
  <c r="E22" i="24"/>
  <c r="E21" i="24"/>
  <c r="E20" i="24"/>
  <c r="E19" i="24"/>
  <c r="E17" i="24"/>
  <c r="E16" i="24"/>
  <c r="E15" i="24"/>
  <c r="E14" i="24"/>
  <c r="E8" i="24"/>
  <c r="E7" i="24"/>
  <c r="E6" i="24"/>
  <c r="E5" i="24"/>
  <c r="F51" i="25" l="1"/>
  <c r="G51" i="25"/>
  <c r="E10" i="24"/>
  <c r="E30" i="24" s="1"/>
  <c r="E26" i="24"/>
  <c r="B57" i="25" l="1"/>
  <c r="B61" i="25" s="1"/>
  <c r="B53" i="25"/>
  <c r="B59" i="25" s="1"/>
</calcChain>
</file>

<file path=xl/comments1.xml><?xml version="1.0" encoding="utf-8"?>
<comments xmlns="http://schemas.openxmlformats.org/spreadsheetml/2006/main">
  <authors>
    <author>Rene Hankammer</author>
  </authors>
  <commentList>
    <comment ref="A1" authorId="0" shapeId="0">
      <text>
        <r>
          <rPr>
            <b/>
            <sz val="9"/>
            <color indexed="81"/>
            <rFont val="Tahoma"/>
            <family val="2"/>
          </rPr>
          <t>Rene Hankammer:</t>
        </r>
        <r>
          <rPr>
            <sz val="9"/>
            <color indexed="81"/>
            <rFont val="Tahoma"/>
            <family val="2"/>
          </rPr>
          <t xml:space="preserve">
Please fill in appendent documents like safety manuals or system descriptions.</t>
        </r>
      </text>
    </comment>
  </commentList>
</comments>
</file>

<file path=xl/comments2.xml><?xml version="1.0" encoding="utf-8"?>
<comments xmlns="http://schemas.openxmlformats.org/spreadsheetml/2006/main">
  <authors>
    <author>Roman_Pason</author>
    <author>roman_pason</author>
  </authors>
  <commentList>
    <comment ref="F13" authorId="0" shapeId="0">
      <text>
        <r>
          <rPr>
            <sz val="9"/>
            <color indexed="81"/>
            <rFont val="Tahoma"/>
            <family val="2"/>
          </rPr>
          <t>Attribute/characteristics which may lead to a CCF. These attribute has to be seen as crucial attributes in contrast to general common causes as Environment, EMC, Primary Power supply...</t>
        </r>
      </text>
    </comment>
    <comment ref="F14" authorId="0" shapeId="0">
      <text>
        <r>
          <rPr>
            <sz val="9"/>
            <color indexed="81"/>
            <rFont val="Arial"/>
            <family val="2"/>
          </rPr>
          <t>Spatial dependency.
HW elements near to each other. Consequently temperature impact, crosstalk…or actually short  is possible</t>
        </r>
      </text>
    </comment>
    <comment ref="G14" authorId="1" shapeId="0">
      <text>
        <r>
          <rPr>
            <sz val="8"/>
            <color indexed="81"/>
            <rFont val="Tahoma"/>
            <family val="2"/>
          </rPr>
          <t>Score of 0…3
0 - not applicable
1 - partly relevant
2 - relevant
3 - fully applicable</t>
        </r>
      </text>
    </comment>
    <comment ref="H14" authorId="0" shapeId="0">
      <text>
        <r>
          <rPr>
            <sz val="9"/>
            <color indexed="81"/>
            <rFont val="Arial"/>
            <family val="2"/>
          </rPr>
          <t>Use of common resources as e.g..:
- Power Supply, 
- Oscillator, 
- Sensor Input signals
- ...</t>
        </r>
      </text>
    </comment>
    <comment ref="I14" authorId="1" shapeId="0">
      <text>
        <r>
          <rPr>
            <sz val="8"/>
            <color indexed="81"/>
            <rFont val="Tahoma"/>
            <family val="2"/>
          </rPr>
          <t>Score of 0…3
0 - not applicable
1 - partly relevant
2 - relevant
3 - fully applicable</t>
        </r>
      </text>
    </comment>
    <comment ref="K14" authorId="1" shapeId="0">
      <text>
        <r>
          <rPr>
            <sz val="8"/>
            <color indexed="81"/>
            <rFont val="Tahoma"/>
            <family val="2"/>
          </rPr>
          <t>Score of 0…3
0 - not applicable
1 - partly relevant
2 - relevant
3 - fully applicable</t>
        </r>
      </text>
    </comment>
    <comment ref="L14" authorId="0" shapeId="0">
      <text>
        <r>
          <rPr>
            <sz val="9"/>
            <color indexed="81"/>
            <rFont val="Tahoma"/>
            <family val="2"/>
          </rPr>
          <t xml:space="preserve">Possibility of common mode failures:
- common component type
- same technology (e.g. MOSFET switch in view of avalanche effect)
- susceptibility to EMI, environment (e.g. temperature, vibration, chemicals, moisture…) 
</t>
        </r>
      </text>
    </comment>
    <comment ref="M14" authorId="1" shapeId="0">
      <text>
        <r>
          <rPr>
            <sz val="8"/>
            <color indexed="81"/>
            <rFont val="Tahoma"/>
            <family val="2"/>
          </rPr>
          <t>Score of 0…3
0 - not applicable
1 - partly relevant
2 - relevant
3 - fully applicable</t>
        </r>
      </text>
    </comment>
    <comment ref="O14" authorId="1" shapeId="0">
      <text>
        <r>
          <rPr>
            <sz val="8"/>
            <color indexed="81"/>
            <rFont val="Tahoma"/>
            <family val="2"/>
          </rPr>
          <t>Score of 0…3
0 - not applicable
1 - partly relevant
2 - relevant
3 - fully applicable</t>
        </r>
      </text>
    </comment>
  </commentList>
</comments>
</file>

<file path=xl/comments3.xml><?xml version="1.0" encoding="utf-8"?>
<comments xmlns="http://schemas.openxmlformats.org/spreadsheetml/2006/main">
  <authors>
    <author>Eric Chen</author>
  </authors>
  <commentList>
    <comment ref="K3" authorId="0" shapeId="0">
      <text>
        <r>
          <rPr>
            <sz val="9"/>
            <color indexed="81"/>
            <rFont val="宋体"/>
            <family val="3"/>
            <charset val="134"/>
          </rPr>
          <t>关联失效应对措施验证的典型方法可以基于：
- 基于某些已知原则，理论的分析方法；
- 通过进行硅前仿真，以提供对应DFI具有鲁棒性的证据；
  例如：可以是各个抽象层上的仿真，包括故障注入。
- 硅后鲁棒性测试；（比如：EMI测试，老化测试，加速老化测试，电气压力测试）
- 有书面记录理由支持的专家判断。</t>
        </r>
      </text>
    </comment>
  </commentList>
</comments>
</file>

<file path=xl/sharedStrings.xml><?xml version="1.0" encoding="utf-8"?>
<sst xmlns="http://schemas.openxmlformats.org/spreadsheetml/2006/main" count="1730" uniqueCount="1239">
  <si>
    <t>Definitions according to ISO 26262</t>
  </si>
  <si>
    <t>Term</t>
  </si>
  <si>
    <t>Description</t>
  </si>
  <si>
    <t>Figure</t>
  </si>
  <si>
    <t>cascading failure</t>
  </si>
  <si>
    <t>common cause failure</t>
  </si>
  <si>
    <t>component</t>
  </si>
  <si>
    <t>dependent failures</t>
  </si>
  <si>
    <t>diagnostic coverage</t>
  </si>
  <si>
    <t>dual-point failure</t>
  </si>
  <si>
    <t>dual-point fault</t>
  </si>
  <si>
    <t>element</t>
  </si>
  <si>
    <t>error</t>
  </si>
  <si>
    <t>failure</t>
  </si>
  <si>
    <t>failure mode</t>
  </si>
  <si>
    <t>fault</t>
  </si>
  <si>
    <t>freedom from interference</t>
  </si>
  <si>
    <t>independence</t>
  </si>
  <si>
    <t>independent failures</t>
  </si>
  <si>
    <t>item</t>
  </si>
  <si>
    <t>latent fault</t>
  </si>
  <si>
    <t>multiple-point failure</t>
  </si>
  <si>
    <t>multiple-point fault</t>
  </si>
  <si>
    <t>perceived fault</t>
  </si>
  <si>
    <t>permanent fault</t>
  </si>
  <si>
    <t>random hardware failure</t>
  </si>
  <si>
    <t>redundancy</t>
  </si>
  <si>
    <t>residual fault</t>
  </si>
  <si>
    <t>safety mechanism</t>
  </si>
  <si>
    <t>single-point failure</t>
  </si>
  <si>
    <t>single-point fault</t>
  </si>
  <si>
    <t>system</t>
  </si>
  <si>
    <t>systematic failure</t>
  </si>
  <si>
    <t>systematic fault</t>
  </si>
  <si>
    <t>transient fault</t>
  </si>
  <si>
    <t>Version</t>
  </si>
  <si>
    <t>Version Date</t>
  </si>
  <si>
    <t>Status</t>
  </si>
  <si>
    <t xml:space="preserve">
Notice about reporting requirements:
The user of this document is obliged to inform himself/herself about the currently applicable version of the standard.</t>
  </si>
  <si>
    <t>Project designation:</t>
  </si>
  <si>
    <t>Customer / Order Number:</t>
  </si>
  <si>
    <t>Date</t>
  </si>
  <si>
    <t>R. Hankammer</t>
  </si>
  <si>
    <t>Change Description</t>
  </si>
  <si>
    <t>State</t>
  </si>
  <si>
    <t>Author</t>
  </si>
  <si>
    <t>Draft</t>
  </si>
  <si>
    <t>0.1</t>
  </si>
  <si>
    <t>W. Ruf</t>
  </si>
  <si>
    <t>References</t>
  </si>
  <si>
    <t>Abbreviations</t>
  </si>
  <si>
    <t>Acronym</t>
  </si>
  <si>
    <t>ADC</t>
  </si>
  <si>
    <t>Analog Digital Converter</t>
  </si>
  <si>
    <t>ASIL</t>
  </si>
  <si>
    <t>Automotive Safety Integrity Level</t>
  </si>
  <si>
    <t>BOM</t>
  </si>
  <si>
    <t>Bill Of Matrial</t>
  </si>
  <si>
    <t>CCF</t>
  </si>
  <si>
    <t>Common Cause Failure</t>
  </si>
  <si>
    <t>CPU</t>
  </si>
  <si>
    <t>Central Processing Unit</t>
  </si>
  <si>
    <t>CRC</t>
  </si>
  <si>
    <t>Cyclic Redundancy Check</t>
  </si>
  <si>
    <t>DC</t>
  </si>
  <si>
    <t>Diagnostic Coverage</t>
  </si>
  <si>
    <t>E/E system</t>
  </si>
  <si>
    <t>Electrical and/or Electronic system</t>
  </si>
  <si>
    <t>ECU</t>
  </si>
  <si>
    <t>Electronic Control Unit</t>
  </si>
  <si>
    <t>EDC</t>
  </si>
  <si>
    <t>Error Detection and Correction</t>
  </si>
  <si>
    <t>EMC</t>
  </si>
  <si>
    <t>Electromagnetic Compatibility</t>
  </si>
  <si>
    <t>EMI</t>
  </si>
  <si>
    <t>Electromagnetic Interference</t>
  </si>
  <si>
    <t>ESD</t>
  </si>
  <si>
    <t>Electrostatic Discharge</t>
  </si>
  <si>
    <t>ETA</t>
  </si>
  <si>
    <t>Event Tree Analysis</t>
  </si>
  <si>
    <t>FIT</t>
  </si>
  <si>
    <t>Failures In Time</t>
  </si>
  <si>
    <t>FM</t>
  </si>
  <si>
    <t>Failure Mode</t>
  </si>
  <si>
    <t>FMEA</t>
  </si>
  <si>
    <t>Failure Mode and Effects Analysis</t>
  </si>
  <si>
    <t>FTA</t>
  </si>
  <si>
    <t>Fault Tree Analysis</t>
  </si>
  <si>
    <t>HAZOP</t>
  </si>
  <si>
    <t>HAZard and Operability analysis</t>
  </si>
  <si>
    <t>HSI</t>
  </si>
  <si>
    <t>Hardware-Software Interface</t>
  </si>
  <si>
    <t>HW</t>
  </si>
  <si>
    <t>Hardware</t>
  </si>
  <si>
    <t>IP</t>
  </si>
  <si>
    <t>Intellectual Property</t>
  </si>
  <si>
    <t>MCU</t>
  </si>
  <si>
    <t>MicroController Unit</t>
  </si>
  <si>
    <t>MPF</t>
  </si>
  <si>
    <t>Multiple Point Fault</t>
  </si>
  <si>
    <t>RAM</t>
  </si>
  <si>
    <t>Random Access Memory</t>
  </si>
  <si>
    <t>ROM</t>
  </si>
  <si>
    <t>Read Only Memory</t>
  </si>
  <si>
    <t>SG</t>
  </si>
  <si>
    <t>Safety Goal</t>
  </si>
  <si>
    <t>SGV</t>
  </si>
  <si>
    <t>Safety Goal Violation</t>
  </si>
  <si>
    <t>SPF</t>
  </si>
  <si>
    <t>Single Point Fault</t>
  </si>
  <si>
    <t>SPI</t>
  </si>
  <si>
    <t>Serial Packet Interface</t>
  </si>
  <si>
    <t>SW</t>
  </si>
  <si>
    <t>Software</t>
  </si>
  <si>
    <t>ID</t>
  </si>
  <si>
    <t>DFA</t>
  </si>
  <si>
    <t>Short name and description</t>
  </si>
  <si>
    <t>Verification method</t>
  </si>
  <si>
    <t>Measure for fault Avoidance or Control</t>
  </si>
  <si>
    <t xml:space="preserve"> Logic subsystem</t>
  </si>
  <si>
    <t xml:space="preserve"> </t>
  </si>
  <si>
    <r>
      <t xml:space="preserve"> X</t>
    </r>
    <r>
      <rPr>
        <b/>
        <vertAlign val="subscript"/>
        <sz val="11"/>
        <color indexed="9"/>
        <rFont val="Arial"/>
        <family val="2"/>
      </rPr>
      <t>LS</t>
    </r>
  </si>
  <si>
    <r>
      <t xml:space="preserve"> Y</t>
    </r>
    <r>
      <rPr>
        <b/>
        <vertAlign val="subscript"/>
        <sz val="11"/>
        <color indexed="9"/>
        <rFont val="Arial"/>
        <family val="2"/>
      </rPr>
      <t>LS</t>
    </r>
  </si>
  <si>
    <r>
      <t xml:space="preserve"> X</t>
    </r>
    <r>
      <rPr>
        <b/>
        <vertAlign val="subscript"/>
        <sz val="11"/>
        <color indexed="9"/>
        <rFont val="Arial"/>
        <family val="2"/>
      </rPr>
      <t>SF</t>
    </r>
  </si>
  <si>
    <r>
      <t xml:space="preserve"> Y</t>
    </r>
    <r>
      <rPr>
        <b/>
        <vertAlign val="subscript"/>
        <sz val="11"/>
        <color indexed="9"/>
        <rFont val="Arial"/>
        <family val="2"/>
      </rPr>
      <t>SF</t>
    </r>
  </si>
  <si>
    <t>X</t>
  </si>
  <si>
    <t>Y</t>
  </si>
  <si>
    <t>Remark</t>
  </si>
  <si>
    <t xml:space="preserve"> Separation/segregation</t>
  </si>
  <si>
    <t>Are all signal lines for the channels physically separated, for example, crosstalk or channels shorted?</t>
  </si>
  <si>
    <t>Are the logic subsystem channels on separate printed-circuit boards?</t>
  </si>
  <si>
    <t xml:space="preserve"> Diversity/Redundancy</t>
  </si>
  <si>
    <t>Do the channels employ different electronical technologies / different circuitries, for example, two microcontrollers from different manufacturers?</t>
  </si>
  <si>
    <t>Do the devices employ different electrical principles/designs for example, digital and analogue, different manufacturer (not re-badged) or different technology?</t>
  </si>
  <si>
    <t>Is low diversity used, for example hardware diagnostic tests using the same technology?</t>
  </si>
  <si>
    <t>Is medium diversity used, for example hardware diagnostic tests using different technology?</t>
  </si>
  <si>
    <t>Were the channels designed by different designers with no communication between them
during the design activities?</t>
  </si>
  <si>
    <t>Are separate test methods and people used for each channel during validation?</t>
  </si>
  <si>
    <t>Is the system supervised by an external/other system?</t>
  </si>
  <si>
    <t xml:space="preserve"> Complexity/design/application/maturity/experience</t>
  </si>
  <si>
    <t>Does cross-connection between channels preclude the exchange of any information other than that used for diagnostic testing or voting purposes?</t>
  </si>
  <si>
    <t>Is the design based on techniques used in equipment that has been used successfully in the field for &gt; 5 years?</t>
  </si>
  <si>
    <t>Is there more than 5 years experience with the same hardware used in similar environments?</t>
  </si>
  <si>
    <t>Is the system simple, for example no more than 10 inputs or outputs per channel?</t>
  </si>
  <si>
    <t>Are inputs and outputs protected from potential levels of over-voltage and over-current?</t>
  </si>
  <si>
    <t>Are all devices/components conservatively rated (for example, by a factor of 2 or more)?</t>
  </si>
  <si>
    <t xml:space="preserve"> Assessment/analysis and feedback of data</t>
  </si>
  <si>
    <t>Have the results of the failure modes and effects analysis or fault-tree analysis been examined to establish sources of common cause failure and have predetermined sources of common cause failure been eliminated by design?</t>
  </si>
  <si>
    <t>Were common cause failures considered in design reviews with the results fed back into the design? (Documentary evidence of the design review activity is required.)</t>
  </si>
  <si>
    <t xml:space="preserve"> Procedures/human interface</t>
  </si>
  <si>
    <t>Is there a written system of work to ensure that all component failures (or degradations) are detected, the root causes established and other similar items inspected for similar potential causes of failure?</t>
  </si>
  <si>
    <t>Are procedures in place to ensure that: maintenance (including adjustment or calibration) of any part of the independent channels is staggered, and, in addition to the manual checks carried out following maintenance, the diagnostic tests are allowed to run satisfactorily between the completion of maintenance on one channel and the start of maintenance on another?</t>
  </si>
  <si>
    <t>Do the documented maintenance procedures specify that all parts of redundant systems (for example, cables, etc.) intended to be independent of each other, are not to be relocated?</t>
  </si>
  <si>
    <t>Is all maintenance of printed-circuit boards, etc. carried out off-site at a qualified repair centre and have all the repaired items gone through a full pre-installation testing?</t>
  </si>
  <si>
    <t>Does the system have low diagnostic coverage (60 % to 90 %) and report failures to the
level of a field-replaceable module?</t>
  </si>
  <si>
    <t>Does the system have medium diagnostics coverage (90 % to 99 %) and report failures to the level of a field-replaceable module?</t>
  </si>
  <si>
    <t>Does the system have high diagnostics coverage (&gt;99 %) and report failures to the level of a field-replaceable module?</t>
  </si>
  <si>
    <t>Do the system diagnostic tests report failures to the level of a field-replaceable module?</t>
  </si>
  <si>
    <t xml:space="preserve"> Competence/training/safety culture</t>
  </si>
  <si>
    <t>Have designers been trained (with training documentation) to understand the causes and
consequences of common cause failures?</t>
  </si>
  <si>
    <t>Have maintainers been trained (with training documentation) to understand the causes and
consequences of common cause failures?</t>
  </si>
  <si>
    <t xml:space="preserve"> Environmental control</t>
  </si>
  <si>
    <t>Is personnel access limited (for example locked cabinets, inaccessible position)?</t>
  </si>
  <si>
    <t>Is the system likely to operate always within the range of temperature, humidity, corrosion, dust, vibration, etc., over which it has been tested, without the use of external environmental control?</t>
  </si>
  <si>
    <t>Are all signal and power cables separate at all positions?</t>
  </si>
  <si>
    <t xml:space="preserve"> Environmental testing</t>
  </si>
  <si>
    <t>Has the system been tested for immunity to all relevant environmental influences (for example EMC, temperature, vibration, shock, humidity) to an appropriate level as specified in recognized standards?</t>
  </si>
  <si>
    <t>Total</t>
  </si>
  <si>
    <t>Score S = x + y</t>
  </si>
  <si>
    <r>
      <t xml:space="preserve">Value of z  </t>
    </r>
    <r>
      <rPr>
        <sz val="10"/>
        <rFont val="Arial"/>
        <family val="2"/>
      </rPr>
      <t>(0 / 0,5 / 1 / 1,5 / 2 - see table D.2)</t>
    </r>
  </si>
  <si>
    <r>
      <t>Score S</t>
    </r>
    <r>
      <rPr>
        <b/>
        <vertAlign val="subscript"/>
        <sz val="10"/>
        <rFont val="Arial"/>
        <family val="2"/>
      </rPr>
      <t>D</t>
    </r>
    <r>
      <rPr>
        <b/>
        <sz val="10"/>
        <rFont val="Arial"/>
        <family val="2"/>
      </rPr>
      <t xml:space="preserve"> = x * (z + 1) + y</t>
    </r>
  </si>
  <si>
    <r>
      <t>b</t>
    </r>
    <r>
      <rPr>
        <b/>
        <sz val="12"/>
        <color indexed="9"/>
        <rFont val="Arial"/>
        <family val="2"/>
      </rPr>
      <t xml:space="preserve"> = </t>
    </r>
  </si>
  <si>
    <r>
      <t>b</t>
    </r>
    <r>
      <rPr>
        <b/>
        <vertAlign val="subscript"/>
        <sz val="12"/>
        <color indexed="9"/>
        <rFont val="Arial"/>
        <family val="2"/>
      </rPr>
      <t>D</t>
    </r>
    <r>
      <rPr>
        <b/>
        <sz val="12"/>
        <color indexed="9"/>
        <rFont val="Arial"/>
        <family val="2"/>
      </rPr>
      <t xml:space="preserve"> =</t>
    </r>
  </si>
  <si>
    <t>Technique/measure</t>
  </si>
  <si>
    <t>Delta
β-factor [%]</t>
  </si>
  <si>
    <t>additional
β-factor [%]</t>
  </si>
  <si>
    <t>Watchdog on-chip used as
monitoring element</t>
  </si>
  <si>
    <t>Monitoring elements on-chip other than watchdog, for example clock monitoring</t>
  </si>
  <si>
    <t>3a</t>
  </si>
  <si>
    <t>Internal connections between blocks by wiring between output and input cells of separate physical blocks without cross-over in different layers</t>
  </si>
  <si>
    <t>Comparison of conditions and results between separate physical blocks should be realised external to the IC preferably.
Analysis of possible common cause failures including FMEA of stuck-at-faults of internal connections is required. Effects of temperature increase due to faults shall be taken into account in particular.
Verification of the layout should be carried out by analysis of the final layout, for example with the help of tools.</t>
  </si>
  <si>
    <t>3b</t>
  </si>
  <si>
    <t>Internal connections between blocks by wiring between output and input cells of separate physical blocks with cross-over</t>
  </si>
  <si>
    <t>Comparison of conditions and results between separate physical blocks should be realised external to the IC preferably.
Analysis of possible common cause failures including FMEA of stuck-at-faults and short circuit of internal connections is required. Effects of temperature increase due to faults shall be taken into account in particular.</t>
  </si>
  <si>
    <t>Alternate techniques/measures are indicated by a letter following the number. Only one of the alternate techniques/measures can be selected.
Techniques and measures listed in this table are not exhaustive. Other techniques and measures may be used, provided evidence is given to support the claimed delta β-factor.
If evidence can be provided that measures were taken to mitigate the impact of common cause failures, other delta β-factors may be used. General advice from Annex D of IEC 61508-6 should be observed in such cases.
NOTE The interface signals between the redundant blocks are generally composed of multiple layers. Irrespective of the composition of a signal, whether it is solely constructed with only one metal layer or it is a mix of multiple layers, the whole interface signal will be considered as a single wire. To minimise possible interference of both channels by one fault none of the interface signals should cross over with the rest of the interface signals.</t>
  </si>
  <si>
    <t>Amount of additional β-factor [%]</t>
  </si>
  <si>
    <t>1a</t>
  </si>
  <si>
    <t>Diverse measures to control failures in different channels</t>
  </si>
  <si>
    <t>1b</t>
  </si>
  <si>
    <t>Diversity in function and measures to control failures in different channels</t>
  </si>
  <si>
    <t>Testing the E/E system for
electromagnetic compatibility with additional safety margin not
interfering the function of the E/E system</t>
  </si>
  <si>
    <t>Performance criterion A is described in EMC immunity standards, see for example IEC 61000-6-2 or IEC 61326-3-1.</t>
  </si>
  <si>
    <t>Providing each block with its own power supply pins so that no block is supplied via the power supply of another block (for example via internal connections) and not connecting wells of separate physical blocks inside the IC</t>
  </si>
  <si>
    <t>External measures have to be taken to avoid dangerous failures that might be caused by different voltages of the wells.</t>
  </si>
  <si>
    <t>Structures that isolate and decouple physical locations</t>
  </si>
  <si>
    <t>2 - 4</t>
  </si>
  <si>
    <t>Ground pin between pin-out of
separate physical blocks</t>
  </si>
  <si>
    <t>If not implemented, short circuit between adjacent lines of separate physical blocks shall be carried out to test for effects of tear-off of bond wiring. The β-factor will not be decreased in this case.</t>
  </si>
  <si>
    <t>6a</t>
  </si>
  <si>
    <t>High diagnostic coverage (DC ≥ 99 %) of each channel, failure detection by the technical process and achievement of safe state in adequate short time</t>
  </si>
  <si>
    <t>May be appropriate only in exceptional case.</t>
  </si>
  <si>
    <t>6b</t>
  </si>
  <si>
    <t>Temperature sensors between blocks with permanent shut-down (internal or external) to safe state in adequate short time; low effectiveness without
diagnostics</t>
  </si>
  <si>
    <t>See also Table A.18 (IEC61508-2), measures against temperature increase.</t>
  </si>
  <si>
    <t>6c</t>
  </si>
  <si>
    <t>Temperature sensors between blocks with permanent shut-down (internal or external) to safe state in adequate short time; high effectiveness with
diagnostics</t>
  </si>
  <si>
    <t>6d</t>
  </si>
  <si>
    <t>Analysis/test of the effects of faults (for example increase of
temperature). Depending on the
result of the analysis/test, comparison between channels,
including fault detection and achievement of safe state in adequate short time can be required</t>
  </si>
  <si>
    <t>6e</t>
  </si>
  <si>
    <t>Design of the monitoring circuit
functional at the increased temperature</t>
  </si>
  <si>
    <t>The design of the monitoring function (e.g. watch dog) shall carry out the safety function under worst case temperature conditions.</t>
  </si>
  <si>
    <t>Alternate techniques/measures are indicated by a letter following the number. Only one of the alternate techniques/
measures can be selected.
Techniques and measures listed in this table are not exhaustive. Other techniques and measures may be used, provided evidence is given to support the claimed delta β-factor.
NOTE Techniques/measures 6a to 6e aim for controlling effects of temperature rise due to failure.</t>
  </si>
  <si>
    <t>Amount of decreasing β-factor [%]</t>
  </si>
  <si>
    <r>
      <t>Basic β-factor β</t>
    </r>
    <r>
      <rPr>
        <vertAlign val="subscript"/>
        <sz val="10"/>
        <color indexed="9"/>
        <rFont val="Arial"/>
        <family val="2"/>
      </rPr>
      <t>B-IC</t>
    </r>
    <r>
      <rPr>
        <sz val="10"/>
        <color indexed="9"/>
        <rFont val="Arial"/>
        <family val="2"/>
      </rPr>
      <t xml:space="preserve"> [%]</t>
    </r>
  </si>
  <si>
    <t>Temperature</t>
  </si>
  <si>
    <t>DFI</t>
  </si>
  <si>
    <t>7 Analysis of dependent failures</t>
  </si>
  <si>
    <t>7.1 Objectives</t>
  </si>
  <si>
    <t>7.2 General</t>
  </si>
  <si>
    <t>7.3 Inputs to this clause</t>
  </si>
  <si>
    <t>7.3.1 Prerequisites</t>
  </si>
  <si>
    <r>
      <t xml:space="preserve">The following information shall be available:
⎯ the independence requirements at the level at which they are applied: system, or hardware, or software in accordance with ISO 26262-3:2011, 8.5.1, or ISO 26262-4:2011, 6.5.1, or ISO 26262-5:2011, 6.5.1, or ISO 26262-6:2011, 6.5.1;
⎯ the freedom from interference requirements at the level at which they are applied: system, or hardware, or software in accordance with ISO 26262-3:2011, 8.5.1, or ISO 26262-4:2011, 6.5.1, or ISO 26262-5:2011, 6.5.1, or ISO 26262-6:2011, 6.5.1; 
⎯ and the architectural information at the level at which the independence or freedom from interference requirements are to be applied: system, or hardware, or software in accordance with ISO 26262-4:2011, 7.5.2, or ISO 26262-5:2011, 7.5.1, or ISO 26262-6:2011, 7.5.1.
</t>
    </r>
    <r>
      <rPr>
        <i/>
        <sz val="10"/>
        <rFont val="Arial"/>
        <family val="2"/>
      </rPr>
      <t>NOTE The architectural information is used to determine the boundaries of the analyses of dependent failures.</t>
    </r>
  </si>
  <si>
    <t>7.3.2 Further supporting information</t>
  </si>
  <si>
    <t>None.</t>
  </si>
  <si>
    <t>7.4 Requirements and recommendations</t>
  </si>
  <si>
    <r>
      <t xml:space="preserve">7.4.1 The potential for dependent failures shall be identified from the results of safety analyses in accordance with Clause 8.
</t>
    </r>
    <r>
      <rPr>
        <i/>
        <sz val="10"/>
        <rFont val="Arial"/>
        <family val="2"/>
      </rPr>
      <t>NOTE 1 Both systematic failures and random hardware failures have the potential to be dependent failures.
NOTE 2 The identification of potential for dependent failures can be based on deductive analyses: examination of cut sets or repeated identical events of an FTA can indicate potential for dependent failures.
NOTE 3 The identification can also be supported by inductive analyses: similar parts or components with similar failure modes that appear several times in an FMEA can give additional information about the potential for dependent failures.</t>
    </r>
  </si>
  <si>
    <t>7.4.2 Each identified potential for dependent failures shall be evaluated to determine its plausibility, i.e. if a reasonably foreseeable cause exists which leads to the dependent failure and consequently violates a required independence or freedom from interference between given elements.
NOTE When quantification of random hardware failures is required, as for the evaluation of the safety goal violations due to random hardware failures (see ISO 26262-5), the contribution of common cause failures is estimated on a qualitative basis because no general and sufficiently reliable method exists for quantifying such failures.</t>
  </si>
  <si>
    <t>7.4.3 This evaluation shall consider the operational situations as well as the different operating modes of the item or element being analyzed.</t>
  </si>
  <si>
    <r>
      <t xml:space="preserve">7.4.4 This evaluation shall consider the following topics as applicable:
</t>
    </r>
    <r>
      <rPr>
        <i/>
        <sz val="10"/>
        <rFont val="Arial"/>
        <family val="2"/>
      </rPr>
      <t>NOTE 1 The evaluation of the potential dependent failures plausibility can be supported by appropriate checklists, e.g. checklists based on field experience. The checklists provide the analysts with representative examples of root causes and coupling factors such as: same design, same process, same component, same interface, proximity. IEC 61508 provides information that can be used as a basis to establish such checklists.
NOTE 2 This evaluation can also be supported by the adherence to process guidelines which are intended to prevent the introduction of root causes and coupling factors that could lead to dependent failures.
a) random hardware failures;
EXAMPLE Failures of common blocks such as clock, test logic and internal voltage regulators in large scale integrated circuits (microcontrollers, ASICs, etc.).
b) development faults;
EXAMPLE Requirement faults, design faults, implementation faults, faults resulting from the use of new technologies and faults introduced when making modifications.
c) manufacturing faults;
EXAMPLE Faults related to processes, procedures and training; faults in control plans and in monitoring special characteristics; faults related to software flashing and end-of-line programming.
d) installation faults;
EXAMPLE Faults related to wiring harness routing; faults related to the inter-changeability of parts; failures of adjacent items or elements.
e) repair faults;
EXAMPLE Faults related to processes, procedures and training; faults related to trouble shooting; faults related to the inter-changeability of parts and faults due to backward incompatibility.
f) environmental factors;
EXAMPLE Temperature, vibration, pressure, humidity / condensation, pollution, corrosion, contamination, EMC.
g) failures of common external resources; and
EXAMPLE Power supply, input data, inter-system data bus and communication.
h) stress due to specific situations.
EXAMPLE Wear, ageing.</t>
    </r>
  </si>
  <si>
    <r>
      <t xml:space="preserve">7.4.5 Rationale for the plausibility of dependent failures and their impact shall be made available.
</t>
    </r>
    <r>
      <rPr>
        <i/>
        <sz val="10"/>
        <rFont val="Arial"/>
        <family val="2"/>
      </rPr>
      <t>NOTE Plausible dependent failures are those for which the evaluation as given in 7.4.2 has revealed a reasonably foreseeable cause.</t>
    </r>
  </si>
  <si>
    <t>7.4.6 Measures for the resolution of plausible dependent failures shall be specified during the development phase, in accordance with the change management in ISO 26262-8.</t>
  </si>
  <si>
    <r>
      <t xml:space="preserve">7.4.7 Measures for the resolution of plausible dependent failures shall include the measures for preventing their root causes, or for controlling their effects, or for reducing the coupling factors.
</t>
    </r>
    <r>
      <rPr>
        <i/>
        <sz val="10"/>
        <rFont val="Arial"/>
        <family val="2"/>
      </rPr>
      <t>EXAMPLE Diversity is a measure that can be used to prevent, reduce or detect common cause failures.</t>
    </r>
  </si>
  <si>
    <t>7.5 Work products</t>
  </si>
  <si>
    <t>7.5.1 Analysis of dependent failures, resulting from 7.4.</t>
  </si>
  <si>
    <t xml:space="preserve"> IEC 61508 Table D.2 — Value of Z: programmable electronics</t>
  </si>
  <si>
    <t xml:space="preserve"> Diagnostic test interval</t>
  </si>
  <si>
    <t xml:space="preserve"> Less than 1 min</t>
  </si>
  <si>
    <t xml:space="preserve"> Between 1 and 5 min</t>
  </si>
  <si>
    <t xml:space="preserve"> Greater than 5 min</t>
  </si>
  <si>
    <r>
      <t xml:space="preserve"> </t>
    </r>
    <r>
      <rPr>
        <sz val="10"/>
        <rFont val="Symbol"/>
        <family val="1"/>
        <charset val="2"/>
      </rPr>
      <t></t>
    </r>
    <r>
      <rPr>
        <sz val="10"/>
        <rFont val="Arial"/>
        <family val="2"/>
      </rPr>
      <t xml:space="preserve"> 99 %</t>
    </r>
  </si>
  <si>
    <r>
      <t xml:space="preserve"> </t>
    </r>
    <r>
      <rPr>
        <sz val="10"/>
        <rFont val="Symbol"/>
        <family val="1"/>
        <charset val="2"/>
      </rPr>
      <t></t>
    </r>
    <r>
      <rPr>
        <sz val="10"/>
        <rFont val="Arial"/>
        <family val="2"/>
      </rPr>
      <t xml:space="preserve"> 90 %</t>
    </r>
  </si>
  <si>
    <r>
      <t xml:space="preserve"> </t>
    </r>
    <r>
      <rPr>
        <sz val="10"/>
        <rFont val="Symbol"/>
        <family val="1"/>
        <charset val="2"/>
      </rPr>
      <t></t>
    </r>
    <r>
      <rPr>
        <sz val="10"/>
        <rFont val="Arial"/>
        <family val="2"/>
      </rPr>
      <t xml:space="preserve"> 60 %</t>
    </r>
  </si>
  <si>
    <t xml:space="preserve"> IEC 61508 Table D.3 — Value of Z: sensors or final elements</t>
  </si>
  <si>
    <t xml:space="preserve"> Less than 2 h</t>
  </si>
  <si>
    <t xml:space="preserve"> Between 2 h and 2 days</t>
  </si>
  <si>
    <r>
      <t xml:space="preserve"> Score (S or S</t>
    </r>
    <r>
      <rPr>
        <b/>
        <sz val="6"/>
        <rFont val="Arial"/>
        <family val="2"/>
      </rPr>
      <t>D</t>
    </r>
    <r>
      <rPr>
        <b/>
        <sz val="10"/>
        <rFont val="Arial"/>
        <family val="2"/>
      </rPr>
      <t>)</t>
    </r>
  </si>
  <si>
    <r>
      <t xml:space="preserve"> Corresponding value of </t>
    </r>
    <r>
      <rPr>
        <b/>
        <sz val="10"/>
        <rFont val="Symbol"/>
        <family val="1"/>
        <charset val="2"/>
      </rPr>
      <t>b</t>
    </r>
    <r>
      <rPr>
        <b/>
        <sz val="10"/>
        <rFont val="Arial"/>
        <family val="2"/>
      </rPr>
      <t xml:space="preserve"> or </t>
    </r>
    <r>
      <rPr>
        <b/>
        <sz val="10"/>
        <rFont val="Symbol"/>
        <family val="1"/>
        <charset val="2"/>
      </rPr>
      <t>b</t>
    </r>
    <r>
      <rPr>
        <b/>
        <sz val="6"/>
        <rFont val="Arial"/>
        <family val="2"/>
      </rPr>
      <t>D</t>
    </r>
    <r>
      <rPr>
        <b/>
        <sz val="10"/>
        <rFont val="Arial"/>
        <family val="2"/>
      </rPr>
      <t xml:space="preserve"> for the:</t>
    </r>
  </si>
  <si>
    <t xml:space="preserve"> Sensors or final elements</t>
  </si>
  <si>
    <t xml:space="preserve"> 120 or above</t>
  </si>
  <si>
    <t xml:space="preserve"> 70 to 120</t>
  </si>
  <si>
    <t xml:space="preserve"> 45 to 70</t>
  </si>
  <si>
    <t xml:space="preserve"> Less than 45</t>
  </si>
  <si>
    <t>If the sensors/final elements have dedicated control electronics, is the electronics for the channels physically separated?</t>
  </si>
  <si>
    <t>If the sensors/final elements have dedicated control electronics, is the electronics for each
channel in an environmentally protected area (e.g. passenger cabin) and in separate enclosures?</t>
  </si>
  <si>
    <t>Do the devices employ different physical principles for the sensing elements for example, pressure and temperature, optical and magnetical, etc?</t>
  </si>
  <si>
    <t>Analysis Version</t>
  </si>
  <si>
    <r>
      <t xml:space="preserve">Erstellt von René Hankammer / SGS </t>
    </r>
    <r>
      <rPr>
        <sz val="10"/>
        <color theme="0"/>
        <rFont val="Calibri"/>
        <family val="2"/>
      </rPr>
      <t>©</t>
    </r>
    <r>
      <rPr>
        <sz val="10"/>
        <color theme="0"/>
        <rFont val="Arial"/>
        <family val="2"/>
      </rPr>
      <t>2019</t>
    </r>
  </si>
  <si>
    <t>Template Version</t>
  </si>
  <si>
    <t>0.2</t>
  </si>
  <si>
    <t>0.3</t>
  </si>
  <si>
    <r>
      <t>DFA 
Dependant failure analysis
for ICs and IPs</t>
    </r>
    <r>
      <rPr>
        <b/>
        <sz val="8"/>
        <color theme="0"/>
        <rFont val="Arial"/>
        <family val="2"/>
      </rPr>
      <t xml:space="preserve">
</t>
    </r>
    <r>
      <rPr>
        <i/>
        <sz val="16"/>
        <color theme="0"/>
        <rFont val="Arial"/>
        <family val="2"/>
      </rPr>
      <t>CONFIDENTIAL</t>
    </r>
  </si>
  <si>
    <t>Ref. No</t>
  </si>
  <si>
    <t>Standard / Document Name</t>
  </si>
  <si>
    <t>DIN EN 60812; Analysis techniques for system reliability-procedure for FMEA; 2006-11</t>
  </si>
  <si>
    <t>IEC TR 62380; Reliability data handbook – Universal model for reliability prediction of electronics components, PCBs and equipment; 2004-08</t>
  </si>
  <si>
    <t>DIN EN 61709 Electric components - Reliability - Reference conditions for failure rates and stress models for conversions (IEC 61709:2011) German Version EN 61709:2011</t>
  </si>
  <si>
    <t>ISO 26262:2011 Road vehicles - Functional safety</t>
  </si>
  <si>
    <t>ISO 26262:2018 second edition - Road vehicles - Functional safety</t>
  </si>
  <si>
    <t>SN 29500 2004-2010 Failure rates of components</t>
  </si>
  <si>
    <t>IEC 61508 Ed. 2.0 2010-04 Functional safety of electrical/electronic/programmable electronic safety-related systems</t>
  </si>
  <si>
    <t>IEC 61709 Edition 3.0 2017 Electric components – Reliability – Reference conditions for failure rates and stress models for conversion</t>
  </si>
  <si>
    <t>ACC</t>
  </si>
  <si>
    <t>Adaptive Cruise Control</t>
  </si>
  <si>
    <t>AEC</t>
  </si>
  <si>
    <t>Automotive Electronics Council</t>
  </si>
  <si>
    <t>AER</t>
  </si>
  <si>
    <t>Advanced Error Reporting</t>
  </si>
  <si>
    <t>AHB</t>
  </si>
  <si>
    <t>Advanced High-performance Bus</t>
  </si>
  <si>
    <t>AIS</t>
  </si>
  <si>
    <t>Abbreviated Injury Scale</t>
  </si>
  <si>
    <t>ALU</t>
  </si>
  <si>
    <t>Arithmetic Logic Unit</t>
  </si>
  <si>
    <t>AMBA</t>
  </si>
  <si>
    <t>Advanced Microcontroller Bus Architecture</t>
  </si>
  <si>
    <t>APB</t>
  </si>
  <si>
    <t>Advanced Peripheral Bus</t>
  </si>
  <si>
    <t>APEX</t>
  </si>
  <si>
    <t>Application specific extension</t>
  </si>
  <si>
    <t>ASF</t>
  </si>
  <si>
    <t>Automotive Safety Features</t>
  </si>
  <si>
    <t>ASIC</t>
  </si>
  <si>
    <t>Application-Specific Integrated Circuit</t>
  </si>
  <si>
    <t>Automotive Safety Integrity Levels – QM, A, B, C, D</t>
  </si>
  <si>
    <t>ATB</t>
  </si>
  <si>
    <t>Analog test bus</t>
  </si>
  <si>
    <t>ATPG</t>
  </si>
  <si>
    <t>Automatic Test Pattern Generation</t>
  </si>
  <si>
    <t>AXI</t>
  </si>
  <si>
    <t>Advanced eXtensible Interface</t>
  </si>
  <si>
    <t>BB</t>
  </si>
  <si>
    <t>Body Builder</t>
  </si>
  <si>
    <t>BFR</t>
  </si>
  <si>
    <t>Base Failure Rate</t>
  </si>
  <si>
    <t>BIST</t>
  </si>
  <si>
    <t>Built-in self test</t>
  </si>
  <si>
    <t>Byte</t>
  </si>
  <si>
    <t>An 8-bit data item</t>
  </si>
  <si>
    <t>CAN</t>
  </si>
  <si>
    <t>Controller Area Network</t>
  </si>
  <si>
    <t>CCM</t>
  </si>
  <si>
    <t>Closely Coupled Memory</t>
  </si>
  <si>
    <t>CCP</t>
  </si>
  <si>
    <t>Controllability Classification Panel</t>
  </si>
  <si>
    <t>CDB</t>
  </si>
  <si>
    <t>Configuration and diagnostics bus</t>
  </si>
  <si>
    <t>CDC</t>
  </si>
  <si>
    <t>Clock Domain Crossing</t>
  </si>
  <si>
    <t>CDM</t>
  </si>
  <si>
    <t>Charged Device Model ESD event</t>
  </si>
  <si>
    <t>COTS</t>
  </si>
  <si>
    <t>Commercial Off The Shelf</t>
  </si>
  <si>
    <t>DAC</t>
  </si>
  <si>
    <t>Direct Access Controller</t>
  </si>
  <si>
    <t>Design Compiler</t>
  </si>
  <si>
    <t>Dcache</t>
  </si>
  <si>
    <t>Data Cache</t>
  </si>
  <si>
    <t>DDR</t>
  </si>
  <si>
    <t>Double Data Rate</t>
  </si>
  <si>
    <t>DDR3</t>
  </si>
  <si>
    <t>JEDEC-specified interface Double Data Rate 3</t>
  </si>
  <si>
    <t>DDR4</t>
  </si>
  <si>
    <t>JEDEC-specified interface Double Data Rate 4</t>
  </si>
  <si>
    <t>Dependent Failure Analysis</t>
  </si>
  <si>
    <t>Dependent Failure Initiator</t>
  </si>
  <si>
    <t>DDR PHY Interface</t>
  </si>
  <si>
    <t>DFT</t>
  </si>
  <si>
    <t>Design For Test</t>
  </si>
  <si>
    <t>DIA</t>
  </si>
  <si>
    <t>Development Interface Agreement</t>
  </si>
  <si>
    <t>DLL</t>
  </si>
  <si>
    <t>Delay Line</t>
  </si>
  <si>
    <t>DMA</t>
  </si>
  <si>
    <t>Direct Memory Access</t>
  </si>
  <si>
    <t>DMOS</t>
  </si>
  <si>
    <t>Double Diffused Metal Oxide Semiconductor (HV MOS)</t>
  </si>
  <si>
    <t>DRAM</t>
  </si>
  <si>
    <t>Data RAM</t>
  </si>
  <si>
    <t>Dynamic Random Access Memory</t>
  </si>
  <si>
    <t>DSP</t>
  </si>
  <si>
    <t>Digital Signal Processor</t>
  </si>
  <si>
    <t>Dtag</t>
  </si>
  <si>
    <t>Data Tag</t>
  </si>
  <si>
    <t>DWC</t>
  </si>
  <si>
    <t>DesignWare Core</t>
  </si>
  <si>
    <t>ECC</t>
  </si>
  <si>
    <t>Error Correction Code</t>
  </si>
  <si>
    <t>ECCAP</t>
  </si>
  <si>
    <t>Address parity protection within Inline ECC</t>
  </si>
  <si>
    <t>ECRC</t>
  </si>
  <si>
    <t>End to end CRC</t>
  </si>
  <si>
    <t>EOS</t>
  </si>
  <si>
    <t>Electrical Overstress</t>
  </si>
  <si>
    <t>EOTI</t>
  </si>
  <si>
    <t>Emergency Operation Time Interval</t>
  </si>
  <si>
    <t>EOTTI</t>
  </si>
  <si>
    <t>Emergency Operation Tolerance Time Interval</t>
  </si>
  <si>
    <t>ERI</t>
  </si>
  <si>
    <t>External Register Interface</t>
  </si>
  <si>
    <t>ESC</t>
  </si>
  <si>
    <t>Electronic Stability Control</t>
  </si>
  <si>
    <t>EVR</t>
  </si>
  <si>
    <t>Embedded Voltage Regulator</t>
  </si>
  <si>
    <t>FCS</t>
  </si>
  <si>
    <t>Frame Check Sequence</t>
  </si>
  <si>
    <t>FDTI</t>
  </si>
  <si>
    <t>Fault Detection Time Interval</t>
  </si>
  <si>
    <t>FEC</t>
  </si>
  <si>
    <t>Forward Error Correction</t>
  </si>
  <si>
    <t>FET</t>
  </si>
  <si>
    <t>Field Effect Transistor</t>
  </si>
  <si>
    <t>FHTI</t>
  </si>
  <si>
    <t>Fault Handling Time Interval</t>
  </si>
  <si>
    <t>FIFO</t>
  </si>
  <si>
    <t>First In First Out</t>
  </si>
  <si>
    <t>FMC</t>
  </si>
  <si>
    <t>Failure Mode Coverage</t>
  </si>
  <si>
    <t>FPGA</t>
  </si>
  <si>
    <t>Field Programmable Gate Array</t>
  </si>
  <si>
    <t>FRTI</t>
  </si>
  <si>
    <t>Fault Reaction Time Interval</t>
  </si>
  <si>
    <t>FTTI</t>
  </si>
  <si>
    <t>Fault Tolerant Time Interval</t>
  </si>
  <si>
    <t>Gbps</t>
  </si>
  <si>
    <t>Giga bit per second</t>
  </si>
  <si>
    <t>GDS, GDSII, GDS2</t>
  </si>
  <si>
    <t>Graphic Database System, industry standard for data exchange of IC layout</t>
  </si>
  <si>
    <t>GEM</t>
  </si>
  <si>
    <t>Gigabit Ethernet MAC</t>
  </si>
  <si>
    <t>GPU</t>
  </si>
  <si>
    <t>Graphics Processing Unit</t>
  </si>
  <si>
    <t>HARA</t>
  </si>
  <si>
    <t>Hazard Analysis and Risk Assessment</t>
  </si>
  <si>
    <t>HBM</t>
  </si>
  <si>
    <t>Human Body Model ESD event</t>
  </si>
  <si>
    <t>HDL</t>
  </si>
  <si>
    <t>Hardware Description Language</t>
  </si>
  <si>
    <t>HIF</t>
  </si>
  <si>
    <t>Host Interface</t>
  </si>
  <si>
    <t>HLA</t>
  </si>
  <si>
    <t>High Level Architecture</t>
  </si>
  <si>
    <t>HS/LS</t>
  </si>
  <si>
    <t>High Side / Low Side</t>
  </si>
  <si>
    <t>I/O</t>
  </si>
  <si>
    <t>Input – Output</t>
  </si>
  <si>
    <t>IC</t>
  </si>
  <si>
    <t>Integrated Circuit</t>
  </si>
  <si>
    <t>Icache</t>
  </si>
  <si>
    <t>Instruction Cache</t>
  </si>
  <si>
    <t>iDMA</t>
  </si>
  <si>
    <t>Integrated Direct Memory Access</t>
  </si>
  <si>
    <t>INDAC</t>
  </si>
  <si>
    <t>Indirect Access Controller</t>
  </si>
  <si>
    <t>IRAM</t>
  </si>
  <si>
    <t>Instruction RAM</t>
  </si>
  <si>
    <t>ISA</t>
  </si>
  <si>
    <t>Instruction Set Architecture</t>
  </si>
  <si>
    <t>Itag</t>
  </si>
  <si>
    <t>Instruction Tag</t>
  </si>
  <si>
    <t>JIRA</t>
  </si>
  <si>
    <t>Tool used by Tensilica for bug tracking and task management</t>
  </si>
  <si>
    <t>JTAG</t>
  </si>
  <si>
    <t>Joint Test Action Group</t>
  </si>
  <si>
    <t>JTF</t>
  </si>
  <si>
    <t>Jitter Transfer Function</t>
  </si>
  <si>
    <t>Lane</t>
  </si>
  <si>
    <t>The digital logic and analog components associated with one serial bit stream</t>
  </si>
  <si>
    <t>LBIST</t>
  </si>
  <si>
    <t>Logic Built in Test</t>
  </si>
  <si>
    <t>LCRC</t>
  </si>
  <si>
    <t>Link CRC</t>
  </si>
  <si>
    <t>LDO</t>
  </si>
  <si>
    <t>Low Drop Output Regulator</t>
  </si>
  <si>
    <t>LEF</t>
  </si>
  <si>
    <t>Layer Exchange Format</t>
  </si>
  <si>
    <t>LFM</t>
  </si>
  <si>
    <t>Latent Fault Metric</t>
  </si>
  <si>
    <t>LFPS</t>
  </si>
  <si>
    <t>Low Frequency Periodic Signalling</t>
  </si>
  <si>
    <t>LPDDR3</t>
  </si>
  <si>
    <t>JEDEC-specified interface Low Power Double Data Rate 3</t>
  </si>
  <si>
    <t>LPDDR4</t>
  </si>
  <si>
    <t>JEDEC-specified interface Low Power Double Data Rate 4</t>
  </si>
  <si>
    <t>LPI</t>
  </si>
  <si>
    <t>Low Power Idle</t>
  </si>
  <si>
    <t>LS</t>
  </si>
  <si>
    <t>Low Side</t>
  </si>
  <si>
    <t>LSB</t>
  </si>
  <si>
    <t>Least significant bit</t>
  </si>
  <si>
    <t>LTSSM</t>
  </si>
  <si>
    <t>Link Training and Status State Machine</t>
  </si>
  <si>
    <t>LVS</t>
  </si>
  <si>
    <t>Layout Versus Schematic</t>
  </si>
  <si>
    <t>MAC</t>
  </si>
  <si>
    <t>Media Access Controller</t>
  </si>
  <si>
    <t>MACRO</t>
  </si>
  <si>
    <t>Reference term interchangeable with “DWC AP PCIe 30 NS TSMC16FFC X2 IP Core”</t>
  </si>
  <si>
    <t>MAS</t>
  </si>
  <si>
    <t>Micro Architecture Specification</t>
  </si>
  <si>
    <t>MB</t>
  </si>
  <si>
    <r>
      <t>Megabyte – 1048576 (2</t>
    </r>
    <r>
      <rPr>
        <vertAlign val="superscript"/>
        <sz val="10"/>
        <rFont val="Arial"/>
        <family val="2"/>
      </rPr>
      <t>20</t>
    </r>
    <r>
      <rPr>
        <sz val="10"/>
        <rFont val="Arial"/>
        <family val="2"/>
      </rPr>
      <t>) bytes.</t>
    </r>
  </si>
  <si>
    <t>Mb/s</t>
  </si>
  <si>
    <t>Megabit per second</t>
  </si>
  <si>
    <t>MBD</t>
  </si>
  <si>
    <t>Model Based Development</t>
  </si>
  <si>
    <t>MC/DC</t>
  </si>
  <si>
    <t>Modified Condition/Decision Coverage</t>
  </si>
  <si>
    <t>MMU</t>
  </si>
  <si>
    <t>Memory Management Unit</t>
  </si>
  <si>
    <t>MPC</t>
  </si>
  <si>
    <t>Minimum physical constraints</t>
  </si>
  <si>
    <t>MPFDI</t>
  </si>
  <si>
    <t>Multiple Point Fault Detection Interval</t>
  </si>
  <si>
    <t>MPU</t>
  </si>
  <si>
    <t>Memory Protection Unit</t>
  </si>
  <si>
    <t>MSB</t>
  </si>
  <si>
    <t>Most significant bit</t>
  </si>
  <si>
    <t>MUX</t>
  </si>
  <si>
    <t>MUltipleXer</t>
  </si>
  <si>
    <t>OCCAP</t>
  </si>
  <si>
    <t>On Chip Command and Address Path Protection</t>
  </si>
  <si>
    <t>OCD</t>
  </si>
  <si>
    <t>On- chip Debug</t>
  </si>
  <si>
    <t>OCPAR</t>
  </si>
  <si>
    <t>On Chip Parity</t>
  </si>
  <si>
    <t>OEM</t>
  </si>
  <si>
    <t>Original Equipment Manufacturer</t>
  </si>
  <si>
    <t>OS</t>
  </si>
  <si>
    <t>Operating System</t>
  </si>
  <si>
    <t>OV</t>
  </si>
  <si>
    <t>Over Voltage</t>
  </si>
  <si>
    <t>PAL</t>
  </si>
  <si>
    <t>Programmable Array Logic</t>
  </si>
  <si>
    <t>PCIe</t>
  </si>
  <si>
    <t>PCI Express</t>
  </si>
  <si>
    <t>PCM</t>
  </si>
  <si>
    <t>Power Control Module</t>
  </si>
  <si>
    <t>PCS</t>
  </si>
  <si>
    <t>Physical Coding Sub-layer</t>
  </si>
  <si>
    <t>PE</t>
  </si>
  <si>
    <t>Processing Element</t>
  </si>
  <si>
    <t>PFH</t>
  </si>
  <si>
    <t>Probability of a dangerous failure per hour</t>
  </si>
  <si>
    <t>PHY</t>
  </si>
  <si>
    <t>Physical layer macro</t>
  </si>
  <si>
    <t>Physical Interface (digital and analog)</t>
  </si>
  <si>
    <t>PIPE</t>
  </si>
  <si>
    <t>Physical Interface for PCI Express</t>
  </si>
  <si>
    <t>PLD</t>
  </si>
  <si>
    <t>Programmable Logic Device</t>
  </si>
  <si>
    <t>PLL</t>
  </si>
  <si>
    <t>Phase Locked Loop</t>
  </si>
  <si>
    <t>PMA</t>
  </si>
  <si>
    <t>Physical Media Access (i.e. the SerDes)</t>
  </si>
  <si>
    <t>Physical Medium Attachment</t>
  </si>
  <si>
    <t>PMHF</t>
  </si>
  <si>
    <t>Probabilistic Metric for random Hardware Failures</t>
  </si>
  <si>
    <t>PNR</t>
  </si>
  <si>
    <t>Place and Route</t>
  </si>
  <si>
    <t>PoF</t>
  </si>
  <si>
    <t>Physics of Failure</t>
  </si>
  <si>
    <t>POR</t>
  </si>
  <si>
    <t>Power On Reset</t>
  </si>
  <si>
    <t>PSM</t>
  </si>
  <si>
    <t>Power State Machine</t>
  </si>
  <si>
    <t>PTO</t>
  </si>
  <si>
    <t>Power Take-Off</t>
  </si>
  <si>
    <t>PUB</t>
  </si>
  <si>
    <t>PHY Utility Block</t>
  </si>
  <si>
    <t>PUBL</t>
  </si>
  <si>
    <t>PHY Utility Block-Lite</t>
  </si>
  <si>
    <t>PVT</t>
  </si>
  <si>
    <t>Process Voltage Temperature</t>
  </si>
  <si>
    <t>QM</t>
  </si>
  <si>
    <t>Quality Management</t>
  </si>
  <si>
    <t>QoR</t>
  </si>
  <si>
    <t>Quality of Results</t>
  </si>
  <si>
    <t>QoS</t>
  </si>
  <si>
    <t>Quality of Service</t>
  </si>
  <si>
    <t>RAQ</t>
  </si>
  <si>
    <t>Read Address Queue</t>
  </si>
  <si>
    <t>RASDES</t>
  </si>
  <si>
    <t>Reliability, Availability and Serviceability - Debug Error injection and Statistics</t>
  </si>
  <si>
    <t>RASDP</t>
  </si>
  <si>
    <t>Reliability, Availability and Serviceability - Data Path protection</t>
  </si>
  <si>
    <t>REGPAR</t>
  </si>
  <si>
    <t>Registers Parity Protection</t>
  </si>
  <si>
    <t>RF</t>
  </si>
  <si>
    <t>Residual Fault</t>
  </si>
  <si>
    <t>RMM</t>
  </si>
  <si>
    <t>Re-use Methodology Manual</t>
  </si>
  <si>
    <t>RS-FEC</t>
  </si>
  <si>
    <t>Reed Solomon Forward Error Correction</t>
  </si>
  <si>
    <t>RTL</t>
  </si>
  <si>
    <t>Register Transfer Logic</t>
  </si>
  <si>
    <t>RX</t>
  </si>
  <si>
    <t>Receiver</t>
  </si>
  <si>
    <t>SAIF</t>
  </si>
  <si>
    <t>Switching Activity Interface Format</t>
  </si>
  <si>
    <t>SATA</t>
  </si>
  <si>
    <t>Serial ATA</t>
  </si>
  <si>
    <t>SDRAM</t>
  </si>
  <si>
    <t>Synchronous DRAM</t>
  </si>
  <si>
    <t>SEB</t>
  </si>
  <si>
    <t>Single Event Burnout</t>
  </si>
  <si>
    <t>SECDED</t>
  </si>
  <si>
    <t>Single Error Correction and Double Error Detection</t>
  </si>
  <si>
    <t>SEF</t>
  </si>
  <si>
    <t>Single Event Effect</t>
  </si>
  <si>
    <t>SEGR</t>
  </si>
  <si>
    <t>Single Event Gate Rupture</t>
  </si>
  <si>
    <t>SEooC</t>
  </si>
  <si>
    <t>Safety Element out of Context</t>
  </si>
  <si>
    <t>SerDes</t>
  </si>
  <si>
    <t>Serializer/Deserializer</t>
  </si>
  <si>
    <t>SET</t>
  </si>
  <si>
    <t>Single Event Transient</t>
  </si>
  <si>
    <t>SEU</t>
  </si>
  <si>
    <t>Single Event Upset</t>
  </si>
  <si>
    <t>SFF</t>
  </si>
  <si>
    <t>Safe Failure Fraction</t>
  </si>
  <si>
    <t>SMPS</t>
  </si>
  <si>
    <t>Switched Mode Power Supply</t>
  </si>
  <si>
    <t>SOC</t>
  </si>
  <si>
    <t>System-on-Chip – an implementation of a complex system within a single ASIC.</t>
  </si>
  <si>
    <t>SoC</t>
  </si>
  <si>
    <t>System on Chip</t>
  </si>
  <si>
    <t>SPFM</t>
  </si>
  <si>
    <t>Single Point Fault Metric</t>
  </si>
  <si>
    <t>SRAM</t>
  </si>
  <si>
    <t>Static Random Access Memory</t>
  </si>
  <si>
    <t>SSC</t>
  </si>
  <si>
    <t>Spread Spectrum Clocking</t>
  </si>
  <si>
    <t>STA</t>
  </si>
  <si>
    <t>Static Timing Analysis</t>
  </si>
  <si>
    <t>STIG</t>
  </si>
  <si>
    <t>Software Triggered Instruction Generator</t>
  </si>
  <si>
    <t>TCL</t>
  </si>
  <si>
    <t xml:space="preserve">Tool Classification Level </t>
  </si>
  <si>
    <t>TCP/P</t>
  </si>
  <si>
    <t>Transport Control Protocol / Internet Protocol</t>
  </si>
  <si>
    <t>TMR</t>
  </si>
  <si>
    <t>Triple Module Redundancy</t>
  </si>
  <si>
    <t>TS</t>
  </si>
  <si>
    <t>Training Sequence</t>
  </si>
  <si>
    <t>TX</t>
  </si>
  <si>
    <t>Transmitter</t>
  </si>
  <si>
    <t>UAUX</t>
  </si>
  <si>
    <t>User auxiliary extension interface</t>
  </si>
  <si>
    <t>UI</t>
  </si>
  <si>
    <t>Unit Interval</t>
  </si>
  <si>
    <t>uMCTL2P</t>
  </si>
  <si>
    <t>DesignWare Enhanced Performance Universal DDR Memory Controller IP for Automotive (DWC_ap_ddr_umctl2p)</t>
  </si>
  <si>
    <t>UML</t>
  </si>
  <si>
    <t>Unified Modeling Language</t>
  </si>
  <si>
    <t>USB</t>
  </si>
  <si>
    <t>Universal Serial Bus</t>
  </si>
  <si>
    <t>UV</t>
  </si>
  <si>
    <t>Under Voltage</t>
  </si>
  <si>
    <t>WDT</t>
  </si>
  <si>
    <t>Watchdog Timer</t>
  </si>
  <si>
    <t>Word</t>
  </si>
  <si>
    <t>A 32-bit data item.</t>
  </si>
  <si>
    <t>XGM</t>
  </si>
  <si>
    <t>10Gb Ethernet MAC</t>
  </si>
  <si>
    <t>XML</t>
  </si>
  <si>
    <t>eXtensible Markup Language</t>
  </si>
  <si>
    <t>XPI</t>
  </si>
  <si>
    <t>AXI Port Interface</t>
  </si>
  <si>
    <t>No.</t>
  </si>
  <si>
    <t>3.3</t>
  </si>
  <si>
    <t>ASIL decomposition</t>
  </si>
  <si>
    <t>apportioning of redundant safety (3.132) requirements to elements (3.41), with sufficient independence (3.78), conducing to the same safety goal (3.139), with the objective of reducing the ASIL (3.6) of the redundant safety (3.132) requirements that are allocated to the corresponding elements (3.41)
Note 1 to entry: ASIL decomposition is a basis for methods of ASIL (3.6) tailoring during the design process (defined as requirements decomposition with respect to ASIL (3.6) tailoring in ISO 26262-9).
Note 2 to entry: ASIL Decomposition does not apply to random hardware failure requirements per ISO 26262-9:2018.
Note 3 to entry: Reducing the ASIL (3.6) of the redundant safety (3.132) requirements has some exclusions, e.g. confirmation measures (3.23) remain at the level of the safety goal (3.139).</t>
  </si>
  <si>
    <t>3.8</t>
  </si>
  <si>
    <t>Base Failure Rate
BFR</t>
  </si>
  <si>
    <t>failure rate (3.53) of a hardware element (3.41) in a given application use case used as an input to safety (3.132) analyses</t>
  </si>
  <si>
    <t>3.17</t>
  </si>
  <si>
    <t>failure (3.50) of an element (3.41) of an item (3.84) resulting from a root cause (inside or outside of the element ( 3.41)) and then causing a failure of another element (3.41) or elements (3.41) of the same or different item (3.84)
Note to entry: Cascading failures are dependent failures (3.29) that could be one of the possible root causes of a common cause failure (3.18).</t>
  </si>
  <si>
    <t>3.18</t>
  </si>
  <si>
    <t>failure (3.50) of two or more elements (3.41) of an item (3.84) resulting directly from a single specific event or root cause which is either internal or external to all of these elements (3.41)
Note to entry: Common cause failures are dependent failures (3.29) that are not cascading failures (3.17). See Figure 3.</t>
  </si>
  <si>
    <t>3.19</t>
  </si>
  <si>
    <t>Common Mode Failure
CMF</t>
  </si>
  <si>
    <t>case of CCF (3.18) in which multiple elements (3.41) fail in the same manner
Note to entry: Failure (3.50) in the same manner does not necessarily mean that they need to fail exactly the same. How close the failure modes (3.51) need to be in order to be classified as common mode failure depends on the context
EXAMPLE 1 A system (3.163) has two temperature sensors which are compared with each other. If the difference between the two temperature sensors is larger than or equal to 5°C it is handled as a fault (3.54) and the system (3.163) is switched into a safe state (3.131). A common mode failure lets both temperature sensors fail in such a way that the difference between the two sensors is smaller than 5°C and therefore is not detected.
EXAMPLE 2 In a CPU lockstep architecture (3.1) where the outputs of both CPUs is compared cycle by cycle, both CPUs need to fail exactly the same way in order for the failure (3.50) to go undetected. In this context, a common mode failure lets both CPU fail exactly the same way.
EXAMPLE 3 An over voltage failure (3.50) due to lots of parts not meeting their specification for over voltage is a common mode failure.</t>
  </si>
  <si>
    <t>3.21</t>
  </si>
  <si>
    <t>non-system level element (3.41) that is logically or technically separable and is comprised of more than one hardware part (3.71) or one or more software units (3.159)
EXAMPLE A microcontroller
Note to entry: A component is a part of a system (3.163).</t>
  </si>
  <si>
    <t>3.26</t>
  </si>
  <si>
    <t>coupling factors</t>
  </si>
  <si>
    <t>common characteristic or relationship of elements (3.41) that leads to a dependence in their failures (3.50)</t>
  </si>
  <si>
    <t>3.29</t>
  </si>
  <si>
    <t>failures (3.50) that are not statistically independent, i.e. the probability of the combined occurrence of the failures (3.50) is not equal to the product of the probabilities of occurrence of all considered independent failures (3.50)
Note 1 to entry: Dependent failures can manifest themselves simultaneously, or within a sufficiently short time interval, to have the effect of simultaneous failures (3.50).
Note 2 to entry: Dependent failures include common cause failures (3.18) and cascading failures (3.17).
Note 3 to entry: Whether a given failure (3.50) is a cascading failure (3.17) or a common cause failure (3.18) may depend on the hierarchical structure of the elements (3.41).
Note 4 to entry: Whether a given failure (3.50) is a cascading failure (3.17) or a common cause failure (3.18) may depend on the temporal behaviour of the elements (3.41).
Note 5 to entry: Dependent failures can include software failures (3.50) even if the probability of the failure (3.50) is not calculated.</t>
  </si>
  <si>
    <t>3.31</t>
  </si>
  <si>
    <t>detected fault</t>
  </si>
  <si>
    <t>fault (3.54) whose presence is detected within a prescribed time by a safety mechanism (3.142)
Note to entry: The prescribed time can be the fault detection time interval (3.55) or the multiple-point fault detection time interval (3.98).</t>
  </si>
  <si>
    <t>3.33</t>
  </si>
  <si>
    <t>percentage of the failure rate (3.53) of a hardware element (3.41), or percentage of the failure rate (3.53) of a failure mode (3.51) of a hardware element (3.41) that is detected or controlled by the implemented safety mechanism (3.142)
Note 1 to entry: Diagnostic coverage can be assessed with regard to residual faults (3.125) or with regard to latent multiple-point faults (3.97) that might occur in a hardware element (3.41).
Note 2 to entry: Safety mechanisms (3.142) implemented at different levels in the architecture (3.1) can be considered.
Note 3 to entry: Except when it is explicitly mentioned, the proportion of safe faults (3.130) of a safety-related hardware element (3.41) is not considered when determining the diagnostic coverage of the safety mechanism (3.142).</t>
  </si>
  <si>
    <t>3.37</t>
  </si>
  <si>
    <t>diversity</t>
  </si>
  <si>
    <t>different solutions satisfying the same requirement, with the goal of achieving independence (3.78)
Note 1 to entry: Diversity does not guarantee independence (3.78), but can deal with certain types of common cause failures (3.18).
Note 2 to entry: Diversity can be a technical solution (diverse hardware components (3.21), diverse SW components (3.21)) or a technical means (e.g. diverse compiler) to apply.
Note 3 to entry: Diversity is one of a way to realize of redundancy (3.122).
EXAMPLE Diverse programming; diverse hardware.</t>
  </si>
  <si>
    <t>3.38</t>
  </si>
  <si>
    <t>failure (3.50) resulting from the combination of two independent hardware faults (3.54) that leads directly to the violation of a safety goal (3.139)
Note 1 to entry: Dual-point failures are multiple-point failures (3.96) of order 2.
Note 2 to entry: Dual-point failures that are addressed in the ISO 26262 series of standards include those where one fault (3.54) affects a safety-related element (3.144) and another fault (3.54) affects the corresponding safety mechanism (3.142) intended to achieve or maintain a safe state (3.131).</t>
  </si>
  <si>
    <t>3.39</t>
  </si>
  <si>
    <t>individual fault (3.54) that, in combination with another independent fault (3.54), leads to a dual-point failure (3.38)
Note 1 to entry: A dual-point fault can only be recognized after the identification of a dual-point failure (3.38), e.g. from cut set analysis of a fault tree.
Note 2 to entry: See also multiple-point fault (3.97).</t>
  </si>
  <si>
    <t>3.41</t>
  </si>
  <si>
    <t>system (3.163), components (3.21) (hardware or software), hardware parts (3.71), or software units (3.159)
Note 1 to entry: When “software element” or “hardware element” is used, this phrase denotes an element of software only or an element of hardware only, respectively.
Note 2 to entry: An element may also be a SEooC (3.138).</t>
  </si>
  <si>
    <t>3.46</t>
  </si>
  <si>
    <t>discrepancy between a computed, observed or measured value or condition, and the true, specified or theoretically correct value or condition
Note to entry: An error can arise as a result of a fault (3.54) within the system (3.163) or component (3.21) being considered.</t>
  </si>
  <si>
    <t>3.49</t>
  </si>
  <si>
    <t>external measure</t>
  </si>
  <si>
    <t>measure that is separate and distinct from the item (3.84) which reduces or mitigates the risks (3.128) resulting from the item (3.84)</t>
  </si>
  <si>
    <t>3.50</t>
  </si>
  <si>
    <t>termination of an intended behavior of an element (3.41) or an item (3.84) due to a fault (3.54) activation
Note to entry: Termination can be permanent or transient.</t>
  </si>
  <si>
    <t>3.51</t>
  </si>
  <si>
    <t>manner in which an element (3.41) or an item (3.84) fails to provide the intended behavior</t>
  </si>
  <si>
    <t>3.52</t>
  </si>
  <si>
    <t>Failure Mode Coverage
FMC</t>
  </si>
  <si>
    <t>proportion of the failure rate (3.53) of a failure mode (3.51) of a hardware element (3.41) that is detected or controlled by the implemented safety mechanism (3.142)</t>
  </si>
  <si>
    <t>3.53</t>
  </si>
  <si>
    <t>failure rate</t>
  </si>
  <si>
    <r>
      <t>probability density of failure (3.50) divided by probability of survival for a hardware element (3.41) 
Note to entry: The failure rate is assumed to be constant and is generally denoted as “</t>
    </r>
    <r>
      <rPr>
        <sz val="9"/>
        <color theme="1"/>
        <rFont val="Calibri"/>
        <family val="2"/>
      </rPr>
      <t>λ</t>
    </r>
    <r>
      <rPr>
        <sz val="9"/>
        <color theme="1"/>
        <rFont val="Arial"/>
        <family val="2"/>
      </rPr>
      <t>”.</t>
    </r>
  </si>
  <si>
    <t>3.54</t>
  </si>
  <si>
    <t>abnormal condition that can cause an element (3.41) or an item (3.84) to fail
Note 1 to entry: Permanent, intermittent, and transient faults (3.173) (especially soft errors) are considered.
Note 2 to entry: When a subsystem is in an error (3.46) state it could result in a fault for the system (3.163).
Note 3 to entry: An intermittent fault occurs from time to time and then disappears again. This type of fault can occur when a component (3.21) is on the verge of breaking down or, for example, due to an internal malfunction in a switch. Some systematic faults (3.165) (e.g. timing irregularities) could lead to intermittent faults.</t>
  </si>
  <si>
    <t>3.57</t>
  </si>
  <si>
    <t>fault injection</t>
  </si>
  <si>
    <t>method to evaluate the effect of a fault (3.54) within an element (3.41) by inserting faults (3.54), errors (3.46), or failures (3.50) in order to observe the reaction by observation points (3.101)
Note to entry: Fault injection can be performed at various levels of abstraction including item (3.84) or element (3.41) level depending on the scope, feasibility, observability and level of required detail. Depending on purpose, it can be performed at different stages of the safety lifecycle and by considering different fault models (3.58).
EXAMPLE 1 Injecting faults (3.54) during operation to verify that a safety mechanism (3.142) is working properly as part of a strategy to detect latent faults (3.85).
EXAMPLE 2 Injecting faults (3.54) during integration test through hardware debug ports or through dedicated software commands to test the hardware-software interface (HSI).
EXAMPLE 3 Simulating stuck-at faults (3.54) or transient faults at hardware component level to verify the diagnostic coverage (3.33) of a safety mechanism (3.142) or to identify faults (3.54) which may result in errors (3.46) or failures (3.50).</t>
  </si>
  <si>
    <t>3.60</t>
  </si>
  <si>
    <t>fault tolerance</t>
  </si>
  <si>
    <t>ability to deliver a specified functionality in the presence of one or more specified faults (3.54)
Note to entry: Specified functionality can be intended functionality (3.83).</t>
  </si>
  <si>
    <t>3.61</t>
  </si>
  <si>
    <t>Fault Tolerant Time Interval
FTTI</t>
  </si>
  <si>
    <t>Minimum time span from the occurrence of a fault (3.54) in an item (3.84) to a possible occurrence of a
hazardous event (3.77), if the safety mechanisms (3.142) are not activated
See Figure 5.
Note 1 to entry: The minimum time span is to be evaluated over all hazardous events (3.77). It can depend on
the characterization of the hazards (3.75).
Note 2 to entry: FTTI is related to a hazard (3.75) caused by a malfunctioning behaviour (1.86) of the item
(3.84). FTTI is a relevant attribute for safety goals (3.139) derived from this hazard (3.75).
Note 3 to entry: A fault (3.54) is timely covered by a safety mechanism (3.142), if the item (3.84) is maintained
in a safe state (3.131), or if the item (3.84) is transitioned to a safe state (3.131), or is transitioned to an emergency operation (3.43), within the relevant fault tolerant time interval.
Note 4 to entry: The occurrence of a hazardous event (3.77) is dependent on a fault (3.54) being present and a vehicle being in a scenario that allows the fault (3.54) to affect vehicle behaviour.
EXAMPLE A failure (3.50) in the brake system (3.163) may not result in a hazardous event (3.77) until the brakes are applied.
Note 5 to entry: While the FTTI is defined only at the item (3.84) level, at the element (3.41) level the maximum fault handling time interval (3.56) and the state to be achieved after fault handling to support the functional safety concept (3.68) can be specified.
Note 6 to entry: The fault detection time interval (3.55) may include multiple diagnostic test time intervals (3.35) to allow de-bouncing of errors (3.46) if the diagnostic test time interval (3.35) is sufficiently shorter than the fault detection time interval (3.55).</t>
  </si>
  <si>
    <t>3.65</t>
  </si>
  <si>
    <t>absence of cascading failures (3.17) between two or more elements (3.41) that could lead to the violation of a safety (3.132) requirement
EXAMPLE 1 Element (3.41) 1 is free of interference from element (3.41) 2 if no failure (3.50) of element (3.41) 2 can cause element (3.41) 1 to fail.
EXAMPLE 2 Element (3.41) 3 interferes with element (3.41) 4 if there exists a failure (3.50) of element (3.41) 3 that causes element (3.41) 4 to fail.</t>
  </si>
  <si>
    <t>3.67</t>
  </si>
  <si>
    <t>functional safety</t>
  </si>
  <si>
    <t>absence of unreasonable risk (3.176) due to hazards (3.75) caused by malfunctioning behaviour (3.88) of E/E systems (3.40)</t>
  </si>
  <si>
    <t>3.70</t>
  </si>
  <si>
    <t>hardware architectural metrics</t>
  </si>
  <si>
    <t>metrics for the evaluation of the effectiveness of the hardware architecture (3.1) with respect to safety (3.132)
Note to entry: The single-point fault (3.156) metric and the latent fault (3.85) metric are the hardware architectural metrics.</t>
  </si>
  <si>
    <t>3.75</t>
  </si>
  <si>
    <t>hazard</t>
  </si>
  <si>
    <t>potential source of harm (3.74) caused by malfunctioning behaviour (3.88) of the item (3.84)
Note to entry: This definition is restricted to the scope of the ISO 26262 series of standards; a more general definition is potential source of harm (3.74).</t>
  </si>
  <si>
    <t>3.78</t>
  </si>
  <si>
    <t>absence of dependent failures (3.29) between two or more elements (3.41) that could lead to the violation of a safety (3.132) requirement, or organizational separation of the parties performing an action
Note to entry: ASIL decomposition (3.3) or confirmation measures (3.23) include requirements on independence.</t>
  </si>
  <si>
    <t>3.79</t>
  </si>
  <si>
    <t>failures (3.50) whose probability of simultaneous or successive occurrence can be expressed as the simple product of their unconditional probabilities
Note to entry: Independent failures can include software failures 3.50) even if their probability of failure is not calculated.</t>
  </si>
  <si>
    <t>3.84</t>
  </si>
  <si>
    <t>system (3.163) or combination of systems (3.163), to which ISO 26262 is applied, that implements a function or part of the function at the vehicle level</t>
  </si>
  <si>
    <t>3.85</t>
  </si>
  <si>
    <t>multiple-point fault (3.97) whose presence is not detected by a safety mechanism (3.142) nor perceived by the driver within the multiple-point fault detection time interval (3.98)</t>
  </si>
  <si>
    <t>3.95</t>
  </si>
  <si>
    <t>multi-core</t>
  </si>
  <si>
    <t>hardware component (3.21) which includes two or more hardware processing elements (3.113) which can operate independently from each other</t>
  </si>
  <si>
    <t>3.96</t>
  </si>
  <si>
    <t>failure (3.50), resulting from the combination of several independent hardware faults (3.54), which leads directly to the violation of a safety goal (3.139)</t>
  </si>
  <si>
    <t>3.97</t>
  </si>
  <si>
    <t>individual fault (3.54) that, in combination with other independent faults (3.54), if undetected and not perceived, could lead to a multiple-point failure (3.96)
Note to entry: A multiple-point fault can only be recognized after the identification of a multiple-point failure (3.96), e.g. from cut set analysis of a fault tree.</t>
  </si>
  <si>
    <t>3.108</t>
  </si>
  <si>
    <t>fault (3.50) that may be perceived indirectly (through deviating behaviour on vehicle level)</t>
  </si>
  <si>
    <t>3.109</t>
  </si>
  <si>
    <t>fault (3.54) that occurs and stays until removed or repaired
Note to entry: Direct current (d.c.) faults (3.54), e.g. stuck-at and bridging faults (3.54), are permanent faults (3.109).</t>
  </si>
  <si>
    <t>3.115</t>
  </si>
  <si>
    <t>proven in use argument</t>
  </si>
  <si>
    <t>evidence that, based on analysis of field data (3.62) resulting from use of a candidate (3.16), the probability of any failure (3.50) of this candidate that could impair a safety goal (3.139) of an item (3.84), meets the requirements for the applicable ASIL (3.6)</t>
  </si>
  <si>
    <t>3.118</t>
  </si>
  <si>
    <t>failure (3.50) that can occur unpredictably during the lifetime of a hardware element (3.41) and that follows a probability distribution
Note 1 to entry: Random hardware failure rates can be predicted with reasonable accuracy.
Note 2 to entry: Physical hardware failures (3.50) as defined by the PoF (3.111) methodology (SAE J1211, JEDEC JEP122, or similar) can be considered as random hardware failures for the purpose of this standard.</t>
  </si>
  <si>
    <t>3.119</t>
  </si>
  <si>
    <t>random hardware fault</t>
  </si>
  <si>
    <t>hardware fault (3.54) with a probabilistic distribution</t>
  </si>
  <si>
    <t>3.122</t>
  </si>
  <si>
    <t>existence of means in addition to the means that would be sufficient to perform a required function or to represent information
Note 1 to entry: Redundancy is used in the ISO 26262 series of standards with respect to achieving a safety goal (3.139) or a specified safety (3.132) requirement, or to representing safety-related information.
Note 2 to entry: The redundancy could be implemented homogenously or with diversity (3.37).
EXAMPLE 1 Duplicated functional components (3.21) can be an instance of redundancy for the purpose of increasing availability (3.7) or allowing fault (3.54) detection.
EXAMPLE 2 The addition of parity bits to data representing safety-related information provides redundancy for the purpose of allowing fault (3.54) detection.</t>
  </si>
  <si>
    <t>3.125</t>
  </si>
  <si>
    <t>portion of a random hardware fault (3.119) that by itself leads to the violation of a safety goal (3.139), occurring in a hardware element (3.41), where that portion of the random hardware fault (3.119) is not controlled by a safety mechanism (3.142)
Note to entry: This presumes that the hardware element (3.41) has safety mechanism (3.142) coverage for only a portion of its faults (3.54).
EXAMPLE If a set of faults (3.54) which is safety-relevant and not safe has a subset with 60% coverage, then the remaining 40% of the set of faults (3.54) are residual faults.</t>
  </si>
  <si>
    <t>3.130</t>
  </si>
  <si>
    <t>safe fault</t>
  </si>
  <si>
    <t>fault (3.54) whose occurrence will not significantly increase the probability of violation of a safety goal (3.139)
Note 1 to entry: As shown in ISO 26262-5:2018, Annex B, both non-safety and safety-related elements (3.144) can have safe faults.
Note 2 to entry: Single-point faults (3.156), residual faults (3.125) and dual-point faults (3.39) do not constitute safe faults.
Note 3 to entry: Unless shown relevant in the safety (3.132) concept, multiple-point faults (3.97) with higher order than 2 can be considered as safe faults (3.130).</t>
  </si>
  <si>
    <t>3.131</t>
  </si>
  <si>
    <t>safe state</t>
  </si>
  <si>
    <t>operating mode (3.102), in case of a failure (3.51), of an item (3.84) without an unreasonable level of risk (3.128)
See Figure 5.
Note to entry: While normal operation can be considered safe, the definition of safe state is only in the case of failure (3.50) in the context of the ISO 26262 series of standards.
EXAMPLE switched-off mode (for systems (3.163) that are not fault tolerant).</t>
  </si>
  <si>
    <t>3.139</t>
  </si>
  <si>
    <t>safety goal</t>
  </si>
  <si>
    <t>top-level safety (3.132) requirement as a result of the hazard analysis and risk assessment (3.76) at the vehicle level
Note to entry: One safety goal can be related to several hazards (3.75), and several safety goals can be related to a single hazard (3.75).</t>
  </si>
  <si>
    <t>3.142</t>
  </si>
  <si>
    <t>technical solution implemented by E/E functions or elements (3.41), or by other technologies (3.105), to detect and mitigate or tolerate faults (3.54) or control or avoid failures (3.50) in order to maintain intended functionality (3.83) or achieve or maintain a safe state (3.131)
Note 1 to entry: Safety mechanisms are implemented within the item (3.84) to prevent faults (3.54) from leading to single-point failures (3.155) and to prevent faults (3.54) from being latent faults (3.85).
Note 2 to entry: The safety mechanism is either
a) able to transition to, or maintain, the item (3.84) in a safe state (3.131), or
b) able to alert the driver such that the driver is expected to control the effect of the failure (3.50), as defined in the functional safety concept (3.68).</t>
  </si>
  <si>
    <t>3.155</t>
  </si>
  <si>
    <t>failure (3.50) that results from a single-point fault (3.156)</t>
  </si>
  <si>
    <t>3.156</t>
  </si>
  <si>
    <t>hardware fault (3.54) in an element (3.41) that leads directly to the violation of a safety goal (3.139) and no fault (3.54) in that element (3.41) is covered by any safety mechanism (3.142)
Note 1 to entry: See also single-point failure (3.155).
Note 2 to entry: If at least one safety mechanism (3.142) is defined for an HW element (3.41) (e.g. a watchdog for a microcontroller), then no faults (3.54) of the considered hardware element (3.41) are single-point faults (3.156).</t>
  </si>
  <si>
    <t>3.163</t>
  </si>
  <si>
    <t>set of components (3.21) or subsystems that relates at least a sensor, a controller and an actuator with one another
Note to entry: The related sensor or actuator can be included in the system, or can be external to the system.</t>
  </si>
  <si>
    <t>3.164</t>
  </si>
  <si>
    <t>failure (3.50) related in a deterministic way to a certain cause, that can only be eliminated by a change of the design or of the manufacturing process, operational procedures, documentation or other relevant factors</t>
  </si>
  <si>
    <t>3.165</t>
  </si>
  <si>
    <t>fault (3.54) whose failure (3.50) is manifested in a deterministic way that can only be prevented by applying process or design measures</t>
  </si>
  <si>
    <t>3.173</t>
  </si>
  <si>
    <t>fault (3.54) that occurs once and subsequently disappears
Note to entry: Transient faults can appear due to electromagnetic interference, which can lead to bit-flips. Soft errors such as Single Event Upset (SEU) and Single Event Transient (SET) are transient faults.</t>
  </si>
  <si>
    <t>Block Diagram</t>
  </si>
  <si>
    <t>Calculation of β-factor according to IEC 61508 Ed. 2 for On-Chip Redundancy</t>
  </si>
  <si>
    <r>
      <t xml:space="preserve">Techniques and measures that </t>
    </r>
    <r>
      <rPr>
        <b/>
        <sz val="12"/>
        <color theme="0"/>
        <rFont val="宋体"/>
        <family val="2"/>
        <scheme val="minor"/>
      </rPr>
      <t>increase</t>
    </r>
    <r>
      <rPr>
        <sz val="12"/>
        <color theme="0"/>
        <rFont val="宋体"/>
        <family val="2"/>
        <scheme val="minor"/>
      </rPr>
      <t xml:space="preserve"> β</t>
    </r>
    <r>
      <rPr>
        <vertAlign val="subscript"/>
        <sz val="12"/>
        <color theme="0"/>
        <rFont val="宋体"/>
        <family val="2"/>
        <scheme val="minor"/>
      </rPr>
      <t>B-IC</t>
    </r>
  </si>
  <si>
    <t>yes = 1 no = 0</t>
  </si>
  <si>
    <t>Comments</t>
  </si>
  <si>
    <r>
      <t xml:space="preserve">Monitoring elements used for watchdog function and necessary to guarantee the required DC should be realised external to the IC preferably under the aspect of common cause failures. The use of a watchdog(s) on-chip may result in a </t>
    </r>
    <r>
      <rPr>
        <strike/>
        <sz val="10"/>
        <rFont val="Arial"/>
        <family val="2"/>
      </rPr>
      <t>higher</t>
    </r>
    <r>
      <rPr>
        <sz val="10"/>
        <rFont val="Arial"/>
        <family val="2"/>
      </rPr>
      <t xml:space="preserve"> </t>
    </r>
    <r>
      <rPr>
        <sz val="10"/>
        <color rgb="FFFF0000"/>
        <rFont val="Arial"/>
        <family val="2"/>
      </rPr>
      <t>lower</t>
    </r>
    <r>
      <rPr>
        <sz val="10"/>
        <rFont val="Arial"/>
        <family val="2"/>
      </rPr>
      <t xml:space="preserve"> DC compared to external realization.</t>
    </r>
  </si>
  <si>
    <r>
      <t xml:space="preserve">Monitoring elements used for example for clock monitoring and necessary to guarantee the required DC should be realised external to the IC preferably under the aspect of common cause failures. The use of a monitoring element(s) on-chip may result in a </t>
    </r>
    <r>
      <rPr>
        <strike/>
        <sz val="10"/>
        <rFont val="Arial"/>
        <family val="2"/>
      </rPr>
      <t>higher</t>
    </r>
    <r>
      <rPr>
        <sz val="10"/>
        <rFont val="Arial"/>
        <family val="2"/>
      </rPr>
      <t xml:space="preserve"> </t>
    </r>
    <r>
      <rPr>
        <sz val="10"/>
        <color rgb="FFFF0000"/>
        <rFont val="Arial"/>
        <family val="2"/>
      </rPr>
      <t>lower</t>
    </r>
    <r>
      <rPr>
        <sz val="10"/>
        <rFont val="Arial"/>
        <family val="2"/>
      </rPr>
      <t xml:space="preserve"> DC compared to external realization.</t>
    </r>
  </si>
  <si>
    <r>
      <t xml:space="preserve">Techniques and measures that </t>
    </r>
    <r>
      <rPr>
        <b/>
        <sz val="12"/>
        <color theme="0"/>
        <rFont val="宋体"/>
        <family val="2"/>
        <scheme val="minor"/>
      </rPr>
      <t>decrease</t>
    </r>
    <r>
      <rPr>
        <sz val="12"/>
        <color theme="0"/>
        <rFont val="宋体"/>
        <family val="2"/>
        <scheme val="minor"/>
      </rPr>
      <t xml:space="preserve"> β</t>
    </r>
    <r>
      <rPr>
        <vertAlign val="subscript"/>
        <sz val="12"/>
        <color theme="0"/>
        <rFont val="宋体"/>
        <family val="2"/>
        <scheme val="minor"/>
      </rPr>
      <t>B-IC</t>
    </r>
  </si>
  <si>
    <r>
      <t xml:space="preserve">Useful to decouple separate physical blocks.
</t>
    </r>
    <r>
      <rPr>
        <i/>
        <sz val="10"/>
        <rFont val="Arial"/>
        <family val="2"/>
      </rPr>
      <t>(If applicable: Please write a suitable value 2 - 4 in cell E18)</t>
    </r>
  </si>
  <si>
    <r>
      <t>Resulting β-factor β</t>
    </r>
    <r>
      <rPr>
        <b/>
        <vertAlign val="subscript"/>
        <sz val="11"/>
        <color indexed="9"/>
        <rFont val="Arial"/>
        <family val="2"/>
      </rPr>
      <t>IC</t>
    </r>
    <r>
      <rPr>
        <b/>
        <sz val="11"/>
        <color indexed="9"/>
        <rFont val="Arial"/>
        <family val="2"/>
      </rPr>
      <t xml:space="preserve"> [%]</t>
    </r>
  </si>
  <si>
    <t>Calculation of β-factor according to IEC 61508 Ed. 2 for Logic</t>
  </si>
  <si>
    <t>Are the logic subsystems physically separated in an effective manner? For example, independent Hardware units with separate time base.</t>
  </si>
  <si>
    <t>Diagnostic  coverage</t>
  </si>
  <si>
    <t>-</t>
  </si>
  <si>
    <t>Only valid for Sensor and final Elements</t>
  </si>
  <si>
    <t>Do the channels employ different electronical technologies / different circuitries, for example, one channel with logic and one hardwired?</t>
  </si>
  <si>
    <t>Diagnostic coverage</t>
  </si>
  <si>
    <t>Between 2 days and 1 week</t>
  </si>
  <si>
    <t>Greater than 1 week</t>
  </si>
  <si>
    <r>
      <t xml:space="preserve">  IEC 61508 Table D.4 — Calculation of </t>
    </r>
    <r>
      <rPr>
        <sz val="11"/>
        <rFont val="Symbol"/>
        <family val="1"/>
        <charset val="2"/>
      </rPr>
      <t></t>
    </r>
    <r>
      <rPr>
        <sz val="11"/>
        <rFont val="Arial"/>
        <family val="2"/>
      </rPr>
      <t xml:space="preserve"> or </t>
    </r>
    <r>
      <rPr>
        <sz val="11"/>
        <rFont val="Symbol"/>
        <family val="1"/>
        <charset val="2"/>
      </rPr>
      <t></t>
    </r>
    <r>
      <rPr>
        <sz val="11"/>
        <rFont val="Arial"/>
        <family val="2"/>
      </rPr>
      <t>D</t>
    </r>
  </si>
  <si>
    <t>Is a different calibration method and separate calibration data for each channel used?</t>
  </si>
  <si>
    <t xml:space="preserve"> NOTE 1</t>
  </si>
  <si>
    <r>
      <t>The maximum levels of β</t>
    </r>
    <r>
      <rPr>
        <vertAlign val="subscript"/>
        <sz val="10"/>
        <rFont val="Arial"/>
        <family val="2"/>
      </rPr>
      <t>D</t>
    </r>
    <r>
      <rPr>
        <sz val="10"/>
        <rFont val="Arial"/>
        <family val="2"/>
      </rPr>
      <t xml:space="preserve"> shown in this table are lower than would normally be used, reflecting the use of the techniques specified elsewhere in this standard for the reduction in the probability of systematic failures as a whole, and of common cause failures as a result of this.</t>
    </r>
  </si>
  <si>
    <t xml:space="preserve"> NOTE 2</t>
  </si>
  <si>
    <r>
      <t xml:space="preserve">Values of </t>
    </r>
    <r>
      <rPr>
        <sz val="10"/>
        <rFont val="Tahoma"/>
        <family val="2"/>
      </rPr>
      <t>β</t>
    </r>
    <r>
      <rPr>
        <vertAlign val="subscript"/>
        <sz val="10"/>
        <rFont val="Arial"/>
        <family val="2"/>
      </rPr>
      <t>D</t>
    </r>
    <r>
      <rPr>
        <sz val="10"/>
        <rFont val="Arial"/>
        <family val="2"/>
      </rPr>
      <t xml:space="preserve"> lower than 0,5 % for the logic subsystem and 1 % for the sensors would be difficult to justify.</t>
    </r>
  </si>
  <si>
    <t>Topics of ISO 26262-9:2011, 7.4.2.3</t>
  </si>
  <si>
    <t>Example of potential initiators and coupling mechanisms</t>
  </si>
  <si>
    <t>Examples of measures</t>
  </si>
  <si>
    <t>Applicability in the current project</t>
  </si>
  <si>
    <t>Hardware failures</t>
  </si>
  <si>
    <t>Physical defects able to influence both a part and its safety mechanism in such a way that a violation of the safety goal can occur</t>
  </si>
  <si>
    <t>Can be addressed by measures like physical separation, diversity, production tests, etc.</t>
  </si>
  <si>
    <t>Interdependent temperature influence of the components (e.g. voltage regulator, temperature sensitive sensor)</t>
  </si>
  <si>
    <t>Physical separation of critical elements, use of automotive qualified components</t>
  </si>
  <si>
    <t>EMC disturbances ( conducted and radiated interference, noise, ground bouncing,)</t>
  </si>
  <si>
    <t>Design rules, signal filtering, shielding, comprehensive EMC (emissions, immunity) testing</t>
  </si>
  <si>
    <t>Pull-up, pull-down resistors, decoupling resistors on common signals leading to redundant elements</t>
  </si>
  <si>
    <t>Design rules, design review, fault injection testing</t>
  </si>
  <si>
    <t>Interface failures</t>
  </si>
  <si>
    <t>Protection of data interfaces by safety mechanisms (CRC, timeout, sequencing)</t>
  </si>
  <si>
    <t>Development faults</t>
  </si>
  <si>
    <t>Faults introduced within development which have the capability to cause a dependent failure, for example, crosstalk, incorrect implementation of functionality, specification errors, wrong microcontroller configuration, etc. (see also A.3.7)</t>
  </si>
  <si>
    <t>Can be addressed by measures like development process definition, diversity, design rules, configuration protection mechanisms, etc.</t>
  </si>
  <si>
    <t>Inadequate PCB material</t>
  </si>
  <si>
    <t>Design rules, use of automotive qualified components, PCB coating</t>
  </si>
  <si>
    <t>Corrosion / moisture</t>
  </si>
  <si>
    <t>IP protection class, robustness test (substance ingress tests)</t>
  </si>
  <si>
    <t>Fluid leakage</t>
  </si>
  <si>
    <t>Manufacturing faults</t>
  </si>
  <si>
    <t>Faults introduced within manufacturing which have the capability to cause a dependent failure, for example, masks misalignment faults</t>
  </si>
  <si>
    <t>Can be addressed by a thorough production test of the microcontroller</t>
  </si>
  <si>
    <t>Calibration faults, no protection of code and calibration data against misuse</t>
  </si>
  <si>
    <t>EOL test, protection mechanisms e.g. CRC32 signature</t>
  </si>
  <si>
    <t>Installation faults</t>
  </si>
  <si>
    <t>Faults introduced during installation which have the capability to cause a dependent failure, for example, microcontroller PCB connection, interference of adjacent parts, etc.</t>
  </si>
  <si>
    <t>Can be addressed by production test of ECU, installation manuals, etc.</t>
  </si>
  <si>
    <t>Repair faults</t>
  </si>
  <si>
    <t>Faults introduced during repair which have the capability to cause a dependent failure, for example, faults in memory spare columns/rows</t>
  </si>
  <si>
    <t>Can be addressed by production tests, repair manuals, etc.</t>
  </si>
  <si>
    <t>Environmental factors</t>
  </si>
  <si>
    <t>Typical environmental factors are temperature, Electro Magnetic Interference (EMI), humidity, mechanical stress, etc.</t>
  </si>
  <si>
    <t>Can be addressed by measures like qualification tests, stress tests, dedicated sensors, diversity, etc.</t>
  </si>
  <si>
    <t>Failures of common internal and external resources</t>
  </si>
  <si>
    <t>For a microcontroller, typical shared resources are clocks, reset and power supply, including power distribution</t>
  </si>
  <si>
    <t>Can be addressed by measures like clock supervision, internal or external supply supervision, diverse distribution, etc.</t>
  </si>
  <si>
    <t>Common memory (RAM, ROM, EEPROM)</t>
  </si>
  <si>
    <t>Common sensor signals shared for redundant processing paths</t>
  </si>
  <si>
    <t>bus master devices, bus gateways</t>
  </si>
  <si>
    <t>Reset logic provided by common System Basis Chip or watchdog</t>
  </si>
  <si>
    <t>Stress due to specific situations, e.g. wear, ageing</t>
  </si>
  <si>
    <t>Ageing and wear mechanisms are, for example, electro migration, etc.</t>
  </si>
  <si>
    <t>Can be addressed by design rules, qualification tests, diversity, start-up tests, etc.</t>
  </si>
  <si>
    <t>Common Cause Criticality Index</t>
  </si>
  <si>
    <t>Weighting</t>
  </si>
  <si>
    <t>Detection / Prevention measures. Further investigations</t>
  </si>
  <si>
    <r>
      <t xml:space="preserve">CutSetID
</t>
    </r>
    <r>
      <rPr>
        <b/>
        <sz val="8"/>
        <color theme="0"/>
        <rFont val="Arial"/>
        <family val="2"/>
      </rPr>
      <t>(information taken from the FTA)</t>
    </r>
  </si>
  <si>
    <t>Cut Set Order</t>
  </si>
  <si>
    <t>Spatial resolution.  Distance between the elements</t>
  </si>
  <si>
    <t>Score</t>
  </si>
  <si>
    <t>Sharing of common resources</t>
  </si>
  <si>
    <t>Conducting of the same information (same signal)</t>
  </si>
  <si>
    <t>Same function and the same technology (common mode)</t>
  </si>
  <si>
    <t>Components located in the same package (housing)</t>
  </si>
  <si>
    <t>EV1&amp; EV2 (an example)</t>
  </si>
  <si>
    <t>MOSFET1 shorted and MOSFET 2 shorted</t>
  </si>
  <si>
    <t>both elements long way of each other</t>
  </si>
  <si>
    <t>no common resources estimated</t>
  </si>
  <si>
    <t>both MOSFETS lead the same motor current to be interrupted</t>
  </si>
  <si>
    <t>same MOSFET types</t>
  </si>
  <si>
    <t>does not apply</t>
  </si>
  <si>
    <t>Detection:
Additional tests at higher environment  temperature, max. current value and slow-going shut-off signal... 
Prevention:
De-rating, different manufacturer…</t>
  </si>
  <si>
    <t>Methodology</t>
  </si>
  <si>
    <t>"Event specific model" analysis method</t>
  </si>
  <si>
    <t>Update to current SGS look-and-feel, new sheet 'Cut Set based Analysis', redesigned sheet 'Block based Analysis'</t>
  </si>
  <si>
    <r>
      <rPr>
        <b/>
        <u/>
        <sz val="11"/>
        <color theme="0"/>
        <rFont val="Arial"/>
        <family val="2"/>
      </rPr>
      <t>GENERAL HINTS FOR THIS TEMPLATE</t>
    </r>
    <r>
      <rPr>
        <b/>
        <sz val="11"/>
        <color theme="0"/>
        <rFont val="Arial"/>
        <family val="2"/>
      </rPr>
      <t xml:space="preserve">: </t>
    </r>
    <r>
      <rPr>
        <sz val="10.5"/>
        <color theme="0"/>
        <rFont val="Arial"/>
        <family val="2"/>
      </rPr>
      <t xml:space="preserve">
- Please</t>
    </r>
    <r>
      <rPr>
        <b/>
        <sz val="10.5"/>
        <color theme="0"/>
        <rFont val="Arial"/>
        <family val="2"/>
      </rPr>
      <t xml:space="preserve"> fill only </t>
    </r>
    <r>
      <rPr>
        <b/>
        <sz val="10.5"/>
        <color theme="6" tint="0.79998168889431442"/>
        <rFont val="Arial"/>
        <family val="2"/>
      </rPr>
      <t>green</t>
    </r>
    <r>
      <rPr>
        <b/>
        <sz val="10.5"/>
        <color theme="0"/>
        <rFont val="Arial"/>
        <family val="2"/>
      </rPr>
      <t xml:space="preserve"> cells</t>
    </r>
    <r>
      <rPr>
        <sz val="10.5"/>
        <color theme="0"/>
        <rFont val="Arial"/>
        <family val="2"/>
      </rPr>
      <t xml:space="preserve">.
- Select adequate content in drop down cells.
- </t>
    </r>
    <r>
      <rPr>
        <b/>
        <sz val="10.5"/>
        <color theme="0"/>
        <rFont val="Arial"/>
        <family val="2"/>
      </rPr>
      <t xml:space="preserve">Don't change </t>
    </r>
    <r>
      <rPr>
        <b/>
        <sz val="10.5"/>
        <color theme="4" tint="0.79998168889431442"/>
        <rFont val="Arial"/>
        <family val="2"/>
      </rPr>
      <t>blue</t>
    </r>
    <r>
      <rPr>
        <b/>
        <sz val="10.5"/>
        <color theme="0"/>
        <rFont val="Arial"/>
        <family val="2"/>
      </rPr>
      <t xml:space="preserve"> cells</t>
    </r>
    <r>
      <rPr>
        <sz val="10.5"/>
        <color theme="0"/>
        <rFont val="Arial"/>
        <family val="2"/>
      </rPr>
      <t xml:space="preserve"> (fixed content or formulas inside).
- If possible please </t>
    </r>
    <r>
      <rPr>
        <b/>
        <sz val="10.5"/>
        <color theme="0"/>
        <rFont val="Arial"/>
        <family val="2"/>
      </rPr>
      <t>avoid copy &amp; paste as well as inserting or deleting of rows or columns</t>
    </r>
    <r>
      <rPr>
        <sz val="10.5"/>
        <color theme="0"/>
        <rFont val="Arial"/>
        <family val="2"/>
      </rPr>
      <t xml:space="preserve"> (formulas could be affected).
- </t>
    </r>
    <r>
      <rPr>
        <b/>
        <sz val="10.5"/>
        <color theme="0"/>
        <rFont val="Arial"/>
        <family val="2"/>
      </rPr>
      <t>Don't use cut &amp; paste function</t>
    </r>
    <r>
      <rPr>
        <sz val="10.5"/>
        <color theme="0"/>
        <rFont val="Arial"/>
        <family val="2"/>
      </rPr>
      <t xml:space="preserve"> in whole spreadsheet.
- Fill content </t>
    </r>
    <r>
      <rPr>
        <b/>
        <sz val="10.5"/>
        <color theme="0"/>
        <rFont val="Arial"/>
        <family val="2"/>
      </rPr>
      <t>complete</t>
    </r>
    <r>
      <rPr>
        <sz val="10.5"/>
        <color theme="0"/>
        <rFont val="Arial"/>
        <family val="2"/>
      </rPr>
      <t xml:space="preserve"> and </t>
    </r>
    <r>
      <rPr>
        <b/>
        <sz val="10.5"/>
        <color theme="0"/>
        <rFont val="Arial"/>
        <family val="2"/>
      </rPr>
      <t>comprehensible.</t>
    </r>
    <r>
      <rPr>
        <sz val="10.5"/>
        <color theme="0"/>
        <rFont val="Arial"/>
        <family val="2"/>
      </rPr>
      <t xml:space="preserve">
- Please </t>
    </r>
    <r>
      <rPr>
        <b/>
        <sz val="10.5"/>
        <color theme="0"/>
        <rFont val="Arial"/>
        <family val="2"/>
      </rPr>
      <t>read comments carefully</t>
    </r>
    <r>
      <rPr>
        <sz val="10.5"/>
        <color theme="0"/>
        <rFont val="Arial"/>
        <family val="2"/>
      </rPr>
      <t>.</t>
    </r>
  </si>
  <si>
    <t>DFA Template</t>
  </si>
  <si>
    <t>Cut Sets derived from the FTA performed for each Safety Goal</t>
  </si>
  <si>
    <t>Cut Set Description</t>
  </si>
  <si>
    <t>Are all field failures fully analysed with feedback into the design? (Documentary evidence of the procedure is required.)</t>
  </si>
  <si>
    <t>Attendant</t>
  </si>
  <si>
    <t>Absent</t>
  </si>
  <si>
    <t>Failures in common clock elements (including PLL, clock trees, clock enable signals,etc.)</t>
  </si>
  <si>
    <t>Failures in common test logic including DFT (Design for Test) signals, scan chains etc., common debug logic including debug routing network (network that provides access to analogue or digital signals or enables reading of digital registers) and trace signals (mechanism to trace one or more signals synchronously, e.g. controlled by triggers or trace clocks and read the result afterwards)</t>
  </si>
  <si>
    <t>Failures in power supply elements including power distribution network, common voltage regulators, common references (e.g. band-gaps, bias generators and related network)</t>
  </si>
  <si>
    <t>Non simultaneous supply switch on, that can cause effects like latch up or high inrush current</t>
  </si>
  <si>
    <t>Failures in common reset logic including reset signals</t>
  </si>
  <si>
    <t>Short circuits (e.g.: local defects, electro migration, via migration, contact migration, oxide break down)</t>
  </si>
  <si>
    <t>Cross talk (substrate current, capacitive coupling)</t>
  </si>
  <si>
    <t>Local heating caused e.g. by defective voltage regulators or output drivers</t>
  </si>
  <si>
    <t>Vibration</t>
  </si>
  <si>
    <t>Pressure</t>
  </si>
  <si>
    <t>Humidity/Condensation</t>
  </si>
  <si>
    <t>Corrosion</t>
  </si>
  <si>
    <t>Overvoltage applied from external</t>
  </si>
  <si>
    <t>Mechanical stress</t>
  </si>
  <si>
    <t>Wear</t>
  </si>
  <si>
    <t>Aging</t>
  </si>
  <si>
    <t>Water and other fluids intrusion</t>
  </si>
  <si>
    <t>Requirement faults</t>
  </si>
  <si>
    <t>Specification errors</t>
  </si>
  <si>
    <t>Implementation faults, i.e. incorrect implementation of functionality</t>
  </si>
  <si>
    <t>Lack or insufficiency of design measures to avoid crosstalk</t>
  </si>
  <si>
    <t>Lack or insufficiency of Latch up prevention measures</t>
  </si>
  <si>
    <t>Wrong configuration</t>
  </si>
  <si>
    <t>Layout faults, such as incorrect routing e.g. over redundant blocks, insufficient insulation, insufficient separation or isolation, insufficient EMI shielding</t>
  </si>
  <si>
    <t>Temperature due to heating of power consuming parts of the die Temperature gradients causing mismatches within sensitive measurement circuitry</t>
  </si>
  <si>
    <t>Related to processes procedures and training</t>
  </si>
  <si>
    <t>Faults in control plans and in monitoring of special characteristics</t>
  </si>
  <si>
    <t>Related to software flashing and end-of-line programming (e.g. wrong versions or wrong programming conditions, protocols or timings)</t>
  </si>
  <si>
    <t>Mask misalignment</t>
  </si>
  <si>
    <t>Incorrect End-of-Line trimming or fusing (e.g. Laser trimming, OTP or EEPROM programming of calibration coefficients or customization settings)</t>
  </si>
  <si>
    <t>Related to wiring harness routing</t>
  </si>
  <si>
    <t>Related to the inter-changeability of parts</t>
  </si>
  <si>
    <t>Failures of adjacent items or parts or elements. (e.g. wrong configuration of a connected interface delivering data to an input, or incorrect load on a driven output)</t>
  </si>
  <si>
    <t>Wrong PCB connection</t>
  </si>
  <si>
    <t>Wrong configuration (e.g. of spare memory usage)</t>
  </si>
  <si>
    <t>Measure assigned to</t>
  </si>
  <si>
    <t>Measure status</t>
  </si>
  <si>
    <t>completed</t>
  </si>
  <si>
    <t>no DFI related to shared resources known</t>
  </si>
  <si>
    <t>no DFI related to random physical root cause known</t>
  </si>
  <si>
    <t>no DFI related to environmental conditions known</t>
  </si>
  <si>
    <t>no DFI related to development known</t>
  </si>
  <si>
    <t>no DFI related to manufacturing faults known</t>
  </si>
  <si>
    <t>no DFI related to installation faults known</t>
  </si>
  <si>
    <t>no DFI related to service faults known</t>
  </si>
  <si>
    <t>IP/SoC  integrator</t>
  </si>
  <si>
    <t>Update of "Block based Analysis" sheet. Implementation ok ISO 26262-11 known DFI as suggestions/examples. Adding of measure status, measure related to information</t>
  </si>
  <si>
    <t>R. Pason</t>
  </si>
  <si>
    <t>draft</t>
  </si>
  <si>
    <t>DFI Effect</t>
    <phoneticPr fontId="69" type="noConversion"/>
  </si>
  <si>
    <t>DFI Failure Mode</t>
    <phoneticPr fontId="69" type="noConversion"/>
  </si>
  <si>
    <t>Reponsibility</t>
    <phoneticPr fontId="69" type="noConversion"/>
  </si>
  <si>
    <t>Failures in shared modules (e.g. RAM, Flash, ADC, Timers, DMA,Interrupt Controller, Busses, etc.)</t>
    <phoneticPr fontId="69" type="noConversion"/>
  </si>
  <si>
    <t>shared resources</t>
    <phoneticPr fontId="69" type="noConversion"/>
  </si>
  <si>
    <t>random physical root cause</t>
    <phoneticPr fontId="69" type="noConversion"/>
  </si>
  <si>
    <t>environmental conditions</t>
    <phoneticPr fontId="69" type="noConversion"/>
  </si>
  <si>
    <t>development faults</t>
    <phoneticPr fontId="69" type="noConversion"/>
  </si>
  <si>
    <t>manufacturing faults</t>
    <phoneticPr fontId="69" type="noConversion"/>
  </si>
  <si>
    <t>Installation faults</t>
    <phoneticPr fontId="69" type="noConversion"/>
  </si>
  <si>
    <t>service  faults</t>
    <phoneticPr fontId="69" type="noConversion"/>
  </si>
  <si>
    <t>DFI type</t>
    <phoneticPr fontId="69" type="noConversion"/>
  </si>
  <si>
    <t>DFI</t>
    <phoneticPr fontId="69" type="noConversion"/>
  </si>
  <si>
    <t>Effect and Measure</t>
    <phoneticPr fontId="69" type="noConversion"/>
  </si>
  <si>
    <t>Failures in Common Enable/Control/Configuration signals</t>
    <phoneticPr fontId="69" type="noConversion"/>
  </si>
  <si>
    <t>Element-B
(Higher ASIL)</t>
    <phoneticPr fontId="69" type="noConversion"/>
  </si>
  <si>
    <t>Coupling Type</t>
    <phoneticPr fontId="69" type="noConversion"/>
  </si>
  <si>
    <t>Mechanical Coupling</t>
    <phoneticPr fontId="69" type="noConversion"/>
  </si>
  <si>
    <t>Inductive coupling: occurs when a varing magnetic field exists between 2 elements with a small gap (&lt;wavelength), inducing a change in voltage along the receiving element</t>
    <phoneticPr fontId="69" type="noConversion"/>
  </si>
  <si>
    <t>The fault of Element-A propogating via shared Power line</t>
    <phoneticPr fontId="69" type="noConversion"/>
  </si>
  <si>
    <t>Measure for fault Avoidance or Control</t>
    <phoneticPr fontId="69" type="noConversion"/>
  </si>
  <si>
    <t>Measure Type</t>
    <phoneticPr fontId="69" type="noConversion"/>
  </si>
  <si>
    <t>Measure description</t>
    <phoneticPr fontId="69" type="noConversion"/>
  </si>
  <si>
    <t>Radiative Coupling</t>
    <phoneticPr fontId="69" type="noConversion"/>
  </si>
  <si>
    <r>
      <t>Conductive Coupling</t>
    </r>
    <r>
      <rPr>
        <b/>
        <sz val="9"/>
        <color theme="0"/>
        <rFont val="宋体"/>
        <family val="3"/>
        <charset val="134"/>
      </rPr>
      <t/>
    </r>
    <phoneticPr fontId="69" type="noConversion"/>
  </si>
  <si>
    <t>DFI class</t>
  </si>
  <si>
    <t>Failure mode of  Element-A
(Lower ASIL or QM)</t>
    <phoneticPr fontId="69" type="noConversion"/>
  </si>
  <si>
    <t>Description: Short Name of involved signals, and how the fault is propagated via the seletected coupling/propagating type</t>
    <phoneticPr fontId="69" type="noConversion"/>
  </si>
  <si>
    <t>Short name and assigned ASIL</t>
    <phoneticPr fontId="69" type="noConversion"/>
  </si>
  <si>
    <t>Fault propagating medium</t>
    <phoneticPr fontId="69" type="noConversion"/>
  </si>
  <si>
    <t>0.5</t>
  </si>
  <si>
    <t>0.4</t>
  </si>
  <si>
    <t>Adding of "Coexistence Analysis" sheet according to suggestions made in project R086.
Update of "DFI examples" sheet in view of "Cascading Path and Coupling Type" (line 25 and ff.)</t>
  </si>
  <si>
    <t>Liu Min
Charles Wu
R. Pason</t>
  </si>
  <si>
    <t>Environmental Coupling</t>
    <phoneticPr fontId="69" type="noConversion"/>
  </si>
  <si>
    <t xml:space="preserve">The fault of Element-A propgating via the functional signal line </t>
    <phoneticPr fontId="69" type="noConversion"/>
  </si>
  <si>
    <r>
      <t>The fault of Element-A propagating via communication bus between the Element-A and Element-B</t>
    </r>
    <r>
      <rPr>
        <sz val="9"/>
        <color theme="1"/>
        <rFont val="宋体"/>
        <family val="3"/>
        <charset val="134"/>
      </rPr>
      <t>，</t>
    </r>
    <r>
      <rPr>
        <sz val="9"/>
        <color theme="1"/>
        <rFont val="Arial"/>
        <family val="2"/>
      </rPr>
      <t xml:space="preserve"> E.g. SPI, UART, etc.</t>
    </r>
    <phoneticPr fontId="69" type="noConversion"/>
  </si>
  <si>
    <t>The fault of Element-A propagating via shared communication Bus: AMBA, etc.</t>
    <phoneticPr fontId="69" type="noConversion"/>
  </si>
  <si>
    <t>The fault of Element-A propagating via shared Clock line</t>
    <phoneticPr fontId="69" type="noConversion"/>
  </si>
  <si>
    <t>The fault of Element-A propagating via shared  Reset Line</t>
    <phoneticPr fontId="69" type="noConversion"/>
  </si>
  <si>
    <r>
      <t>The fault of Element-A propagating via shared  Memory Address bus</t>
    </r>
    <r>
      <rPr>
        <sz val="9"/>
        <color theme="1"/>
        <rFont val="宋体"/>
        <family val="3"/>
        <charset val="134"/>
      </rPr>
      <t>，</t>
    </r>
    <r>
      <rPr>
        <sz val="9"/>
        <color theme="1"/>
        <rFont val="Arial"/>
        <family val="2"/>
      </rPr>
      <t>Data bus , control Bus, and memory cells, E.g. SDRAM, RAM, Flash, etc.</t>
    </r>
    <phoneticPr fontId="69" type="noConversion"/>
  </si>
  <si>
    <t>The fault of Element-A propagating via other shared Common resources</t>
    <phoneticPr fontId="69" type="noConversion"/>
  </si>
  <si>
    <t>The unexpected mechanical force or stress caused by the fault in Element-A is transferred from the source to the element-B via a physical medium: E.g.substrate,Package,etc.</t>
    <phoneticPr fontId="69" type="noConversion"/>
  </si>
  <si>
    <t>Peipei,He</t>
    <phoneticPr fontId="69" type="noConversion"/>
  </si>
  <si>
    <t>V0.1</t>
    <phoneticPr fontId="69" type="noConversion"/>
  </si>
  <si>
    <t>Initial version (based on DFA template version 0.6 - DFA_Template_v0_6.xlsx).</t>
    <phoneticPr fontId="69" type="noConversion"/>
  </si>
  <si>
    <t>Initial version.</t>
    <phoneticPr fontId="69" type="noConversion"/>
  </si>
  <si>
    <t>Draft</t>
    <phoneticPr fontId="69" type="noConversion"/>
  </si>
  <si>
    <r>
      <rPr>
        <b/>
        <sz val="9"/>
        <rFont val="Arial"/>
        <family val="2"/>
      </rPr>
      <t>Proceeding:</t>
    </r>
    <r>
      <rPr>
        <sz val="9"/>
        <rFont val="Arial"/>
        <family val="2"/>
      </rPr>
      <t xml:space="preserve">
1) Estimation of Cut Sets based on Fault Tree Analysis performed for each safety goal (the Cut Sets are output by the FTA tool as e.g. Isograph Fault Tree+). Remark: FTA is an input for a DFA and not output!
    The Cut Sets output by FTA tool often result in numerous amount of Cut Sets even for a clear FTA structure and limited Cut Set order.
    Remark: the Cut Set analysis can be limited to a pre-defined Cut Set order e.g. 3 - the higher the Cut set order the less is the probability, that all Cut Set events are impact by the same CCF. However, the Cut Set order limitation has to be performed carefully.
    An analysis of every Cut set can be time consuming.  On that reason a CCCI – Common Cause Criticality Index is introduced and the events contained in each cut set are analysed in view of following issues:
    a) Spatial resolution. Distance between the elements involved in a cut set events. Example: IC pins close to each other can be impact by the same factor (metal particles, dust in combination with humidity, salt mist …) and effect a common stuck-at failure
    b) Sharing of common resources for elements in a cut set. Example: power supply generated by the same voltage regulator or ASIC for different redundant processing elements, same time base (clock) provided for a microprocessor and for a watchdog 
        controlling its program sequence
    c) Conducting of the same information (same signal passes cut set elements). Example: MOSFETS in a H-bridge leading the same motor current, relay contacts in the same power circuit
    d) Same function and the same technology (common mode for the cut set elements). Example: MOSFETs with similar environmental and functional characteristics in view of their max. allowable junction temperature, microprocessors in the same 
          technology being subjected by the same conducted and radiated signals, relays contacts with the same affection on welding, sensors based on same physical functioning
    e) Components located in the same package (housing of the cut set elements). Example: logic elements, operational amplifier, bipolar transistors located in the same package, on-chip watchdog, relays
</t>
    </r>
    <phoneticPr fontId="69" type="noConversion"/>
  </si>
  <si>
    <t>0.6</t>
  </si>
  <si>
    <t>Peipei,He</t>
    <phoneticPr fontId="69" type="noConversion"/>
  </si>
  <si>
    <t xml:space="preserve"> </t>
    <phoneticPr fontId="69" type="noConversion"/>
  </si>
  <si>
    <t>Change the template format.</t>
    <phoneticPr fontId="69" type="noConversion"/>
  </si>
  <si>
    <t xml:space="preserve"> </t>
    <phoneticPr fontId="69" type="noConversion"/>
  </si>
  <si>
    <t>0.7</t>
  </si>
  <si>
    <t>Change the template fVersion.</t>
    <phoneticPr fontId="69" type="noConversion"/>
  </si>
  <si>
    <t>Near Field Coupling</t>
    <phoneticPr fontId="69" type="noConversion"/>
  </si>
  <si>
    <t>Add the discription of SW related DFI.</t>
    <phoneticPr fontId="69" type="noConversion"/>
  </si>
  <si>
    <t xml:space="preserve"> </t>
    <phoneticPr fontId="69" type="noConversion"/>
  </si>
  <si>
    <t>0.8</t>
    <phoneticPr fontId="69" type="noConversion"/>
  </si>
  <si>
    <r>
      <t xml:space="preserve">For each issue (a till e) a score between 0 (not applicable at all) and 3 (highly applicable) is assigned.  The addition of scores results in Common Cause Criticality Index (CCCI) value. The higher the CCCI value, the higher the common cause impact between the cut set elements could be.
</t>
    </r>
    <r>
      <rPr>
        <b/>
        <sz val="9"/>
        <rFont val="Arial"/>
        <family val="2"/>
      </rPr>
      <t>High CCCI value is an indication for several issues contributing to a common cause potential which needs further investigation (e.g. in a FMEA, ) or additional measures (e.g. environmental testing, robustness test, re-design...)</t>
    </r>
    <r>
      <rPr>
        <sz val="9"/>
        <rFont val="Arial"/>
        <family val="2"/>
      </rPr>
      <t xml:space="preserve">
The CCCI-value itself does not represent an exact quantitative limit for a common cause potential – it is rather a rough highlighting / focusing on Cut Sets where several issues match for further, more detailed investigation.
</t>
    </r>
    <r>
      <rPr>
        <b/>
        <sz val="9"/>
        <rFont val="Arial"/>
        <family val="2"/>
      </rPr>
      <t xml:space="preserve">For high CCCI values additional "Detection / prevention measures. Further investigations" have to be specified.
</t>
    </r>
    <phoneticPr fontId="69" type="noConversion"/>
  </si>
  <si>
    <t>Analysis based on Cut Set List from ETA (Event Tree Analysis) or FTA (Fault Tree Analysis)</t>
    <phoneticPr fontId="69" type="noConversion"/>
  </si>
  <si>
    <r>
      <t xml:space="preserve">Dependent failure is an event, of which occurrence probability cannot be modelled as a product of single occurrence probabilities (mathematical), or event, which is caused by any interdependent structure (multiple failure, technical). Dependent failures can be classified in the following categories:
• </t>
    </r>
    <r>
      <rPr>
        <b/>
        <sz val="9"/>
        <rFont val="Arial"/>
        <family val="2"/>
      </rPr>
      <t xml:space="preserve">CCF   (Common Cause Failure). </t>
    </r>
    <r>
      <rPr>
        <sz val="9"/>
        <rFont val="Arial"/>
        <family val="2"/>
      </rPr>
      <t xml:space="preserve">Type of a dependent failure, at which a common single cause triggers several failures occurring simultaneously.
• </t>
    </r>
    <r>
      <rPr>
        <b/>
        <sz val="9"/>
        <rFont val="Arial"/>
        <family val="2"/>
      </rPr>
      <t>CMF  (Common Mode Failure).</t>
    </r>
    <r>
      <rPr>
        <sz val="9"/>
        <rFont val="Arial"/>
        <family val="2"/>
      </rPr>
      <t xml:space="preserve"> Specific CCF, in which several units or components fail in the same way.
• </t>
    </r>
    <r>
      <rPr>
        <b/>
        <sz val="9"/>
        <rFont val="Arial"/>
        <family val="2"/>
      </rPr>
      <t xml:space="preserve">CF     (Cascading Failures). </t>
    </r>
    <r>
      <rPr>
        <sz val="9"/>
        <rFont val="Arial"/>
        <family val="2"/>
      </rPr>
      <t xml:space="preserve">Failures causing another element to fail.
</t>
    </r>
    <r>
      <rPr>
        <sz val="8"/>
        <rFont val="Arial"/>
        <family val="2"/>
      </rPr>
      <t>Note: Dependent failures concern not only redundant (parallel) systems but all systems where a combination of events (cut sets 2nd and higher order) may violate a safety goal.</t>
    </r>
    <r>
      <rPr>
        <sz val="9"/>
        <rFont val="Arial"/>
        <family val="2"/>
      </rPr>
      <t xml:space="preserve">
</t>
    </r>
    <r>
      <rPr>
        <b/>
        <sz val="9"/>
        <rFont val="Arial"/>
        <family val="2"/>
      </rPr>
      <t xml:space="preserve">
There are two basic approaches to analyse the dependent failures:</t>
    </r>
    <r>
      <rPr>
        <sz val="9"/>
        <rFont val="Arial"/>
        <family val="2"/>
      </rPr>
      <t xml:space="preserve">
• </t>
    </r>
    <r>
      <rPr>
        <b/>
        <sz val="9"/>
        <rFont val="Arial"/>
        <family val="2"/>
      </rPr>
      <t>Event specific models                                    (initial point: root causes for dependent failures  -&gt;  impact analysis on redundant elements)</t>
    </r>
    <r>
      <rPr>
        <sz val="9"/>
        <rFont val="Arial"/>
        <family val="2"/>
      </rPr>
      <t xml:space="preserve">
  -Consideration of special consequences resulting from predefined events as for example environmental impact, common supply, human factor, 
   technology used and analysing their impact on the redundant system elements
• </t>
    </r>
    <r>
      <rPr>
        <b/>
        <sz val="9"/>
        <rFont val="Arial"/>
        <family val="2"/>
      </rPr>
      <t>Event tree and fault tree cut set analysis   (initial point: cut sets estimated -&gt; analysis of dependant failure sources which could have impact on these cut sets)</t>
    </r>
    <r>
      <rPr>
        <sz val="9"/>
        <rFont val="Arial"/>
        <family val="2"/>
      </rPr>
      <t xml:space="preserve">
  Consideration of logical AND combinations (cut sets)  between the elements and analysing causes which could impact these combinations
</t>
    </r>
    <r>
      <rPr>
        <b/>
        <sz val="9"/>
        <rFont val="Arial"/>
        <family val="2"/>
      </rPr>
      <t>Both approaches complement one another:</t>
    </r>
    <r>
      <rPr>
        <sz val="9"/>
        <rFont val="Arial"/>
        <family val="2"/>
      </rPr>
      <t xml:space="preserve"> 
- the event specific model  investigates pre-defined event's impact on redundant elements of the system
- the cut set analysis discloses the concatenation of the cut set elements and investigates events which could have impact on these cut sets
</t>
    </r>
    <phoneticPr fontId="69" type="noConversion"/>
  </si>
  <si>
    <t>3) Identify the coupling mechanism between the parts  enabling dependent failures</t>
    <phoneticPr fontId="69" type="noConversion"/>
  </si>
  <si>
    <t>4) Qualitatively list and evaluate the measures to prevent the dependent failures</t>
    <phoneticPr fontId="69" type="noConversion"/>
  </si>
  <si>
    <t>5) Qualitatively list and evaluate the design measures taken to control the effect caused by the remaining dependent failures on each structure of parts identified in step 1</t>
    <phoneticPr fontId="69" type="noConversion"/>
  </si>
  <si>
    <r>
      <t xml:space="preserve">ISO 26262-10 Annex A.3.6 gives an example on possible proceeding when performing DFA.
The Dependent Failure Analysis is structured into the following steps:
</t>
    </r>
    <r>
      <rPr>
        <b/>
        <sz val="9"/>
        <rFont val="Arial"/>
        <family val="2"/>
      </rPr>
      <t>1) Identification of events (parts) could be subject to dependent failure can be done:</t>
    </r>
    <r>
      <rPr>
        <sz val="9"/>
        <rFont val="Arial"/>
        <family val="2"/>
      </rPr>
      <t xml:space="preserve">
    - based on analysis of the Functional Safety Concept, system architecture where structures or parts claimed to be independent of each other in fact can
      be susceptible to dependent failures
    - based on deductive analysis such as FTA which allows cut set analysis - i.e. estimation of events which are combined by logical AND combination and
      which when all events occur violate the safety goal.
     These cut sets represent redundant logical structures. Some examples of such cut sets 2nd order (&amp; symbol represents logical AND  between them):
    - µcontroller's failure &amp; watchdog's failure
    - main µcontroller's failure &amp; co-controller's failure
    - sensor A failure &amp; sensor B failure
</t>
    </r>
    <r>
      <rPr>
        <b/>
        <sz val="9"/>
        <rFont val="Arial"/>
        <family val="2"/>
      </rPr>
      <t>2) Identification of sources for potential dependent failures.</t>
    </r>
    <r>
      <rPr>
        <sz val="9"/>
        <rFont val="Arial"/>
        <family val="2"/>
      </rPr>
      <t xml:space="preserve">
The table below implements and expands ISO 26262-10 Table A.7 in view of topics for dependant failure evaluation, potential initiators and related measures</t>
    </r>
    <phoneticPr fontId="69" type="noConversion"/>
  </si>
  <si>
    <t>The analysis of dependent failures aims to identify the single events or single causes that could bypass or invalidate a required independence or freedom from interference between given elements and violate a safety requirement or a safety goal.</t>
    <phoneticPr fontId="69" type="noConversion"/>
  </si>
  <si>
    <r>
      <t xml:space="preserve">The analysis of dependent failures considers architectural features such as:
⎯ similar and dissimilar redundant elements;
⎯ different functions implemented with identical software or hardware elements;
⎯ functions and their respective safety mechanisms;
⎯ partitions of functions or software elements;
⎯ physical distance between hardware elements, with or without barrier;
⎯ common external resources.
According to the definitions given in ISO 26262-1, independence is threatened by common cause failures and cascading failures, while freedom from interference is only threatened by cascading failures.
</t>
    </r>
    <r>
      <rPr>
        <i/>
        <sz val="10"/>
        <rFont val="Arial"/>
        <family val="2"/>
      </rPr>
      <t>EXAMPLE 1 A high intensity electromagnetic field that causes different electronic devices to fail in a way that depends on design and use is an example of a common cause failure. Biased vehicle speed information that affects the behaviour of one or more vehicle functions is an example of cascading failures.
Dependent failures can manifest themselves simultaneously, or within a sufficiently short time interval, to have the effect of simultaneous failures.
EXAMPLE 2 A monitor designed to detect anomalous behaviour of a function can be rendered inoperative some time before the monitored function fails if both the monitor and the monitored function are subjected to the same event or cause.</t>
    </r>
    <phoneticPr fontId="69" type="noConversion"/>
  </si>
  <si>
    <t xml:space="preserve"> </t>
    <phoneticPr fontId="69" type="noConversion"/>
  </si>
  <si>
    <t>Fault propogating</t>
    <phoneticPr fontId="69" type="noConversion"/>
  </si>
  <si>
    <t>Topics</t>
    <phoneticPr fontId="69" type="noConversion"/>
  </si>
  <si>
    <t>Coupling coefficient class</t>
  </si>
  <si>
    <t>Examples in System</t>
    <phoneticPr fontId="69" type="noConversion"/>
  </si>
  <si>
    <t>Examples in Hardware</t>
    <phoneticPr fontId="69" type="noConversion"/>
  </si>
  <si>
    <t>Examples in Software</t>
    <phoneticPr fontId="69" type="noConversion"/>
  </si>
  <si>
    <t>Examples in Semi-Conductors</t>
    <phoneticPr fontId="69" type="noConversion"/>
  </si>
  <si>
    <t>电源
线束
数据和通信总线
功率级</t>
    <phoneticPr fontId="69" type="noConversion"/>
  </si>
  <si>
    <t>时钟
两个关闭通道使用的相同H桥
插座插头连接器</t>
    <phoneticPr fontId="69" type="noConversion"/>
  </si>
  <si>
    <t>被其他两个软件组件使用的软件组件，如：
数学或其他库
I/O程序，驱动
多个软件要素使用的硬件资源</t>
    <phoneticPr fontId="69" type="noConversion"/>
  </si>
  <si>
    <t>共享资源失效
单一物理根本原因</t>
    <phoneticPr fontId="69" type="noConversion"/>
  </si>
  <si>
    <r>
      <rPr>
        <b/>
        <sz val="11"/>
        <color theme="1"/>
        <rFont val="微软雅黑"/>
        <family val="2"/>
        <charset val="134"/>
      </rPr>
      <t>共享资源：</t>
    </r>
    <r>
      <rPr>
        <sz val="11"/>
        <color theme="1"/>
        <rFont val="微软雅黑"/>
        <family val="2"/>
        <charset val="134"/>
      </rPr>
      <t xml:space="preserve">
使用相同的软、硬件或系统要素的两个要素，它们会受到共享资源失效或者不可用的影响</t>
    </r>
    <phoneticPr fontId="69" type="noConversion"/>
  </si>
  <si>
    <t>a) 随机硬件失效</t>
    <phoneticPr fontId="69" type="noConversion"/>
  </si>
  <si>
    <t>共享资源失效</t>
    <phoneticPr fontId="69" type="noConversion"/>
  </si>
  <si>
    <t>外部消息（如CAN，Flexray或AUTOSATR RTE消息）
外部物理信号
电容/雷达检测到的读数值</t>
    <phoneticPr fontId="69" type="noConversion"/>
  </si>
  <si>
    <t>连接到原始物理的数字或模拟信号源</t>
    <phoneticPr fontId="69" type="noConversion"/>
  </si>
  <si>
    <t>两个软件函数的全局变量（常量）
一个软件函数传递给多个其他函数的数据/函数参数/消息</t>
    <phoneticPr fontId="69" type="noConversion"/>
  </si>
  <si>
    <r>
      <rPr>
        <b/>
        <sz val="11"/>
        <color theme="1"/>
        <rFont val="微软雅黑"/>
        <family val="2"/>
        <charset val="134"/>
      </rPr>
      <t>共享信息输入：</t>
    </r>
    <r>
      <rPr>
        <sz val="11"/>
        <color theme="1"/>
        <rFont val="微软雅黑"/>
        <family val="2"/>
        <charset val="134"/>
      </rPr>
      <t xml:space="preserve">
从功能角度出发，无共享资源情况下，连接到相同信息源的两个功能也会使用相同的信息</t>
    </r>
    <phoneticPr fontId="69" type="noConversion"/>
  </si>
  <si>
    <t>f)环境因素
h)特定工况下的压力</t>
    <phoneticPr fontId="69" type="noConversion"/>
  </si>
  <si>
    <t>机械耦合
易燃材料</t>
    <phoneticPr fontId="69" type="noConversion"/>
  </si>
  <si>
    <t>不直接适用</t>
    <phoneticPr fontId="69" type="noConversion"/>
  </si>
  <si>
    <t xml:space="preserve">电效应敏感度等级
硬件要素的接近程度
相同的外壳
</t>
    <phoneticPr fontId="69" type="noConversion"/>
  </si>
  <si>
    <r>
      <rPr>
        <b/>
        <sz val="11"/>
        <color theme="1"/>
        <rFont val="微软雅黑"/>
        <family val="2"/>
        <charset val="134"/>
      </rPr>
      <t>环境抗干扰力不足：</t>
    </r>
    <r>
      <rPr>
        <sz val="11"/>
        <color theme="1"/>
        <rFont val="微软雅黑"/>
        <family val="2"/>
        <charset val="134"/>
      </rPr>
      <t xml:space="preserve">
相同/相似物理特性的要素，可能会受到相同的外部环境干扰的影响。</t>
    </r>
    <phoneticPr fontId="69" type="noConversion"/>
  </si>
  <si>
    <r>
      <rPr>
        <b/>
        <sz val="11"/>
        <color theme="1"/>
        <rFont val="微软雅黑"/>
        <family val="2"/>
        <charset val="134"/>
      </rPr>
      <t>系统耦合：</t>
    </r>
    <r>
      <rPr>
        <sz val="11"/>
        <color theme="1"/>
        <rFont val="微软雅黑"/>
        <family val="2"/>
        <charset val="134"/>
      </rPr>
      <t xml:space="preserve">
由于共同的系统性的人为错误或工具错误而导致的要素失效</t>
    </r>
    <phoneticPr fontId="69" type="noConversion"/>
  </si>
  <si>
    <t>用于多个要素的相同生产过程
用于多个要素的相同维修过程</t>
    <phoneticPr fontId="69" type="noConversion"/>
  </si>
  <si>
    <t>相同的软件工具（IDE、编译器、链接器、软件配置器）
相同的编程/建模语言
相同的编译器/链接器</t>
    <phoneticPr fontId="69" type="noConversion"/>
  </si>
  <si>
    <r>
      <rPr>
        <b/>
        <sz val="11"/>
        <color theme="1"/>
        <rFont val="微软雅黑"/>
        <family val="2"/>
        <charset val="134"/>
      </rPr>
      <t xml:space="preserve">相同类型的组件：
</t>
    </r>
    <r>
      <rPr>
        <sz val="11"/>
        <color theme="1"/>
        <rFont val="微软雅黑"/>
        <family val="2"/>
        <charset val="134"/>
      </rPr>
      <t>由于共因失效，相同或非常相似组件的多个实例可能会共同失效。</t>
    </r>
    <phoneticPr fontId="69" type="noConversion"/>
  </si>
  <si>
    <t>同类型的执行器，如电机
同类型的传感器</t>
    <phoneticPr fontId="69" type="noConversion"/>
  </si>
  <si>
    <t>同类型的硬件组件/部件
不同微控制器的相同电源
相同的微控制器
相同的专用集成电路</t>
    <phoneticPr fontId="69" type="noConversion"/>
  </si>
  <si>
    <t>开发错误</t>
    <phoneticPr fontId="69" type="noConversion"/>
  </si>
  <si>
    <t xml:space="preserve">相同源代码扩展两次（如C语言宏
不同位置调用的相同的库实例，或相同的标准软件模块实例，被认为是共享资源。
</t>
    <phoneticPr fontId="69" type="noConversion"/>
  </si>
  <si>
    <r>
      <rPr>
        <b/>
        <sz val="11"/>
        <color theme="1"/>
        <rFont val="微软雅黑"/>
        <family val="2"/>
        <charset val="134"/>
      </rPr>
      <t xml:space="preserve">通讯：
</t>
    </r>
    <r>
      <rPr>
        <sz val="11"/>
        <color theme="1"/>
        <rFont val="微软雅黑"/>
        <family val="2"/>
        <charset val="134"/>
      </rPr>
      <t>一个要素通过通信通道从另一个要素接收信息</t>
    </r>
    <phoneticPr fontId="69" type="noConversion"/>
  </si>
  <si>
    <t>a) 随机硬件失效
g) 共同外部资源或信息失效</t>
    <phoneticPr fontId="69" type="noConversion"/>
  </si>
  <si>
    <t xml:space="preserve">同一系统的两个ECU之间的CAN连接
同一ECU内两个微控制器之间的通信
</t>
    <phoneticPr fontId="69" type="noConversion"/>
  </si>
  <si>
    <t>两个硬件要素之间的电气连接</t>
    <phoneticPr fontId="69" type="noConversion"/>
  </si>
  <si>
    <t>通过全局变量的数据流
消息传递
传递参数的函数调用</t>
    <phoneticPr fontId="69" type="noConversion"/>
  </si>
  <si>
    <r>
      <rPr>
        <b/>
        <sz val="11"/>
        <color theme="1"/>
        <rFont val="微软雅黑"/>
        <family val="2"/>
        <charset val="134"/>
      </rPr>
      <t>非预期接口：</t>
    </r>
    <r>
      <rPr>
        <sz val="11"/>
        <color theme="1"/>
        <rFont val="微软雅黑"/>
        <family val="2"/>
        <charset val="134"/>
      </rPr>
      <t xml:space="preserve">
两个要素通过一个非预期接口直接相互影响</t>
    </r>
    <phoneticPr fontId="69" type="noConversion"/>
  </si>
  <si>
    <t>a) 随机硬件失效
b)开发错误
d)安装错误
e)服务错误
i)老化和磨损</t>
    <phoneticPr fontId="69" type="noConversion"/>
  </si>
  <si>
    <t>a) 随机硬件失效
b)开发错误</t>
    <phoneticPr fontId="69" type="noConversion"/>
  </si>
  <si>
    <t>b)开发错误
c)生产错误
d)安装错误
e)服务错误
h)特定工况下的的压力</t>
    <phoneticPr fontId="69" type="noConversion"/>
  </si>
  <si>
    <t>a) 随机硬件失效
b)开发错误
d)安装错误
h)特定工况下的的压力</t>
    <phoneticPr fontId="69" type="noConversion"/>
  </si>
  <si>
    <t>由于同步缺失，导致一个功能覆盖另一个功能</t>
    <phoneticPr fontId="69" type="noConversion"/>
  </si>
  <si>
    <t>由于硬件要素距离近，导致信号线之间产生潜在的串扰、热冲击、干扰等</t>
    <phoneticPr fontId="69" type="noConversion"/>
  </si>
  <si>
    <t>由于使用相同的内存空间，导致可能出现错误的内存分配或内存泄漏</t>
    <phoneticPr fontId="69" type="noConversion"/>
  </si>
  <si>
    <t>单一物理根本原因</t>
    <phoneticPr fontId="69" type="noConversion"/>
  </si>
  <si>
    <t>Latch up</t>
    <phoneticPr fontId="69" type="noConversion"/>
  </si>
  <si>
    <t>Conductive Coupling</t>
  </si>
  <si>
    <t>Main domain</t>
    <phoneticPr fontId="69" type="noConversion"/>
  </si>
  <si>
    <t>Cut off the propagating path</t>
  </si>
  <si>
    <t xml:space="preserve"> </t>
    <phoneticPr fontId="69" type="noConversion"/>
  </si>
  <si>
    <t>Element-A
(Lower ASIL or QM)</t>
    <phoneticPr fontId="69" type="noConversion"/>
  </si>
  <si>
    <t>Detect and control the final failure effect</t>
  </si>
  <si>
    <t>The fault of Element-A propagating via other shared Common resources</t>
  </si>
  <si>
    <t>Function impacted of Redundant Element1</t>
    <phoneticPr fontId="69" type="noConversion"/>
  </si>
  <si>
    <r>
      <t xml:space="preserve">共享资源失效
单一物理根本原因
</t>
    </r>
    <r>
      <rPr>
        <b/>
        <sz val="11"/>
        <color theme="1"/>
        <rFont val="微软雅黑"/>
        <family val="2"/>
        <charset val="134"/>
      </rPr>
      <t>如时钟、供电</t>
    </r>
    <phoneticPr fontId="69" type="noConversion"/>
  </si>
  <si>
    <r>
      <t xml:space="preserve">环境故障
</t>
    </r>
    <r>
      <rPr>
        <b/>
        <sz val="11"/>
        <color theme="1"/>
        <rFont val="微软雅黑"/>
        <family val="2"/>
        <charset val="134"/>
      </rPr>
      <t>如EMC</t>
    </r>
    <phoneticPr fontId="69" type="noConversion"/>
  </si>
  <si>
    <r>
      <t>开发错误
生产错误
安装错误
维修错误</t>
    </r>
    <r>
      <rPr>
        <b/>
        <sz val="11"/>
        <color theme="1"/>
        <rFont val="微软雅黑"/>
        <family val="2"/>
        <charset val="134"/>
      </rPr>
      <t xml:space="preserve">
如编译器</t>
    </r>
    <phoneticPr fontId="69" type="noConversion"/>
  </si>
  <si>
    <t>CheckList for: Cascading or Coupling Path</t>
    <phoneticPr fontId="69" type="noConversion"/>
  </si>
  <si>
    <t>Cascading Failure Analysis based on internal blocks (e.g. from functional block diagram)  - with regarding to the Coexistence Criteria</t>
    <phoneticPr fontId="69" type="noConversion"/>
  </si>
  <si>
    <t>Function impacted of Element</t>
    <phoneticPr fontId="69" type="noConversion"/>
  </si>
  <si>
    <t xml:space="preserve"> </t>
    <phoneticPr fontId="69" type="noConversion"/>
  </si>
  <si>
    <t>Near Field Coupling</t>
  </si>
  <si>
    <t>Radiative Coupling</t>
  </si>
  <si>
    <t>Environmental Coupling</t>
  </si>
  <si>
    <t>Mechanical Coupling</t>
  </si>
  <si>
    <t>Inductive coupling: occurs when a varing magnetic field exists between 2 elements with a small gap (&lt;wavelength), inducing a change in voltage along the receiving element</t>
  </si>
  <si>
    <t>The unexpected mechanical force or stress caused by the fault in Element-A is transferred from the source to the element-B via a physical medium: E.g.substrate,Package,etc.</t>
  </si>
  <si>
    <t>Electromagnetic coupling: The Element-A falsely emits or radiates an electromagnetic wave which propagates across the open air and is picked up or received by the element-B</t>
    <phoneticPr fontId="69" type="noConversion"/>
  </si>
  <si>
    <t>Capacitive coupling: The cross talk due to the small gap(&lt;wavelength) between 2 elements, inducing a change in voltage across the gap</t>
    <phoneticPr fontId="69" type="noConversion"/>
  </si>
  <si>
    <t>Dependent Failure Indicator classes (see ISO 26262-11  clause 4.7). Please adapt the table to project demands!</t>
    <phoneticPr fontId="69" type="noConversion"/>
  </si>
  <si>
    <t>Cascading Path and Coupling Type</t>
    <phoneticPr fontId="69" type="noConversion"/>
  </si>
  <si>
    <t xml:space="preserve">The fault of Element-A propgating via the functional signal line </t>
  </si>
  <si>
    <t>The fault of Element-A propagating via shared communication Bus: AMBA, etc.</t>
  </si>
  <si>
    <t>The fault of Element-A propogating via shared Power line</t>
  </si>
  <si>
    <t>The fault of Element-A propagating via shared Clock line</t>
  </si>
  <si>
    <t>The fault of Element-A propagating via shared  Reset Line</t>
  </si>
  <si>
    <t>Element</t>
    <phoneticPr fontId="69" type="noConversion"/>
  </si>
  <si>
    <t>Analysis based on internal blocks (e.g. from functional block diagram)</t>
    <phoneticPr fontId="69" type="noConversion"/>
  </si>
  <si>
    <t>The fault in Element-A, cause an unexpected Temperature or thermal vary cross the conductor or space between 2 elements, and induce the mal-function of element-B.</t>
    <phoneticPr fontId="69" type="noConversion"/>
  </si>
  <si>
    <t>NA</t>
    <phoneticPr fontId="69" type="noConversion"/>
  </si>
  <si>
    <t>The fault in Element-A, cause an unexpected Temperature or thermal vary cross the conductor or space between 2 elements, and induce the mal-function of element-B.</t>
    <phoneticPr fontId="69" type="noConversion"/>
  </si>
  <si>
    <t xml:space="preserve"> </t>
    <phoneticPr fontId="69" type="noConversion"/>
  </si>
  <si>
    <t xml:space="preserve"> </t>
    <phoneticPr fontId="69" type="noConversion"/>
  </si>
  <si>
    <t>Shared Power Management</t>
    <phoneticPr fontId="69" type="noConversion"/>
  </si>
  <si>
    <t>IC user</t>
  </si>
  <si>
    <t>in consideration</t>
  </si>
  <si>
    <t>department…</t>
  </si>
  <si>
    <t>in progress</t>
  </si>
  <si>
    <t>rejected</t>
  </si>
  <si>
    <t>Shared Clock line</t>
    <phoneticPr fontId="69" type="noConversion"/>
  </si>
  <si>
    <t>CF-002</t>
    <phoneticPr fontId="69" type="noConversion"/>
  </si>
  <si>
    <t>VPss
(Lower ASIL or QM)</t>
    <phoneticPr fontId="69" type="noConversion"/>
  </si>
  <si>
    <t>Other Subsystems
(Higher ASIL)</t>
    <phoneticPr fontId="69" type="noConversion"/>
  </si>
  <si>
    <t>NA</t>
    <phoneticPr fontId="69" type="noConversion"/>
  </si>
  <si>
    <t>Main domain Abnormal power supply(Over voltage, under voltage, power failure)</t>
    <phoneticPr fontId="69" type="noConversion"/>
  </si>
  <si>
    <r>
      <t>The fault of Element-A propagating via communication bus between the Element-A and Element-B</t>
    </r>
    <r>
      <rPr>
        <sz val="9"/>
        <color theme="1"/>
        <rFont val="宋体"/>
        <family val="3"/>
        <charset val="134"/>
      </rPr>
      <t>，</t>
    </r>
    <r>
      <rPr>
        <sz val="9"/>
        <color theme="1"/>
        <rFont val="Arial"/>
        <family val="2"/>
      </rPr>
      <t xml:space="preserve"> E.g. SPI, UART, etc.</t>
    </r>
    <phoneticPr fontId="69" type="noConversion"/>
  </si>
  <si>
    <r>
      <t>The fault of Element-A propagating via shared  Memory Address bus</t>
    </r>
    <r>
      <rPr>
        <sz val="9"/>
        <color theme="1"/>
        <rFont val="宋体"/>
        <family val="3"/>
        <charset val="134"/>
      </rPr>
      <t>，</t>
    </r>
    <r>
      <rPr>
        <sz val="9"/>
        <color theme="1"/>
        <rFont val="Arial"/>
        <family val="2"/>
      </rPr>
      <t>Data bus , control Bus, and memory cells, E.g. SDRAM, RAM, Flash, etc.</t>
    </r>
    <phoneticPr fontId="69" type="noConversion"/>
  </si>
  <si>
    <t>Electromagnetic coupling: The Element-A falsely emits or radiates an electromagnetic wave which propagates across the open air and is picked up or received by the element-B</t>
    <phoneticPr fontId="69" type="noConversion"/>
  </si>
  <si>
    <t>Capacitive coupling: The cross talk due to the small gap(&lt;wavelength) between 2 elements, inducing a change in voltage across the gap</t>
  </si>
  <si>
    <t>Electromagnetic coupling: The Element-A falsely emits or radiates an electromagnetic wave which propagates across the open air and is picked up or received by the element-B</t>
    <phoneticPr fontId="69" type="noConversion"/>
  </si>
  <si>
    <t>NA</t>
    <phoneticPr fontId="69" type="noConversion"/>
  </si>
  <si>
    <t>PCB</t>
    <phoneticPr fontId="69" type="noConversion"/>
  </si>
  <si>
    <t>SFIss</t>
    <phoneticPr fontId="69" type="noConversion"/>
  </si>
  <si>
    <t>Redundant element1/Safety Mechanism</t>
    <phoneticPr fontId="69" type="noConversion"/>
  </si>
  <si>
    <t>CF-001</t>
    <phoneticPr fontId="69" type="noConversion"/>
  </si>
  <si>
    <t>shared resources</t>
  </si>
  <si>
    <t>Failures in Common Enable/Control/Configuration signals</t>
  </si>
  <si>
    <t>random physical root cause</t>
  </si>
  <si>
    <t>Latch up</t>
  </si>
  <si>
    <t>environmental conditions</t>
  </si>
  <si>
    <t>development faults</t>
  </si>
  <si>
    <t>manufacturing faults</t>
  </si>
  <si>
    <t>service  faults</t>
  </si>
  <si>
    <t>Other Subsystems
(Higher ASIL)</t>
    <phoneticPr fontId="69" type="noConversion"/>
  </si>
  <si>
    <t>Corrosion</t>
    <phoneticPr fontId="69" type="noConversion"/>
  </si>
  <si>
    <t>Humidity/Condensation</t>
    <phoneticPr fontId="69" type="noConversion"/>
  </si>
  <si>
    <t xml:space="preserve"> </t>
    <phoneticPr fontId="69" type="noConversion"/>
  </si>
  <si>
    <t xml:space="preserve"> </t>
    <phoneticPr fontId="69" type="noConversion"/>
  </si>
  <si>
    <t>Requirement faults</t>
    <phoneticPr fontId="69" type="noConversion"/>
  </si>
  <si>
    <t>Implement change management, document management, etc. according to ASIL D level functional safety processes</t>
    <phoneticPr fontId="69" type="noConversion"/>
  </si>
  <si>
    <r>
      <t>Main domain</t>
    </r>
    <r>
      <rPr>
        <sz val="9"/>
        <color theme="1"/>
        <rFont val="宋体"/>
        <family val="3"/>
        <charset val="134"/>
      </rPr>
      <t/>
    </r>
    <phoneticPr fontId="69" type="noConversion"/>
  </si>
  <si>
    <t>SFIss</t>
    <phoneticPr fontId="69" type="noConversion"/>
  </si>
  <si>
    <t>Chip failure or abnormal function</t>
  </si>
  <si>
    <t>I/O ports, design appropriate protection circuits,such as overvoltage protection circuit ;
Implementing overvoltage detection and protection mechanisms in software</t>
    <phoneticPr fontId="69" type="noConversion"/>
  </si>
  <si>
    <t>Overvoltage applied from external</t>
    <phoneticPr fontId="69" type="noConversion"/>
  </si>
  <si>
    <t xml:space="preserve">Overvoltage applied from external </t>
    <phoneticPr fontId="69" type="noConversion"/>
  </si>
  <si>
    <t>Junction temperature exceeds critical value</t>
    <phoneticPr fontId="69" type="noConversion"/>
  </si>
  <si>
    <t>Main domain_clk</t>
    <phoneticPr fontId="69" type="noConversion"/>
  </si>
  <si>
    <t>SFIss_clk</t>
    <phoneticPr fontId="69" type="noConversion"/>
  </si>
  <si>
    <t>Failures in common clock elements (including PLL, clock trees, clock enable signals,etc.)</t>
    <phoneticPr fontId="69" type="noConversion"/>
  </si>
  <si>
    <r>
      <t>Main domain</t>
    </r>
    <r>
      <rPr>
        <sz val="9"/>
        <color theme="1"/>
        <rFont val="宋体"/>
        <family val="3"/>
        <charset val="134"/>
      </rPr>
      <t>、</t>
    </r>
    <r>
      <rPr>
        <sz val="9"/>
        <color theme="1"/>
        <rFont val="Arial"/>
        <family val="2"/>
      </rPr>
      <t xml:space="preserve"> SFIss fails simultaneously</t>
    </r>
    <phoneticPr fontId="69" type="noConversion"/>
  </si>
  <si>
    <t>VPss
(Lower ASIL or QM)</t>
    <phoneticPr fontId="69" type="noConversion"/>
  </si>
  <si>
    <r>
      <t>The fault of Element-A propagating via communication bus between the Element-A and Element-B</t>
    </r>
    <r>
      <rPr>
        <sz val="9"/>
        <color theme="1"/>
        <rFont val="宋体"/>
        <family val="3"/>
        <charset val="134"/>
      </rPr>
      <t>，</t>
    </r>
    <r>
      <rPr>
        <sz val="9"/>
        <color theme="1"/>
        <rFont val="Arial"/>
        <family val="2"/>
      </rPr>
      <t xml:space="preserve"> E.g. SPI, UART, etc.</t>
    </r>
    <phoneticPr fontId="69" type="noConversion"/>
  </si>
  <si>
    <t>The fault of Element-A propagating via shared Clock line</t>
    <phoneticPr fontId="69" type="noConversion"/>
  </si>
  <si>
    <r>
      <t>The fault of Element-A propagating via shared  Memory Address bus</t>
    </r>
    <r>
      <rPr>
        <sz val="9"/>
        <color theme="1"/>
        <rFont val="宋体"/>
        <family val="3"/>
        <charset val="134"/>
      </rPr>
      <t>，</t>
    </r>
    <r>
      <rPr>
        <sz val="9"/>
        <color theme="1"/>
        <rFont val="Arial"/>
        <family val="2"/>
      </rPr>
      <t>Data bus , control Bus, and memory cells, E.g. SDRAM, RAM, Flash, etc.</t>
    </r>
    <phoneticPr fontId="69" type="noConversion"/>
  </si>
  <si>
    <r>
      <t>Shared Bus (SYSBUS</t>
    </r>
    <r>
      <rPr>
        <sz val="9"/>
        <color theme="1"/>
        <rFont val="宋体"/>
        <family val="3"/>
        <charset val="134"/>
      </rPr>
      <t>、</t>
    </r>
    <r>
      <rPr>
        <sz val="9"/>
        <color theme="1"/>
        <rFont val="Arial"/>
        <family val="2"/>
      </rPr>
      <t>CFGBUS)</t>
    </r>
    <phoneticPr fontId="69" type="noConversion"/>
  </si>
  <si>
    <t>The fault of Element-A propagating via other shared Common resources</t>
    <phoneticPr fontId="69" type="noConversion"/>
  </si>
  <si>
    <t>Temperature</t>
    <phoneticPr fontId="69" type="noConversion"/>
  </si>
  <si>
    <t>SFIss</t>
    <phoneticPr fontId="69" type="noConversion"/>
  </si>
  <si>
    <t xml:space="preserve"> </t>
    <phoneticPr fontId="69" type="noConversion"/>
  </si>
  <si>
    <t>SFIss failure</t>
    <phoneticPr fontId="69" type="noConversion"/>
  </si>
  <si>
    <t>Shared S-Buffer</t>
    <phoneticPr fontId="69" type="noConversion"/>
  </si>
  <si>
    <t>S-Buffer Error writing/reading</t>
    <phoneticPr fontId="69" type="noConversion"/>
  </si>
  <si>
    <t xml:space="preserve"> DDR Error writing/reading</t>
    <phoneticPr fontId="69" type="noConversion"/>
  </si>
  <si>
    <t xml:space="preserve"> MPU-Filter</t>
  </si>
  <si>
    <t>Wrong configuration</t>
    <phoneticPr fontId="69" type="noConversion"/>
  </si>
  <si>
    <t xml:space="preserve">Wrong Configuration </t>
    <phoneticPr fontId="69" type="noConversion"/>
  </si>
  <si>
    <t>Failures in common test logic</t>
    <phoneticPr fontId="69" type="noConversion"/>
  </si>
  <si>
    <t>Use different modules (Including RAM, Flash, Timers, DMA,Interrupt Controller, Busses, etc.)</t>
    <phoneticPr fontId="69" type="noConversion"/>
  </si>
  <si>
    <t>OSPI</t>
    <phoneticPr fontId="69" type="noConversion"/>
  </si>
  <si>
    <t>CF-003</t>
    <phoneticPr fontId="69" type="noConversion"/>
  </si>
  <si>
    <t>CF-004</t>
    <phoneticPr fontId="69" type="noConversion"/>
  </si>
  <si>
    <t>Reset Line</t>
    <phoneticPr fontId="69" type="noConversion"/>
  </si>
  <si>
    <t>ASILB's Main domain Clock failure resulting in the ASILD's SFIss Clock failure</t>
    <phoneticPr fontId="69" type="noConversion"/>
  </si>
  <si>
    <t>ASILB's Main domain power supply failure resulting in the ASILD's SFIss Power failure</t>
    <phoneticPr fontId="69" type="noConversion"/>
  </si>
  <si>
    <r>
      <t xml:space="preserve">Software isolation, Isolate DDR access permissions for different functional areas through the operating system;
</t>
    </r>
    <r>
      <rPr>
        <sz val="9"/>
        <color rgb="FFFF0000"/>
        <rFont val="Arial"/>
        <family val="2"/>
      </rPr>
      <t xml:space="preserve"> MPU-Filter</t>
    </r>
    <phoneticPr fontId="69" type="noConversion"/>
  </si>
  <si>
    <t>Illegal access and tampering with data</t>
    <phoneticPr fontId="69" type="noConversion"/>
  </si>
  <si>
    <t xml:space="preserve">Shared DDR </t>
    <phoneticPr fontId="69" type="noConversion"/>
  </si>
  <si>
    <t>VPss
(Lower ASIL or QM)</t>
    <phoneticPr fontId="69" type="noConversion"/>
  </si>
  <si>
    <t xml:space="preserve">VPss wrote incorrect data to S-Buffer, resulting in Other Higher ASIL Subsystems reading incorrect data </t>
    <phoneticPr fontId="69" type="noConversion"/>
  </si>
  <si>
    <t>Other Blocks
(Higher ASIL)</t>
    <phoneticPr fontId="69" type="noConversion"/>
  </si>
  <si>
    <t>Shared SFIBUS</t>
  </si>
  <si>
    <t>OSPI flash data error</t>
    <phoneticPr fontId="69" type="noConversion"/>
  </si>
  <si>
    <t xml:space="preserve">VPss wrote incorrect data to DDR, resulting in Other Higher ASIL Subsystems reading incorrect data </t>
    <phoneticPr fontId="69" type="noConversion"/>
  </si>
  <si>
    <t>Other Subsystems
(Higher ASIL)</t>
    <phoneticPr fontId="69" type="noConversion"/>
  </si>
  <si>
    <t>Other Blocks
(Higher ASIL)</t>
    <phoneticPr fontId="69" type="noConversion"/>
  </si>
  <si>
    <t>OSPI wrote incorrect data to Other Higher ASIL Blocks;
OSPI flash data error</t>
    <phoneticPr fontId="69" type="noConversion"/>
  </si>
  <si>
    <t>Add AXI parity/ECC Protection.</t>
    <phoneticPr fontId="69" type="noConversion"/>
  </si>
  <si>
    <t>OSPI flash Data read/write stuck</t>
    <phoneticPr fontId="69" type="noConversion"/>
  </si>
  <si>
    <t>SFIBUS stuck due to data read/write stuck</t>
    <phoneticPr fontId="69" type="noConversion"/>
  </si>
  <si>
    <r>
      <t>LIN/UART</t>
    </r>
    <r>
      <rPr>
        <sz val="9"/>
        <color theme="1"/>
        <rFont val="宋体"/>
        <family val="3"/>
        <charset val="134"/>
      </rPr>
      <t>、</t>
    </r>
    <r>
      <rPr>
        <sz val="9"/>
        <color theme="1"/>
        <rFont val="Arial"/>
        <family val="2"/>
      </rPr>
      <t>SPI</t>
    </r>
    <r>
      <rPr>
        <sz val="9"/>
        <color theme="1"/>
        <rFont val="宋体"/>
        <family val="3"/>
        <charset val="134"/>
      </rPr>
      <t>、</t>
    </r>
    <r>
      <rPr>
        <sz val="9"/>
        <color theme="1"/>
        <rFont val="Arial"/>
        <family val="2"/>
      </rPr>
      <t>I2C</t>
    </r>
    <r>
      <rPr>
        <sz val="9"/>
        <color theme="1"/>
        <rFont val="宋体"/>
        <family val="3"/>
        <charset val="134"/>
      </rPr>
      <t>、</t>
    </r>
    <r>
      <rPr>
        <sz val="9"/>
        <color theme="1"/>
        <rFont val="Arial"/>
        <family val="2"/>
      </rPr>
      <t>PINMUX</t>
    </r>
    <r>
      <rPr>
        <sz val="9"/>
        <color theme="1"/>
        <rFont val="宋体"/>
        <family val="3"/>
        <charset val="134"/>
      </rPr>
      <t>、</t>
    </r>
    <r>
      <rPr>
        <sz val="9"/>
        <color theme="1"/>
        <rFont val="Arial"/>
        <family val="2"/>
      </rPr>
      <t>Time Sync</t>
    </r>
    <r>
      <rPr>
        <sz val="9"/>
        <color theme="1"/>
        <rFont val="宋体"/>
        <family val="3"/>
        <charset val="134"/>
      </rPr>
      <t>、</t>
    </r>
    <r>
      <rPr>
        <sz val="9"/>
        <color theme="1"/>
        <rFont val="Arial"/>
        <family val="2"/>
      </rPr>
      <t>UART</t>
    </r>
    <phoneticPr fontId="69" type="noConversion"/>
  </si>
  <si>
    <r>
      <t>LIN/UART</t>
    </r>
    <r>
      <rPr>
        <sz val="9"/>
        <color theme="1"/>
        <rFont val="宋体"/>
        <family val="3"/>
        <charset val="134"/>
      </rPr>
      <t>、</t>
    </r>
    <r>
      <rPr>
        <sz val="9"/>
        <color theme="1"/>
        <rFont val="Arial"/>
        <family val="2"/>
      </rPr>
      <t>SPI</t>
    </r>
    <r>
      <rPr>
        <sz val="9"/>
        <color theme="1"/>
        <rFont val="宋体"/>
        <family val="3"/>
        <charset val="134"/>
      </rPr>
      <t>、</t>
    </r>
    <r>
      <rPr>
        <sz val="9"/>
        <color theme="1"/>
        <rFont val="Arial"/>
        <family val="2"/>
      </rPr>
      <t>I2C</t>
    </r>
    <r>
      <rPr>
        <sz val="9"/>
        <color theme="1"/>
        <rFont val="宋体"/>
        <family val="3"/>
        <charset val="134"/>
      </rPr>
      <t>、</t>
    </r>
    <r>
      <rPr>
        <sz val="9"/>
        <color theme="1"/>
        <rFont val="Arial"/>
        <family val="2"/>
      </rPr>
      <t>PINMUX</t>
    </r>
    <r>
      <rPr>
        <sz val="9"/>
        <color theme="1"/>
        <rFont val="宋体"/>
        <family val="3"/>
        <charset val="134"/>
      </rPr>
      <t>、</t>
    </r>
    <r>
      <rPr>
        <sz val="9"/>
        <color theme="1"/>
        <rFont val="Arial"/>
        <family val="2"/>
      </rPr>
      <t>Time Sync</t>
    </r>
    <r>
      <rPr>
        <sz val="9"/>
        <color theme="1"/>
        <rFont val="宋体"/>
        <family val="3"/>
        <charset val="134"/>
      </rPr>
      <t>、</t>
    </r>
    <r>
      <rPr>
        <sz val="9"/>
        <color theme="1"/>
        <rFont val="Arial"/>
        <family val="2"/>
      </rPr>
      <t>UART Data read/write stuck</t>
    </r>
    <phoneticPr fontId="69" type="noConversion"/>
  </si>
  <si>
    <t>The fault of Element-A propagating via other shared Common resources</t>
    <phoneticPr fontId="69" type="noConversion"/>
  </si>
  <si>
    <t>Shared SFIBUS(SFIDEC)</t>
    <phoneticPr fontId="69" type="noConversion"/>
  </si>
  <si>
    <t>CF-005</t>
  </si>
  <si>
    <t>CF-006</t>
    <phoneticPr fontId="69" type="noConversion"/>
  </si>
  <si>
    <t>SFIBUS</t>
    <phoneticPr fontId="69" type="noConversion"/>
  </si>
  <si>
    <t>CF-007</t>
    <phoneticPr fontId="69" type="noConversion"/>
  </si>
  <si>
    <t>DMA</t>
    <phoneticPr fontId="69" type="noConversion"/>
  </si>
  <si>
    <t>Element MAC(RGMII)</t>
    <phoneticPr fontId="69" type="noConversion"/>
  </si>
  <si>
    <t>SFIBUS</t>
    <phoneticPr fontId="69" type="noConversion"/>
  </si>
  <si>
    <t>Element MAC (RGMII) sent an incorrect request to the SFIBUS</t>
    <phoneticPr fontId="69" type="noConversion"/>
  </si>
  <si>
    <t>SFIBUS(SFIDEC) stuck due to data read/write stuck</t>
    <phoneticPr fontId="69" type="noConversion"/>
  </si>
  <si>
    <t>AXI (Shared SFIBUS)</t>
  </si>
  <si>
    <t>AXI (Shared SFIBUS)</t>
    <phoneticPr fontId="69" type="noConversion"/>
  </si>
  <si>
    <t>SFIBUS Received erroneous instruction, resulting in erroneous operation</t>
    <phoneticPr fontId="69" type="noConversion"/>
  </si>
  <si>
    <t>DMA</t>
    <phoneticPr fontId="69" type="noConversion"/>
  </si>
  <si>
    <t>AXI (Shared SFIBUS)</t>
    <phoneticPr fontId="69" type="noConversion"/>
  </si>
  <si>
    <t xml:space="preserve">SFIBUS(SFIDEC) stuck due to bus handshake timeout </t>
    <phoneticPr fontId="69" type="noConversion"/>
  </si>
  <si>
    <t>Failures in shared modules (e.g. RAM, Flash, ADC, Timers, DMA,Interrupt Controller, Busses, etc.)</t>
    <phoneticPr fontId="69" type="noConversion"/>
  </si>
  <si>
    <t xml:space="preserve">Failures in common clock elements </t>
    <phoneticPr fontId="69" type="noConversion"/>
  </si>
  <si>
    <t>Implementation faults, i.e. incorrect implementation of functionality</t>
    <phoneticPr fontId="69" type="noConversion"/>
  </si>
  <si>
    <t>Implement Document verification according to ASIL D level functional safety processes</t>
    <phoneticPr fontId="69" type="noConversion"/>
  </si>
  <si>
    <t>Inaccurate understanding of chip requirements or incorrect requirement documentation</t>
    <phoneticPr fontId="69" type="noConversion"/>
  </si>
  <si>
    <t>Specification errors</t>
    <phoneticPr fontId="69" type="noConversion"/>
  </si>
  <si>
    <t>Design Specification errors</t>
    <phoneticPr fontId="69" type="noConversion"/>
  </si>
  <si>
    <r>
      <t>Main domain</t>
    </r>
    <r>
      <rPr>
        <sz val="9"/>
        <color theme="1"/>
        <rFont val="宋体"/>
        <family val="3"/>
        <charset val="134"/>
      </rPr>
      <t>、</t>
    </r>
    <r>
      <rPr>
        <sz val="9"/>
        <color theme="1"/>
        <rFont val="Arial"/>
        <family val="2"/>
      </rPr>
      <t xml:space="preserve"> SFIss fails in common mode</t>
    </r>
    <phoneticPr fontId="69" type="noConversion"/>
  </si>
  <si>
    <t>Failures in common reset logic including reset signals</t>
    <phoneticPr fontId="69" type="noConversion"/>
  </si>
  <si>
    <t>Failures in common reset signals</t>
    <phoneticPr fontId="69" type="noConversion"/>
  </si>
  <si>
    <t>Hardware shutdown</t>
    <phoneticPr fontId="69" type="noConversion"/>
  </si>
  <si>
    <t>The fault of Element-A propagating via shared communication Bus: AMBA, etc.</t>
    <phoneticPr fontId="69" type="noConversion"/>
  </si>
  <si>
    <t>Data loss or tampering</t>
    <phoneticPr fontId="69" type="noConversion"/>
  </si>
  <si>
    <t>Description of cascading effect in Element-B  
(with Higher ASIL) and 
Safety requirements violation</t>
    <phoneticPr fontId="69" type="noConversion"/>
  </si>
  <si>
    <t>No Clock/ Too high Clock/Too low clock</t>
    <phoneticPr fontId="69" type="noConversion"/>
  </si>
  <si>
    <t xml:space="preserve">SFIss suspended, Main domain can't receive the reset singal </t>
    <phoneticPr fontId="69" type="noConversion"/>
  </si>
  <si>
    <r>
      <t>SFIss control main domain by Reset Line</t>
    </r>
    <r>
      <rPr>
        <sz val="9"/>
        <color theme="1"/>
        <rFont val="宋体"/>
        <family val="3"/>
        <charset val="134"/>
      </rPr>
      <t>，</t>
    </r>
    <r>
      <rPr>
        <sz val="9"/>
        <color theme="1"/>
        <rFont val="Arial"/>
        <family val="2"/>
      </rPr>
      <t>The reset signal sent by SFIss to main domain has timed out the handshake</t>
    </r>
    <phoneticPr fontId="69" type="noConversion"/>
  </si>
  <si>
    <t xml:space="preserve">Main domain wrote incorrect data to DDR, resulting in SFIss reading incorrect data </t>
    <phoneticPr fontId="69" type="noConversion"/>
  </si>
  <si>
    <t>Shared DDR</t>
    <phoneticPr fontId="69" type="noConversion"/>
  </si>
  <si>
    <t xml:space="preserve">Main domain wrote incorrect data to S-Buffer, resulting in SFIss reading incorrect data </t>
    <phoneticPr fontId="69" type="noConversion"/>
  </si>
  <si>
    <t>Junction temperature exceeds critical value</t>
    <phoneticPr fontId="69" type="noConversion"/>
  </si>
  <si>
    <t>The fault in Element-A, cause an unexpected Temperature or thermal vary cross the conductor or space between 2 elements, and induce the mal-function of element-B.</t>
    <phoneticPr fontId="69" type="noConversion"/>
  </si>
  <si>
    <t>Use different test controler</t>
    <phoneticPr fontId="69" type="noConversion"/>
  </si>
  <si>
    <r>
      <t>Main domain</t>
    </r>
    <r>
      <rPr>
        <sz val="9"/>
        <color theme="1"/>
        <rFont val="宋体"/>
        <family val="3"/>
        <charset val="134"/>
      </rPr>
      <t>、</t>
    </r>
    <r>
      <rPr>
        <sz val="9"/>
        <color theme="1"/>
        <rFont val="Arial"/>
        <family val="2"/>
      </rPr>
      <t xml:space="preserve"> SFIss fails in common reset signals</t>
    </r>
    <phoneticPr fontId="69" type="noConversion"/>
  </si>
  <si>
    <t>modules (Including RAM, Flash, Timers, DMA,Interrupt Controller, Busses, etc.)</t>
    <phoneticPr fontId="69" type="noConversion"/>
  </si>
  <si>
    <t>shared resources</t>
    <phoneticPr fontId="69" type="noConversion"/>
  </si>
  <si>
    <t>DMA and SFIBUS handshake timeout</t>
    <phoneticPr fontId="69" type="noConversion"/>
  </si>
  <si>
    <t>DMA sent an incorrect request to the SFIBUS</t>
    <phoneticPr fontId="69" type="noConversion"/>
  </si>
  <si>
    <t>SFIBUS Received erroneous instruction, resulting in erroneous operation</t>
    <phoneticPr fontId="69" type="noConversion"/>
  </si>
  <si>
    <t>SFIDEC</t>
    <phoneticPr fontId="69" type="noConversion"/>
  </si>
  <si>
    <t>Element MAC(RGMII)</t>
    <phoneticPr fontId="69" type="noConversion"/>
  </si>
  <si>
    <t xml:space="preserve">Element MAC (RGMII) and SFIBUS handshake timeout </t>
    <phoneticPr fontId="69" type="noConversion"/>
  </si>
  <si>
    <t>0.1</t>
    <phoneticPr fontId="69" type="noConversion"/>
  </si>
  <si>
    <r>
      <t>Update of "</t>
    </r>
    <r>
      <rPr>
        <b/>
        <i/>
        <sz val="9"/>
        <rFont val="Arial Narrow"/>
        <family val="2"/>
      </rPr>
      <t>Block based Analysis</t>
    </r>
    <r>
      <rPr>
        <i/>
        <sz val="9"/>
        <rFont val="Arial Narrow"/>
        <family val="2"/>
      </rPr>
      <t>" sheet according to suggestions made in project R086.
Sheet "Cut Set Based Analysis" added columns for consistency:
- Verification method
- Measure assigned to
- Measure status</t>
    </r>
    <phoneticPr fontId="69" type="noConversion"/>
  </si>
  <si>
    <t>1.        Change Record (DFA)</t>
    <phoneticPr fontId="69" type="noConversion"/>
  </si>
  <si>
    <t>2.        Change Record (Template)</t>
    <phoneticPr fontId="69" type="noConversion"/>
  </si>
  <si>
    <t>Main domain and SFIss use different reset signals.</t>
    <phoneticPr fontId="69" type="noConversion"/>
  </si>
  <si>
    <t>VPss
(Lower ASIL or QM)</t>
    <phoneticPr fontId="69" type="noConversion"/>
  </si>
  <si>
    <t>Other Subsystems
(Higher ASIL)</t>
    <phoneticPr fontId="69" type="noConversion"/>
  </si>
  <si>
    <r>
      <t>(Power on</t>
    </r>
    <r>
      <rPr>
        <sz val="9"/>
        <color theme="1"/>
        <rFont val="宋体"/>
        <family val="3"/>
        <charset val="134"/>
      </rPr>
      <t>：</t>
    </r>
    <r>
      <rPr>
        <sz val="9"/>
        <color theme="1"/>
        <rFont val="Arial"/>
        <family val="2"/>
      </rPr>
      <t xml:space="preserve">Software-Time out </t>
    </r>
    <r>
      <rPr>
        <sz val="9"/>
        <color theme="1"/>
        <rFont val="宋体"/>
        <family val="3"/>
        <charset val="134"/>
      </rPr>
      <t>、</t>
    </r>
    <r>
      <rPr>
        <sz val="9"/>
        <color theme="1"/>
        <rFont val="Arial"/>
        <family val="2"/>
      </rPr>
      <t>L2 driving: take over and pull over)</t>
    </r>
    <phoneticPr fontId="69" type="noConversion"/>
  </si>
  <si>
    <t>Software isolation, Isolate DDR access permissions for different functional areas through the operating system;
 MPU-Filter</t>
    <phoneticPr fontId="69" type="noConversion"/>
  </si>
  <si>
    <t>VPSS error</t>
    <phoneticPr fontId="69" type="noConversion"/>
  </si>
  <si>
    <t>Media Bus</t>
    <phoneticPr fontId="69" type="noConversion"/>
  </si>
  <si>
    <t>Media BUS  deadlock</t>
    <phoneticPr fontId="69" type="noConversion"/>
  </si>
  <si>
    <t>MediaBUS time out</t>
    <phoneticPr fontId="69" type="noConversion"/>
  </si>
  <si>
    <t>Add SFIBUS(SFIDEC) time out Protection</t>
    <phoneticPr fontId="69" type="noConversion"/>
  </si>
  <si>
    <t>Add AXI parity/ECC Protection</t>
    <phoneticPr fontId="69" type="noConversion"/>
  </si>
  <si>
    <t>Add SFIBUS(SFIDEC) time out Protection</t>
    <phoneticPr fontId="69" type="noConversion"/>
  </si>
  <si>
    <t>Add AXI parity/ECC Protection</t>
    <phoneticPr fontId="69" type="noConversion"/>
  </si>
  <si>
    <t>Add SFIBUS time out Protection</t>
    <phoneticPr fontId="69" type="noConversion"/>
  </si>
  <si>
    <t>Integrate independent temperature sensors and monitor the junction temperature</t>
    <phoneticPr fontId="69" type="noConversion"/>
  </si>
  <si>
    <t>Main domain and SFIss use different Clock</t>
    <phoneticPr fontId="69" type="noConversion"/>
  </si>
  <si>
    <t>Main domain and SFIss use different power management systems</t>
    <phoneticPr fontId="69" type="noConversion"/>
  </si>
  <si>
    <t>CF-008</t>
    <phoneticPr fontId="69" type="noConversion"/>
  </si>
  <si>
    <t>Main domain and SFIss use different Clock</t>
    <phoneticPr fontId="69" type="noConversion"/>
  </si>
  <si>
    <t>Integrate temperature sensors and monitor the junction temperature</t>
    <phoneticPr fontId="69" type="noConversion"/>
  </si>
  <si>
    <t>The SFIss should support mechnism to avoid Unexpected activation of DEBUG function</t>
    <phoneticPr fontId="69" type="noConversion"/>
  </si>
  <si>
    <t>Prevent fault of Element-A from occurring</t>
  </si>
  <si>
    <t>DEBUG</t>
    <phoneticPr fontId="69" type="noConversion"/>
  </si>
  <si>
    <t xml:space="preserve">The fault of Element-A propgating via the functional signal line </t>
    <phoneticPr fontId="69" type="noConversion"/>
  </si>
  <si>
    <t xml:space="preserve">Functional signal(Debug) line </t>
    <phoneticPr fontId="69" type="noConversion"/>
  </si>
  <si>
    <t>Unexpected activation of DEBUG function</t>
    <phoneticPr fontId="69" type="noConversion"/>
  </si>
  <si>
    <t>Other Blocks
(Higher ASIL)</t>
    <phoneticPr fontId="69" type="noConversion"/>
  </si>
  <si>
    <t>Other Blocks  (Higher ASIL) data damage or lost</t>
    <phoneticPr fontId="69" type="noConversion"/>
  </si>
  <si>
    <t>Software isolation, Isolate DDR access permissions for different functional areas through the operating system;
MPU-Filter</t>
    <phoneticPr fontId="6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</si>
</sst>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 #,##0.00\ _€_-;\-* #,##0.00\ _€_-;_-* &quot;-&quot;??\ _€_-;_-@_-"/>
    <numFmt numFmtId="177" formatCode="d/m/yyyy"/>
    <numFmt numFmtId="178" formatCode="0.0"/>
    <numFmt numFmtId="179" formatCode="[$-409]d\-mmm\-yy;@"/>
  </numFmts>
  <fonts count="79">
    <font>
      <sz val="11"/>
      <color theme="1"/>
      <name val="宋体"/>
      <family val="2"/>
      <scheme val="minor"/>
    </font>
    <font>
      <sz val="10"/>
      <name val="Arial"/>
      <family val="2"/>
    </font>
    <font>
      <b/>
      <sz val="10"/>
      <color theme="0"/>
      <name val="Arial"/>
      <family val="2"/>
    </font>
    <font>
      <sz val="9"/>
      <name val="Arial (W1)"/>
    </font>
    <font>
      <sz val="9"/>
      <color theme="1"/>
      <name val="Arial"/>
      <family val="2"/>
    </font>
    <font>
      <sz val="9"/>
      <name val="Arial"/>
      <family val="2"/>
    </font>
    <font>
      <sz val="8"/>
      <name val="Arial"/>
      <family val="2"/>
    </font>
    <font>
      <i/>
      <sz val="12"/>
      <color indexed="18"/>
      <name val="Arial Narrow"/>
      <family val="2"/>
    </font>
    <font>
      <i/>
      <sz val="8"/>
      <color theme="0"/>
      <name val="Arial"/>
      <family val="2"/>
    </font>
    <font>
      <i/>
      <sz val="5"/>
      <color theme="0"/>
      <name val="Arial"/>
      <family val="2"/>
    </font>
    <font>
      <sz val="8"/>
      <name val="Arial (W1)"/>
    </font>
    <font>
      <sz val="14"/>
      <name val="Arial (W1)"/>
    </font>
    <font>
      <b/>
      <sz val="10"/>
      <name val="Arial"/>
      <family val="2"/>
    </font>
    <font>
      <b/>
      <sz val="11"/>
      <name val="Arial"/>
      <family val="2"/>
    </font>
    <font>
      <sz val="10"/>
      <color theme="0"/>
      <name val="Arial"/>
      <family val="2"/>
    </font>
    <font>
      <i/>
      <sz val="9"/>
      <name val="Arial Narrow"/>
      <family val="2"/>
    </font>
    <font>
      <i/>
      <sz val="9"/>
      <color theme="1"/>
      <name val="Arial Narrow"/>
      <family val="2"/>
    </font>
    <font>
      <sz val="11"/>
      <name val="Arial"/>
      <family val="2"/>
    </font>
    <font>
      <b/>
      <sz val="12"/>
      <color theme="0"/>
      <name val="Arial"/>
      <family val="2"/>
    </font>
    <font>
      <b/>
      <sz val="9"/>
      <color theme="0"/>
      <name val="Arial"/>
      <family val="2"/>
    </font>
    <font>
      <b/>
      <sz val="14"/>
      <color theme="0"/>
      <name val="Arial"/>
      <family val="2"/>
    </font>
    <font>
      <b/>
      <sz val="16"/>
      <color theme="0"/>
      <name val="Arial"/>
      <family val="2"/>
    </font>
    <font>
      <b/>
      <sz val="11"/>
      <color theme="0"/>
      <name val="Arial"/>
      <family val="2"/>
    </font>
    <font>
      <sz val="11"/>
      <color theme="0"/>
      <name val="Arial"/>
      <family val="2"/>
    </font>
    <font>
      <b/>
      <vertAlign val="subscript"/>
      <sz val="11"/>
      <color indexed="9"/>
      <name val="Arial"/>
      <family val="2"/>
    </font>
    <font>
      <b/>
      <vertAlign val="subscript"/>
      <sz val="10"/>
      <name val="Arial"/>
      <family val="2"/>
    </font>
    <font>
      <sz val="10"/>
      <name val="Symbol"/>
      <family val="1"/>
      <charset val="2"/>
    </font>
    <font>
      <b/>
      <sz val="12"/>
      <color theme="0"/>
      <name val="Symbol"/>
      <family val="1"/>
      <charset val="2"/>
    </font>
    <font>
      <b/>
      <sz val="12"/>
      <color indexed="9"/>
      <name val="Arial"/>
      <family val="2"/>
    </font>
    <font>
      <b/>
      <vertAlign val="subscript"/>
      <sz val="12"/>
      <color indexed="9"/>
      <name val="Arial"/>
      <family val="2"/>
    </font>
    <font>
      <vertAlign val="subscript"/>
      <sz val="10"/>
      <name val="Arial"/>
      <family val="2"/>
    </font>
    <font>
      <vertAlign val="subscript"/>
      <sz val="10"/>
      <color indexed="9"/>
      <name val="Arial"/>
      <family val="2"/>
    </font>
    <font>
      <sz val="10"/>
      <color indexed="9"/>
      <name val="Arial"/>
      <family val="2"/>
    </font>
    <font>
      <b/>
      <sz val="9"/>
      <name val="Arial"/>
      <family val="2"/>
    </font>
    <font>
      <sz val="12"/>
      <name val="Arial"/>
      <family val="2"/>
    </font>
    <font>
      <i/>
      <sz val="10"/>
      <name val="Arial"/>
      <family val="2"/>
    </font>
    <font>
      <b/>
      <sz val="6"/>
      <name val="Arial"/>
      <family val="2"/>
    </font>
    <font>
      <b/>
      <sz val="10"/>
      <name val="Symbol"/>
      <family val="1"/>
      <charset val="2"/>
    </font>
    <font>
      <b/>
      <sz val="11"/>
      <color theme="0"/>
      <name val="宋体"/>
      <family val="2"/>
      <scheme val="minor"/>
    </font>
    <font>
      <b/>
      <sz val="18"/>
      <color theme="0"/>
      <name val="Arial (W1)"/>
    </font>
    <font>
      <b/>
      <sz val="8"/>
      <color theme="0"/>
      <name val="Arial"/>
      <family val="2"/>
    </font>
    <font>
      <i/>
      <sz val="16"/>
      <color theme="0"/>
      <name val="Arial"/>
      <family val="2"/>
    </font>
    <font>
      <sz val="10"/>
      <name val="Arial"/>
      <family val="2"/>
    </font>
    <font>
      <sz val="10.5"/>
      <color theme="0"/>
      <name val="Arial"/>
      <family val="2"/>
    </font>
    <font>
      <b/>
      <u/>
      <sz val="11"/>
      <color theme="0"/>
      <name val="Arial"/>
      <family val="2"/>
    </font>
    <font>
      <b/>
      <sz val="10.5"/>
      <color theme="0"/>
      <name val="Arial"/>
      <family val="2"/>
    </font>
    <font>
      <b/>
      <sz val="10.5"/>
      <color theme="6" tint="0.79998168889431442"/>
      <name val="Arial"/>
      <family val="2"/>
    </font>
    <font>
      <b/>
      <sz val="10.5"/>
      <color theme="4" tint="0.79998168889431442"/>
      <name val="Arial"/>
      <family val="2"/>
    </font>
    <font>
      <sz val="10"/>
      <color theme="0"/>
      <name val="Calibri"/>
      <family val="2"/>
    </font>
    <font>
      <b/>
      <sz val="9"/>
      <color indexed="81"/>
      <name val="Tahoma"/>
      <family val="2"/>
    </font>
    <font>
      <sz val="9"/>
      <color indexed="81"/>
      <name val="Tahoma"/>
      <family val="2"/>
    </font>
    <font>
      <vertAlign val="superscript"/>
      <sz val="10"/>
      <name val="Arial"/>
      <family val="2"/>
    </font>
    <font>
      <sz val="9"/>
      <color theme="1"/>
      <name val="Calibri"/>
      <family val="2"/>
    </font>
    <font>
      <b/>
      <sz val="12"/>
      <color theme="0"/>
      <name val="宋体"/>
      <family val="2"/>
      <scheme val="minor"/>
    </font>
    <font>
      <sz val="12"/>
      <color theme="0"/>
      <name val="宋体"/>
      <family val="2"/>
      <scheme val="minor"/>
    </font>
    <font>
      <vertAlign val="subscript"/>
      <sz val="12"/>
      <color theme="0"/>
      <name val="宋体"/>
      <family val="2"/>
      <scheme val="minor"/>
    </font>
    <font>
      <strike/>
      <sz val="10"/>
      <name val="Arial"/>
      <family val="2"/>
    </font>
    <font>
      <sz val="10"/>
      <color rgb="FFFF0000"/>
      <name val="Arial"/>
      <family val="2"/>
    </font>
    <font>
      <b/>
      <sz val="11"/>
      <color indexed="9"/>
      <name val="Arial"/>
      <family val="2"/>
    </font>
    <font>
      <sz val="9"/>
      <color theme="0" tint="-0.34998626667073579"/>
      <name val="Arial"/>
      <family val="2"/>
    </font>
    <font>
      <sz val="10"/>
      <color theme="0" tint="-0.34998626667073579"/>
      <name val="Arial"/>
      <family val="2"/>
    </font>
    <font>
      <sz val="11"/>
      <name val="Symbol"/>
      <family val="1"/>
      <charset val="2"/>
    </font>
    <font>
      <sz val="10"/>
      <name val="Tahoma"/>
      <family val="2"/>
    </font>
    <font>
      <sz val="9"/>
      <color rgb="FF000000"/>
      <name val="Arial"/>
      <family val="2"/>
    </font>
    <font>
      <sz val="9"/>
      <color indexed="81"/>
      <name val="Arial"/>
      <family val="2"/>
    </font>
    <font>
      <sz val="8"/>
      <color indexed="81"/>
      <name val="Tahoma"/>
      <family val="2"/>
    </font>
    <font>
      <sz val="11"/>
      <color theme="1"/>
      <name val="宋体"/>
      <family val="2"/>
      <scheme val="minor"/>
    </font>
    <font>
      <sz val="9"/>
      <color theme="0"/>
      <name val="宋体"/>
      <family val="2"/>
      <scheme val="minor"/>
    </font>
    <font>
      <sz val="9"/>
      <color theme="1"/>
      <name val="宋体"/>
      <family val="2"/>
      <scheme val="minor"/>
    </font>
    <font>
      <sz val="9"/>
      <name val="宋体"/>
      <family val="3"/>
      <charset val="134"/>
      <scheme val="minor"/>
    </font>
    <font>
      <b/>
      <sz val="9"/>
      <color theme="0"/>
      <name val="宋体"/>
      <family val="3"/>
      <charset val="134"/>
    </font>
    <font>
      <sz val="9"/>
      <color theme="1"/>
      <name val="宋体"/>
      <family val="3"/>
      <charset val="134"/>
    </font>
    <font>
      <b/>
      <i/>
      <sz val="9"/>
      <name val="Arial Narrow"/>
      <family val="2"/>
    </font>
    <font>
      <sz val="9"/>
      <color indexed="81"/>
      <name val="宋体"/>
      <family val="3"/>
      <charset val="134"/>
    </font>
    <font>
      <sz val="11"/>
      <color theme="1"/>
      <name val="微软雅黑"/>
      <family val="2"/>
      <charset val="134"/>
    </font>
    <font>
      <b/>
      <sz val="11"/>
      <color theme="1"/>
      <name val="微软雅黑"/>
      <family val="2"/>
      <charset val="134"/>
    </font>
    <font>
      <b/>
      <i/>
      <sz val="11"/>
      <color theme="1"/>
      <name val="微软雅黑"/>
      <family val="2"/>
      <charset val="134"/>
    </font>
    <font>
      <strike/>
      <sz val="9"/>
      <color theme="1"/>
      <name val="Arial"/>
      <family val="2"/>
    </font>
    <font>
      <sz val="9"/>
      <color rgb="FFFF0000"/>
      <name val="Arial"/>
      <family val="2"/>
    </font>
  </fonts>
  <fills count="11">
    <fill>
      <patternFill patternType="none"/>
    </fill>
    <fill>
      <patternFill patternType="gray125"/>
    </fill>
    <fill>
      <patternFill patternType="solid">
        <fgColor rgb="FF1F497D"/>
        <bgColor indexed="64"/>
      </patternFill>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4"/>
        <bgColor indexed="64"/>
      </patternFill>
    </fill>
  </fills>
  <borders count="7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22"/>
      </left>
      <right/>
      <top style="thin">
        <color indexed="22"/>
      </top>
      <bottom/>
      <diagonal/>
    </border>
    <border>
      <left/>
      <right style="medium">
        <color indexed="64"/>
      </right>
      <top style="thin">
        <color indexed="22"/>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bottom/>
      <diagonal/>
    </border>
    <border>
      <left/>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right style="thick">
        <color auto="1"/>
      </right>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style="thick">
        <color auto="1"/>
      </left>
      <right/>
      <top/>
      <bottom style="thick">
        <color auto="1"/>
      </bottom>
      <diagonal/>
    </border>
    <border>
      <left/>
      <right/>
      <top style="thick">
        <color theme="0"/>
      </top>
      <bottom style="thick">
        <color auto="1"/>
      </bottom>
      <diagonal/>
    </border>
    <border>
      <left/>
      <right style="thick">
        <color auto="1"/>
      </right>
      <top/>
      <bottom style="thick">
        <color auto="1"/>
      </bottom>
      <diagonal/>
    </border>
    <border>
      <left style="medium">
        <color indexed="64"/>
      </left>
      <right/>
      <top style="thin">
        <color indexed="64"/>
      </top>
      <bottom style="thin">
        <color indexed="64"/>
      </bottom>
      <diagonal/>
    </border>
    <border>
      <left/>
      <right/>
      <top style="thin">
        <color auto="1"/>
      </top>
      <bottom style="thin">
        <color auto="1"/>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22"/>
      </right>
      <top style="thin">
        <color indexed="64"/>
      </top>
      <bottom style="thin">
        <color indexed="64"/>
      </bottom>
      <diagonal/>
    </border>
    <border>
      <left style="thin">
        <color indexed="22"/>
      </left>
      <right style="thin">
        <color indexed="22"/>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s>
  <cellStyleXfs count="6">
    <xf numFmtId="0" fontId="0" fillId="0" borderId="0"/>
    <xf numFmtId="0" fontId="1" fillId="0" borderId="0"/>
    <xf numFmtId="0" fontId="42" fillId="0" borderId="0"/>
    <xf numFmtId="176" fontId="1" fillId="0" borderId="0" applyFont="0" applyFill="0" applyBorder="0" applyAlignment="0" applyProtection="0"/>
    <xf numFmtId="0" fontId="66" fillId="0" borderId="0"/>
    <xf numFmtId="179" fontId="66" fillId="0" borderId="0"/>
  </cellStyleXfs>
  <cellXfs count="329">
    <xf numFmtId="0" fontId="0" fillId="0" borderId="0" xfId="0"/>
    <xf numFmtId="0" fontId="1" fillId="0" borderId="0" xfId="1"/>
    <xf numFmtId="0" fontId="3" fillId="4" borderId="3" xfId="1" applyFont="1" applyFill="1" applyBorder="1" applyAlignment="1">
      <alignment horizontal="center" vertical="center" wrapText="1"/>
    </xf>
    <xf numFmtId="0" fontId="4" fillId="4" borderId="3" xfId="1" applyFont="1" applyFill="1" applyBorder="1" applyAlignment="1">
      <alignment horizontal="left" vertical="top" wrapText="1"/>
    </xf>
    <xf numFmtId="14" fontId="4" fillId="4" borderId="3" xfId="1" applyNumberFormat="1" applyFont="1" applyFill="1" applyBorder="1" applyAlignment="1">
      <alignment horizontal="center" vertical="center" wrapText="1"/>
    </xf>
    <xf numFmtId="0" fontId="5" fillId="4" borderId="3" xfId="1" applyFont="1" applyFill="1" applyBorder="1" applyAlignment="1">
      <alignment horizontal="center" vertical="center" wrapText="1"/>
    </xf>
    <xf numFmtId="0" fontId="4" fillId="4" borderId="3" xfId="1" applyFont="1" applyFill="1" applyBorder="1" applyAlignment="1">
      <alignment horizontal="center" vertical="center" wrapText="1"/>
    </xf>
    <xf numFmtId="0" fontId="1" fillId="0" borderId="4" xfId="1" applyBorder="1" applyAlignment="1">
      <alignment horizontal="center" vertical="center" wrapText="1"/>
    </xf>
    <xf numFmtId="0" fontId="1" fillId="0" borderId="0" xfId="1" applyAlignment="1">
      <alignment horizontal="left" vertical="center" wrapText="1"/>
    </xf>
    <xf numFmtId="0" fontId="6" fillId="0" borderId="0" xfId="1" applyFont="1" applyAlignment="1">
      <alignment horizontal="left" vertical="center" wrapText="1"/>
    </xf>
    <xf numFmtId="0" fontId="2" fillId="3" borderId="9" xfId="1" applyFont="1" applyFill="1" applyBorder="1" applyAlignment="1">
      <alignment horizontal="center" vertical="center" wrapText="1"/>
    </xf>
    <xf numFmtId="0" fontId="12" fillId="5" borderId="18" xfId="1" applyFont="1" applyFill="1" applyBorder="1" applyAlignment="1">
      <alignment horizontal="center" vertical="center" wrapText="1"/>
    </xf>
    <xf numFmtId="0" fontId="11" fillId="5" borderId="0" xfId="1" applyFont="1" applyFill="1" applyAlignment="1">
      <alignment horizontal="center" vertical="center" wrapText="1"/>
    </xf>
    <xf numFmtId="0" fontId="11" fillId="5" borderId="19" xfId="1" applyFont="1" applyFill="1" applyBorder="1" applyAlignment="1">
      <alignment horizontal="center" vertical="center" wrapText="1"/>
    </xf>
    <xf numFmtId="16" fontId="1" fillId="6" borderId="3" xfId="1" applyNumberFormat="1" applyFill="1" applyBorder="1" applyAlignment="1">
      <alignment vertical="center"/>
    </xf>
    <xf numFmtId="0" fontId="1" fillId="6" borderId="3" xfId="1" applyFill="1" applyBorder="1" applyAlignment="1">
      <alignment horizontal="left" vertical="top" wrapText="1"/>
    </xf>
    <xf numFmtId="16" fontId="1" fillId="6" borderId="3" xfId="1" quotePrefix="1" applyNumberFormat="1" applyFill="1" applyBorder="1" applyAlignment="1">
      <alignment vertical="center"/>
    </xf>
    <xf numFmtId="0" fontId="1" fillId="6" borderId="3" xfId="1" applyFill="1" applyBorder="1" applyAlignment="1">
      <alignment vertical="center"/>
    </xf>
    <xf numFmtId="0" fontId="22" fillId="3" borderId="3" xfId="1" applyFont="1" applyFill="1" applyBorder="1" applyAlignment="1">
      <alignment horizontal="center" vertical="center" wrapText="1"/>
    </xf>
    <xf numFmtId="0" fontId="1" fillId="4" borderId="3" xfId="1" applyFill="1" applyBorder="1" applyAlignment="1">
      <alignment horizontal="center" vertical="center"/>
    </xf>
    <xf numFmtId="0" fontId="1" fillId="0" borderId="0" xfId="1" applyAlignment="1">
      <alignment wrapText="1"/>
    </xf>
    <xf numFmtId="0" fontId="1" fillId="2" borderId="38" xfId="1" applyFill="1" applyBorder="1"/>
    <xf numFmtId="0" fontId="1" fillId="2" borderId="39" xfId="1" applyFill="1" applyBorder="1"/>
    <xf numFmtId="0" fontId="1" fillId="2" borderId="40" xfId="1" applyFill="1" applyBorder="1"/>
    <xf numFmtId="0" fontId="1" fillId="2" borderId="41" xfId="1" applyFill="1" applyBorder="1"/>
    <xf numFmtId="0" fontId="1" fillId="2" borderId="45" xfId="1" applyFill="1" applyBorder="1"/>
    <xf numFmtId="0" fontId="14" fillId="0" borderId="0" xfId="1" applyFont="1"/>
    <xf numFmtId="0" fontId="1" fillId="2" borderId="51" xfId="1" applyFill="1" applyBorder="1"/>
    <xf numFmtId="0" fontId="1" fillId="2" borderId="52" xfId="1" applyFill="1" applyBorder="1"/>
    <xf numFmtId="0" fontId="1" fillId="2" borderId="53" xfId="1" applyFill="1" applyBorder="1"/>
    <xf numFmtId="0" fontId="11" fillId="5" borderId="24" xfId="1" applyFont="1" applyFill="1" applyBorder="1" applyAlignment="1">
      <alignment horizontal="center" vertical="center" wrapText="1"/>
    </xf>
    <xf numFmtId="0" fontId="14" fillId="3" borderId="56" xfId="1" applyFont="1" applyFill="1" applyBorder="1" applyAlignment="1">
      <alignment horizontal="center" vertical="center" wrapText="1"/>
    </xf>
    <xf numFmtId="0" fontId="14" fillId="3" borderId="57" xfId="1" applyFont="1" applyFill="1" applyBorder="1" applyAlignment="1">
      <alignment horizontal="center" vertical="center" wrapText="1"/>
    </xf>
    <xf numFmtId="0" fontId="14" fillId="3" borderId="58" xfId="1" applyFont="1" applyFill="1" applyBorder="1" applyAlignment="1">
      <alignment horizontal="center" vertical="center" wrapText="1"/>
    </xf>
    <xf numFmtId="0" fontId="15" fillId="4" borderId="59" xfId="2" applyFont="1" applyFill="1" applyBorder="1" applyAlignment="1">
      <alignment horizontal="center" vertical="top" wrapText="1"/>
    </xf>
    <xf numFmtId="0" fontId="15" fillId="4" borderId="60" xfId="2" applyFont="1" applyFill="1" applyBorder="1" applyAlignment="1">
      <alignment vertical="top" wrapText="1"/>
    </xf>
    <xf numFmtId="0" fontId="15" fillId="4" borderId="60" xfId="2" applyFont="1" applyFill="1" applyBorder="1" applyAlignment="1">
      <alignment horizontal="center" vertical="top" wrapText="1"/>
    </xf>
    <xf numFmtId="14" fontId="15" fillId="4" borderId="60" xfId="2" applyNumberFormat="1" applyFont="1" applyFill="1" applyBorder="1" applyAlignment="1">
      <alignment horizontal="center" vertical="top" wrapText="1"/>
    </xf>
    <xf numFmtId="0" fontId="15" fillId="4" borderId="10" xfId="2" applyFont="1" applyFill="1" applyBorder="1" applyAlignment="1">
      <alignment horizontal="left" vertical="top" wrapText="1"/>
    </xf>
    <xf numFmtId="0" fontId="15" fillId="4" borderId="60" xfId="2" applyFont="1" applyFill="1" applyBorder="1" applyAlignment="1">
      <alignment horizontal="left" vertical="top" wrapText="1"/>
    </xf>
    <xf numFmtId="0" fontId="42" fillId="0" borderId="0" xfId="2"/>
    <xf numFmtId="0" fontId="1" fillId="4" borderId="3" xfId="2" applyFont="1" applyFill="1" applyBorder="1" applyAlignment="1">
      <alignment horizontal="center" vertical="center" wrapText="1"/>
    </xf>
    <xf numFmtId="49" fontId="1" fillId="4" borderId="3" xfId="3" applyNumberFormat="1" applyFont="1" applyFill="1" applyBorder="1" applyAlignment="1">
      <alignment horizontal="center" vertical="center"/>
    </xf>
    <xf numFmtId="0" fontId="1" fillId="0" borderId="0" xfId="1" applyAlignment="1">
      <alignment horizontal="center" vertical="center"/>
    </xf>
    <xf numFmtId="0" fontId="42" fillId="2" borderId="0" xfId="2" applyFill="1"/>
    <xf numFmtId="0" fontId="38" fillId="3" borderId="3" xfId="1" applyFont="1" applyFill="1" applyBorder="1" applyAlignment="1">
      <alignment horizontal="center" vertical="center" wrapText="1"/>
    </xf>
    <xf numFmtId="0" fontId="38" fillId="3" borderId="3" xfId="1" applyFont="1" applyFill="1" applyBorder="1" applyAlignment="1">
      <alignment vertical="center" wrapText="1"/>
    </xf>
    <xf numFmtId="0" fontId="1" fillId="4" borderId="3" xfId="1" applyFill="1" applyBorder="1" applyAlignment="1">
      <alignment vertical="top" wrapText="1"/>
    </xf>
    <xf numFmtId="1" fontId="1" fillId="6" borderId="3" xfId="1" applyNumberFormat="1" applyFill="1" applyBorder="1" applyAlignment="1">
      <alignment horizontal="center" vertical="center"/>
    </xf>
    <xf numFmtId="0" fontId="1" fillId="6" borderId="3" xfId="1" applyFill="1" applyBorder="1"/>
    <xf numFmtId="0" fontId="1" fillId="0" borderId="0" xfId="1" applyAlignment="1">
      <alignment horizontal="center"/>
    </xf>
    <xf numFmtId="0" fontId="1" fillId="4" borderId="21" xfId="1" applyFill="1" applyBorder="1" applyAlignment="1">
      <alignment horizontal="center" vertical="center"/>
    </xf>
    <xf numFmtId="49" fontId="1" fillId="4" borderId="3" xfId="1" applyNumberFormat="1" applyFill="1" applyBorder="1" applyAlignment="1">
      <alignment horizontal="center" vertical="center"/>
    </xf>
    <xf numFmtId="0" fontId="1" fillId="6" borderId="3" xfId="1" applyFill="1" applyBorder="1" applyAlignment="1">
      <alignment horizontal="center" vertical="center"/>
    </xf>
    <xf numFmtId="0" fontId="13" fillId="4" borderId="3" xfId="1" applyFont="1" applyFill="1" applyBorder="1" applyAlignment="1">
      <alignment horizontal="center" vertical="center" wrapText="1"/>
    </xf>
    <xf numFmtId="0" fontId="23" fillId="3" borderId="3" xfId="2" applyFont="1" applyFill="1" applyBorder="1" applyAlignment="1">
      <alignment vertical="center" wrapText="1"/>
    </xf>
    <xf numFmtId="0" fontId="22" fillId="3" borderId="3" xfId="2" applyFont="1" applyFill="1" applyBorder="1" applyAlignment="1">
      <alignment vertical="center"/>
    </xf>
    <xf numFmtId="0" fontId="22" fillId="3" borderId="3" xfId="2" applyFont="1" applyFill="1" applyBorder="1" applyAlignment="1">
      <alignment vertical="center" wrapText="1"/>
    </xf>
    <xf numFmtId="178" fontId="42" fillId="4" borderId="3" xfId="2" applyNumberFormat="1" applyFill="1" applyBorder="1"/>
    <xf numFmtId="178" fontId="42" fillId="0" borderId="3" xfId="2" applyNumberFormat="1" applyBorder="1"/>
    <xf numFmtId="1" fontId="12" fillId="6" borderId="3" xfId="2" applyNumberFormat="1" applyFont="1" applyFill="1" applyBorder="1" applyProtection="1">
      <protection locked="0"/>
    </xf>
    <xf numFmtId="0" fontId="12" fillId="4" borderId="3" xfId="2" applyFont="1" applyFill="1" applyBorder="1" applyAlignment="1">
      <alignment wrapText="1"/>
    </xf>
    <xf numFmtId="0" fontId="42" fillId="0" borderId="0" xfId="2" applyAlignment="1">
      <alignment wrapText="1"/>
    </xf>
    <xf numFmtId="0" fontId="42" fillId="0" borderId="0" xfId="2" applyAlignment="1">
      <alignment vertical="top"/>
    </xf>
    <xf numFmtId="0" fontId="59" fillId="4" borderId="3" xfId="2" applyFont="1" applyFill="1" applyBorder="1" applyAlignment="1">
      <alignment wrapText="1"/>
    </xf>
    <xf numFmtId="178" fontId="60" fillId="4" borderId="3" xfId="2" quotePrefix="1" applyNumberFormat="1" applyFont="1" applyFill="1" applyBorder="1" applyAlignment="1">
      <alignment horizontal="center"/>
    </xf>
    <xf numFmtId="0" fontId="60" fillId="4" borderId="3" xfId="1" applyFont="1" applyFill="1" applyBorder="1"/>
    <xf numFmtId="0" fontId="42" fillId="4" borderId="3" xfId="2" applyFill="1" applyBorder="1" applyAlignment="1">
      <alignment wrapText="1"/>
    </xf>
    <xf numFmtId="0" fontId="42" fillId="4" borderId="3" xfId="2" applyFill="1" applyBorder="1" applyAlignment="1">
      <alignment horizontal="center" wrapText="1"/>
    </xf>
    <xf numFmtId="178" fontId="1" fillId="4" borderId="3" xfId="2" quotePrefix="1" applyNumberFormat="1" applyFont="1" applyFill="1" applyBorder="1" applyAlignment="1">
      <alignment horizontal="center"/>
    </xf>
    <xf numFmtId="178" fontId="1" fillId="4" borderId="3" xfId="2" applyNumberFormat="1" applyFont="1" applyFill="1" applyBorder="1"/>
    <xf numFmtId="178" fontId="1" fillId="0" borderId="3" xfId="2" applyNumberFormat="1" applyFont="1" applyBorder="1"/>
    <xf numFmtId="0" fontId="12" fillId="4" borderId="3" xfId="1" applyFont="1" applyFill="1" applyBorder="1" applyAlignment="1">
      <alignment wrapText="1"/>
    </xf>
    <xf numFmtId="0" fontId="1" fillId="4" borderId="3" xfId="1" applyFill="1" applyBorder="1" applyAlignment="1">
      <alignment wrapText="1"/>
    </xf>
    <xf numFmtId="10" fontId="1" fillId="4" borderId="3" xfId="1" applyNumberFormat="1" applyFill="1" applyBorder="1" applyAlignment="1">
      <alignment horizontal="center" wrapText="1"/>
    </xf>
    <xf numFmtId="9" fontId="1" fillId="4" borderId="3" xfId="1" applyNumberFormat="1" applyFill="1" applyBorder="1" applyAlignment="1">
      <alignment horizontal="center" wrapText="1"/>
    </xf>
    <xf numFmtId="0" fontId="1" fillId="4" borderId="1" xfId="1" applyFill="1" applyBorder="1" applyAlignment="1">
      <alignment vertical="center" wrapText="1"/>
    </xf>
    <xf numFmtId="0" fontId="1" fillId="4" borderId="0" xfId="2" applyFont="1" applyFill="1" applyAlignment="1">
      <alignment vertical="center"/>
    </xf>
    <xf numFmtId="0" fontId="1" fillId="4" borderId="55" xfId="1" applyFill="1" applyBorder="1" applyAlignment="1">
      <alignment wrapText="1"/>
    </xf>
    <xf numFmtId="0" fontId="1" fillId="4" borderId="55" xfId="2" applyFont="1" applyFill="1" applyBorder="1" applyAlignment="1">
      <alignment vertical="center"/>
    </xf>
    <xf numFmtId="0" fontId="12" fillId="4" borderId="26" xfId="2" applyFont="1" applyFill="1" applyBorder="1" applyAlignment="1">
      <alignment wrapText="1"/>
    </xf>
    <xf numFmtId="178" fontId="12" fillId="4" borderId="27" xfId="2" applyNumberFormat="1" applyFont="1" applyFill="1" applyBorder="1"/>
    <xf numFmtId="178" fontId="12" fillId="4" borderId="28" xfId="2" applyNumberFormat="1" applyFont="1" applyFill="1" applyBorder="1"/>
    <xf numFmtId="0" fontId="12" fillId="4" borderId="32" xfId="2" applyFont="1" applyFill="1" applyBorder="1" applyAlignment="1">
      <alignment wrapText="1"/>
    </xf>
    <xf numFmtId="0" fontId="27" fillId="3" borderId="26" xfId="2" applyFont="1" applyFill="1" applyBorder="1" applyAlignment="1">
      <alignment vertical="top" wrapText="1"/>
    </xf>
    <xf numFmtId="0" fontId="42" fillId="0" borderId="0" xfId="2" applyAlignment="1">
      <alignment vertical="top" wrapText="1"/>
    </xf>
    <xf numFmtId="0" fontId="6" fillId="4" borderId="3" xfId="2" applyFont="1" applyFill="1" applyBorder="1" applyAlignment="1">
      <alignment horizontal="left" vertical="top" wrapText="1"/>
    </xf>
    <xf numFmtId="0" fontId="6" fillId="6" borderId="3" xfId="2" applyFont="1" applyFill="1" applyBorder="1" applyAlignment="1">
      <alignment horizontal="left" vertical="top" wrapText="1"/>
    </xf>
    <xf numFmtId="0" fontId="1" fillId="3" borderId="0" xfId="1" applyFill="1" applyAlignment="1">
      <alignment wrapText="1"/>
    </xf>
    <xf numFmtId="0" fontId="1" fillId="0" borderId="0" xfId="1" applyAlignment="1">
      <alignment horizontal="left" vertical="top" wrapText="1"/>
    </xf>
    <xf numFmtId="0" fontId="6" fillId="0" borderId="3" xfId="1" quotePrefix="1" applyFont="1" applyBorder="1" applyAlignment="1">
      <alignment vertical="top" wrapText="1"/>
    </xf>
    <xf numFmtId="0" fontId="6" fillId="0" borderId="3" xfId="1" quotePrefix="1" applyFont="1" applyBorder="1" applyAlignment="1">
      <alignment horizontal="center" vertical="top" wrapText="1"/>
    </xf>
    <xf numFmtId="0" fontId="1" fillId="0" borderId="0" xfId="1" applyAlignment="1">
      <alignment horizontal="center" vertical="top" wrapText="1"/>
    </xf>
    <xf numFmtId="0" fontId="1" fillId="0" borderId="0" xfId="1" applyAlignment="1">
      <alignment horizontal="center" wrapText="1"/>
    </xf>
    <xf numFmtId="0" fontId="19" fillId="3" borderId="63" xfId="1" applyFont="1" applyFill="1" applyBorder="1" applyAlignment="1">
      <alignment horizontal="center" vertical="center" wrapText="1"/>
    </xf>
    <xf numFmtId="0" fontId="40" fillId="3" borderId="3" xfId="1" applyFont="1" applyFill="1" applyBorder="1" applyAlignment="1">
      <alignment horizontal="center" vertical="center" wrapText="1"/>
    </xf>
    <xf numFmtId="0" fontId="40" fillId="3" borderId="3" xfId="1" applyFont="1" applyFill="1" applyBorder="1" applyAlignment="1">
      <alignment horizontal="center" vertical="center" textRotation="90" wrapText="1"/>
    </xf>
    <xf numFmtId="0" fontId="6" fillId="7" borderId="3" xfId="1" quotePrefix="1" applyFont="1" applyFill="1" applyBorder="1" applyAlignment="1">
      <alignment horizontal="center" vertical="top" wrapText="1"/>
    </xf>
    <xf numFmtId="0" fontId="63" fillId="6" borderId="63" xfId="1" applyFont="1" applyFill="1" applyBorder="1" applyAlignment="1">
      <alignment horizontal="left" vertical="top" wrapText="1"/>
    </xf>
    <xf numFmtId="0" fontId="6" fillId="6" borderId="3" xfId="1" applyFont="1" applyFill="1" applyBorder="1" applyAlignment="1">
      <alignment horizontal="left" vertical="top" wrapText="1"/>
    </xf>
    <xf numFmtId="0" fontId="19" fillId="3" borderId="3" xfId="2" applyFont="1" applyFill="1" applyBorder="1" applyAlignment="1">
      <alignment horizontal="center" vertical="top" wrapText="1"/>
    </xf>
    <xf numFmtId="0" fontId="6" fillId="4" borderId="3" xfId="2" applyFont="1" applyFill="1" applyBorder="1"/>
    <xf numFmtId="0" fontId="6" fillId="6" borderId="3" xfId="2" applyFont="1" applyFill="1" applyBorder="1"/>
    <xf numFmtId="0" fontId="42" fillId="4" borderId="3" xfId="2" applyFill="1" applyBorder="1"/>
    <xf numFmtId="0" fontId="19" fillId="2" borderId="3" xfId="0" applyFont="1" applyFill="1" applyBorder="1" applyAlignment="1" applyProtection="1">
      <alignment horizontal="center" vertical="center" wrapText="1"/>
      <protection locked="0"/>
    </xf>
    <xf numFmtId="0" fontId="0" fillId="0" borderId="0" xfId="0" applyAlignment="1">
      <alignment horizontal="center" vertical="center"/>
    </xf>
    <xf numFmtId="0" fontId="67" fillId="0" borderId="0" xfId="4" applyFont="1"/>
    <xf numFmtId="0" fontId="38" fillId="3" borderId="3" xfId="1" applyFont="1" applyFill="1" applyBorder="1" applyAlignment="1">
      <alignment vertical="center"/>
    </xf>
    <xf numFmtId="0" fontId="34" fillId="0" borderId="3" xfId="0" applyFont="1" applyBorder="1" applyAlignment="1">
      <alignment horizontal="left" vertical="top"/>
    </xf>
    <xf numFmtId="0" fontId="1" fillId="4" borderId="3" xfId="0" applyFont="1" applyFill="1" applyBorder="1" applyAlignment="1">
      <alignment horizontal="left" vertical="top" wrapText="1"/>
    </xf>
    <xf numFmtId="0" fontId="0" fillId="0" borderId="3" xfId="0" applyBorder="1" applyAlignment="1">
      <alignment horizontal="left" vertical="top"/>
    </xf>
    <xf numFmtId="0" fontId="17" fillId="0" borderId="3" xfId="0" applyFont="1" applyBorder="1" applyAlignment="1">
      <alignment horizontal="left" vertical="top"/>
    </xf>
    <xf numFmtId="0" fontId="1" fillId="4" borderId="3" xfId="0" applyFont="1" applyFill="1" applyBorder="1" applyAlignment="1">
      <alignment horizontal="left" vertical="top"/>
    </xf>
    <xf numFmtId="0" fontId="0" fillId="4" borderId="3" xfId="0" applyFill="1" applyBorder="1" applyAlignment="1">
      <alignment horizontal="left" vertical="top"/>
    </xf>
    <xf numFmtId="0" fontId="0" fillId="0" borderId="0" xfId="0" applyAlignment="1">
      <alignment wrapText="1"/>
    </xf>
    <xf numFmtId="0" fontId="68" fillId="0" borderId="0" xfId="0" applyFont="1"/>
    <xf numFmtId="0" fontId="19" fillId="3" borderId="0" xfId="0" applyFont="1" applyFill="1" applyAlignment="1">
      <alignment horizontal="center"/>
    </xf>
    <xf numFmtId="0" fontId="4" fillId="0" borderId="0" xfId="0" applyFont="1"/>
    <xf numFmtId="0" fontId="4" fillId="0" borderId="3" xfId="0" applyFont="1" applyBorder="1"/>
    <xf numFmtId="0" fontId="0" fillId="0" borderId="0" xfId="0" applyAlignment="1">
      <alignment horizontal="center" wrapText="1"/>
    </xf>
    <xf numFmtId="0" fontId="4" fillId="6" borderId="3" xfId="0" applyFont="1" applyFill="1" applyBorder="1" applyAlignment="1">
      <alignment vertical="top" wrapText="1"/>
    </xf>
    <xf numFmtId="0" fontId="4" fillId="0" borderId="0" xfId="0" applyFont="1" applyAlignment="1">
      <alignment vertical="top"/>
    </xf>
    <xf numFmtId="0" fontId="4" fillId="6" borderId="3" xfId="0" applyFont="1" applyFill="1" applyBorder="1"/>
    <xf numFmtId="0" fontId="4" fillId="6" borderId="3" xfId="0" applyFont="1" applyFill="1" applyBorder="1" applyAlignment="1">
      <alignment vertical="center" wrapText="1"/>
    </xf>
    <xf numFmtId="0" fontId="23" fillId="3" borderId="0" xfId="0" applyFont="1" applyFill="1" applyAlignment="1">
      <alignment horizontal="center"/>
    </xf>
    <xf numFmtId="0" fontId="4" fillId="6" borderId="3" xfId="0" applyFont="1" applyFill="1" applyBorder="1" applyAlignment="1">
      <alignment horizontal="left" vertical="top" wrapText="1"/>
    </xf>
    <xf numFmtId="0" fontId="68" fillId="0" borderId="0" xfId="0" applyFont="1" applyAlignment="1">
      <alignment vertical="center"/>
    </xf>
    <xf numFmtId="0" fontId="68" fillId="0" borderId="0" xfId="0" applyFont="1" applyAlignment="1">
      <alignment vertical="center" wrapText="1"/>
    </xf>
    <xf numFmtId="0" fontId="68" fillId="0" borderId="0" xfId="0" applyFont="1" applyAlignment="1">
      <alignment wrapText="1"/>
    </xf>
    <xf numFmtId="0" fontId="0" fillId="0" borderId="0" xfId="0" applyAlignment="1">
      <alignment vertical="center"/>
    </xf>
    <xf numFmtId="0" fontId="4" fillId="4"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8" borderId="3"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0" borderId="0" xfId="0" applyFon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19" fillId="3" borderId="3" xfId="0" applyFont="1" applyFill="1" applyBorder="1" applyAlignment="1">
      <alignment horizontal="center" vertical="center"/>
    </xf>
    <xf numFmtId="0" fontId="19" fillId="3" borderId="3" xfId="0" applyFont="1" applyFill="1" applyBorder="1" applyAlignment="1">
      <alignment horizontal="center" vertical="center" wrapText="1"/>
    </xf>
    <xf numFmtId="0" fontId="42" fillId="0" borderId="0" xfId="2" applyAlignment="1">
      <alignment vertical="center"/>
    </xf>
    <xf numFmtId="0" fontId="1" fillId="6" borderId="3" xfId="2" applyFont="1" applyFill="1" applyBorder="1" applyAlignment="1">
      <alignment horizontal="left" vertical="center" wrapText="1"/>
    </xf>
    <xf numFmtId="0" fontId="6" fillId="0" borderId="0" xfId="1" applyFont="1" applyBorder="1" applyAlignment="1">
      <alignment horizontal="left" vertical="center" wrapText="1"/>
    </xf>
    <xf numFmtId="0" fontId="1" fillId="0" borderId="0" xfId="1" applyBorder="1" applyAlignment="1">
      <alignment horizontal="center" vertical="center" wrapText="1"/>
    </xf>
    <xf numFmtId="14" fontId="16" fillId="6" borderId="3" xfId="1" applyNumberFormat="1" applyFont="1" applyFill="1" applyBorder="1" applyAlignment="1">
      <alignment horizontal="center" vertical="center" wrapText="1"/>
    </xf>
    <xf numFmtId="0" fontId="0" fillId="0" borderId="0" xfId="0" applyAlignment="1">
      <alignment vertical="center"/>
    </xf>
    <xf numFmtId="0" fontId="4" fillId="0" borderId="3" xfId="0" applyFont="1" applyBorder="1" applyAlignment="1">
      <alignment vertical="center"/>
    </xf>
    <xf numFmtId="0" fontId="4" fillId="6" borderId="3" xfId="0" applyFont="1" applyFill="1" applyBorder="1" applyAlignment="1">
      <alignment vertical="center"/>
    </xf>
    <xf numFmtId="0" fontId="22" fillId="2" borderId="0" xfId="1" applyFont="1" applyFill="1" applyAlignment="1">
      <alignment horizontal="center"/>
    </xf>
    <xf numFmtId="0" fontId="42" fillId="0" borderId="0" xfId="2" applyAlignment="1">
      <alignment horizontal="center"/>
    </xf>
    <xf numFmtId="0" fontId="74" fillId="0" borderId="0" xfId="0" applyFont="1" applyAlignment="1">
      <alignment horizontal="center" vertical="center"/>
    </xf>
    <xf numFmtId="0" fontId="74" fillId="0" borderId="3" xfId="0" applyFont="1" applyBorder="1" applyAlignment="1">
      <alignment horizontal="left" vertical="top" wrapText="1"/>
    </xf>
    <xf numFmtId="0" fontId="74" fillId="5" borderId="3" xfId="0" applyFont="1" applyFill="1" applyBorder="1" applyAlignment="1">
      <alignment horizontal="left" vertical="top" wrapText="1"/>
    </xf>
    <xf numFmtId="0" fontId="76" fillId="9" borderId="69" xfId="0" applyFont="1" applyFill="1" applyBorder="1" applyAlignment="1">
      <alignment horizontal="center" vertical="center"/>
    </xf>
    <xf numFmtId="0" fontId="76" fillId="9" borderId="70" xfId="0" applyFont="1" applyFill="1" applyBorder="1" applyAlignment="1">
      <alignment horizontal="center" vertical="center"/>
    </xf>
    <xf numFmtId="0" fontId="19" fillId="2" borderId="3" xfId="0" applyFont="1" applyFill="1" applyBorder="1" applyAlignment="1" applyProtection="1">
      <alignment horizontal="center" vertical="center" wrapText="1"/>
      <protection locked="0"/>
    </xf>
    <xf numFmtId="0" fontId="4" fillId="4" borderId="3" xfId="0" applyFont="1" applyFill="1" applyBorder="1" applyAlignment="1">
      <alignment horizontal="left" vertical="center" wrapText="1"/>
    </xf>
    <xf numFmtId="0" fontId="4" fillId="9" borderId="3" xfId="0" applyFont="1" applyFill="1" applyBorder="1" applyAlignment="1">
      <alignment vertical="center" wrapText="1"/>
    </xf>
    <xf numFmtId="0" fontId="4" fillId="9" borderId="3" xfId="0" applyFont="1" applyFill="1" applyBorder="1" applyAlignment="1">
      <alignment vertical="center"/>
    </xf>
    <xf numFmtId="0" fontId="4" fillId="9" borderId="3" xfId="0" applyFont="1" applyFill="1" applyBorder="1"/>
    <xf numFmtId="0" fontId="74" fillId="6" borderId="3" xfId="0" applyFont="1" applyFill="1" applyBorder="1" applyAlignment="1">
      <alignment horizontal="left" vertical="top" wrapText="1"/>
    </xf>
    <xf numFmtId="0" fontId="19" fillId="2" borderId="3" xfId="0" applyFont="1" applyFill="1" applyBorder="1" applyAlignment="1" applyProtection="1">
      <alignment horizontal="center" vertical="center" wrapText="1"/>
      <protection locked="0"/>
    </xf>
    <xf numFmtId="0" fontId="4" fillId="6" borderId="3" xfId="0" applyFont="1" applyFill="1" applyBorder="1" applyAlignment="1">
      <alignment horizontal="center" vertical="center" wrapText="1"/>
    </xf>
    <xf numFmtId="0" fontId="77" fillId="6" borderId="3" xfId="0" applyFont="1" applyFill="1" applyBorder="1" applyAlignment="1">
      <alignment horizontal="center" vertical="center" wrapText="1"/>
    </xf>
    <xf numFmtId="0" fontId="5" fillId="6" borderId="3"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5" fillId="6" borderId="3" xfId="2" applyFont="1" applyFill="1" applyBorder="1" applyAlignment="1">
      <alignment horizontal="center" vertical="top" wrapText="1"/>
    </xf>
    <xf numFmtId="0" fontId="15" fillId="6" borderId="3" xfId="1" applyFont="1" applyFill="1" applyBorder="1" applyAlignment="1">
      <alignment horizontal="center" vertical="center" wrapText="1"/>
    </xf>
    <xf numFmtId="0" fontId="15" fillId="6" borderId="3" xfId="2" applyFont="1" applyFill="1" applyBorder="1" applyAlignment="1">
      <alignment horizontal="left" vertical="top" wrapText="1"/>
    </xf>
    <xf numFmtId="14" fontId="15" fillId="6" borderId="3" xfId="2" applyNumberFormat="1" applyFont="1" applyFill="1" applyBorder="1" applyAlignment="1">
      <alignment horizontal="center" vertical="top" wrapText="1"/>
    </xf>
    <xf numFmtId="0" fontId="4" fillId="0" borderId="0" xfId="0" applyFont="1" applyFill="1" applyAlignment="1">
      <alignment vertical="center"/>
    </xf>
    <xf numFmtId="0" fontId="5" fillId="4"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3" xfId="0" applyFont="1" applyFill="1" applyBorder="1" applyAlignment="1">
      <alignment horizontal="left" vertical="center" wrapText="1"/>
    </xf>
    <xf numFmtId="0" fontId="22" fillId="3" borderId="54" xfId="1" applyFont="1" applyFill="1" applyBorder="1" applyAlignment="1">
      <alignment horizontal="left" vertical="center" wrapText="1"/>
    </xf>
    <xf numFmtId="0" fontId="22" fillId="3" borderId="22" xfId="1" applyFont="1" applyFill="1" applyBorder="1" applyAlignment="1">
      <alignment horizontal="left" vertical="center" wrapText="1"/>
    </xf>
    <xf numFmtId="0" fontId="22" fillId="3" borderId="2" xfId="1" applyFont="1" applyFill="1" applyBorder="1" applyAlignment="1">
      <alignment horizontal="left" vertical="center" wrapText="1"/>
    </xf>
    <xf numFmtId="0" fontId="22" fillId="3" borderId="55" xfId="1" applyFont="1" applyFill="1" applyBorder="1" applyAlignment="1">
      <alignment horizontal="left" vertical="center" wrapText="1"/>
    </xf>
    <xf numFmtId="0" fontId="11" fillId="6" borderId="3" xfId="1" applyFont="1" applyFill="1" applyBorder="1" applyAlignment="1">
      <alignment horizontal="center" vertical="center" wrapText="1"/>
    </xf>
    <xf numFmtId="0" fontId="11" fillId="6" borderId="11" xfId="1" applyFont="1" applyFill="1" applyBorder="1" applyAlignment="1">
      <alignment horizontal="center" vertical="center" wrapText="1"/>
    </xf>
    <xf numFmtId="0" fontId="39" fillId="3" borderId="5" xfId="1" applyFont="1" applyFill="1" applyBorder="1" applyAlignment="1">
      <alignment horizontal="center" vertical="center" wrapText="1"/>
    </xf>
    <xf numFmtId="0" fontId="39" fillId="3" borderId="9" xfId="1" applyFont="1" applyFill="1" applyBorder="1" applyAlignment="1">
      <alignment horizontal="center" vertical="center" wrapText="1"/>
    </xf>
    <xf numFmtId="0" fontId="39" fillId="3" borderId="12" xfId="1" applyFont="1" applyFill="1" applyBorder="1" applyAlignment="1">
      <alignment horizontal="center" vertical="center" wrapText="1"/>
    </xf>
    <xf numFmtId="0" fontId="21" fillId="3" borderId="6" xfId="1" applyFont="1" applyFill="1" applyBorder="1" applyAlignment="1">
      <alignment horizontal="center" vertical="center" wrapText="1"/>
    </xf>
    <xf numFmtId="0" fontId="20" fillId="3" borderId="6" xfId="1" applyFont="1" applyFill="1" applyBorder="1" applyAlignment="1">
      <alignment horizontal="center" vertical="center" wrapText="1"/>
    </xf>
    <xf numFmtId="0" fontId="20" fillId="3" borderId="3" xfId="1" applyFont="1" applyFill="1" applyBorder="1" applyAlignment="1">
      <alignment horizontal="center" vertical="center" wrapText="1"/>
    </xf>
    <xf numFmtId="0" fontId="20" fillId="3" borderId="13" xfId="1" applyFont="1" applyFill="1" applyBorder="1" applyAlignment="1">
      <alignment horizontal="center" vertical="center" wrapText="1"/>
    </xf>
    <xf numFmtId="49" fontId="7" fillId="6" borderId="7" xfId="2" applyNumberFormat="1" applyFont="1" applyFill="1" applyBorder="1" applyAlignment="1">
      <alignment horizontal="center" vertical="center" wrapText="1"/>
    </xf>
    <xf numFmtId="49" fontId="7" fillId="6" borderId="8" xfId="2" applyNumberFormat="1" applyFont="1" applyFill="1" applyBorder="1" applyAlignment="1">
      <alignment horizontal="center" vertical="center" wrapText="1"/>
    </xf>
    <xf numFmtId="0" fontId="8" fillId="2" borderId="1" xfId="1" applyFont="1" applyFill="1" applyBorder="1" applyAlignment="1">
      <alignment horizontal="center" vertical="top" wrapText="1"/>
    </xf>
    <xf numFmtId="0" fontId="8" fillId="2" borderId="10" xfId="1" applyFont="1" applyFill="1" applyBorder="1" applyAlignment="1">
      <alignment horizontal="center" vertical="top" wrapText="1"/>
    </xf>
    <xf numFmtId="0" fontId="43" fillId="2" borderId="42" xfId="1" applyFont="1" applyFill="1" applyBorder="1" applyAlignment="1">
      <alignment horizontal="left" vertical="top" wrapText="1"/>
    </xf>
    <xf numFmtId="0" fontId="43" fillId="2" borderId="43" xfId="1" applyFont="1" applyFill="1" applyBorder="1" applyAlignment="1">
      <alignment horizontal="left" vertical="top" wrapText="1"/>
    </xf>
    <xf numFmtId="0" fontId="43" fillId="2" borderId="44" xfId="1" applyFont="1" applyFill="1" applyBorder="1" applyAlignment="1">
      <alignment horizontal="left" vertical="top" wrapText="1"/>
    </xf>
    <xf numFmtId="0" fontId="43" fillId="2" borderId="46" xfId="1" applyFont="1" applyFill="1" applyBorder="1" applyAlignment="1">
      <alignment horizontal="left" vertical="top" wrapText="1"/>
    </xf>
    <xf numFmtId="0" fontId="43" fillId="2" borderId="0" xfId="1" applyFont="1" applyFill="1" applyAlignment="1">
      <alignment horizontal="left" vertical="top" wrapText="1"/>
    </xf>
    <xf numFmtId="0" fontId="43" fillId="2" borderId="47" xfId="1" applyFont="1" applyFill="1" applyBorder="1" applyAlignment="1">
      <alignment horizontal="left" vertical="top" wrapText="1"/>
    </xf>
    <xf numFmtId="0" fontId="43" fillId="2" borderId="48" xfId="1" applyFont="1" applyFill="1" applyBorder="1" applyAlignment="1">
      <alignment horizontal="left" vertical="top" wrapText="1"/>
    </xf>
    <xf numFmtId="0" fontId="43" fillId="2" borderId="49" xfId="1" applyFont="1" applyFill="1" applyBorder="1" applyAlignment="1">
      <alignment horizontal="left" vertical="top" wrapText="1"/>
    </xf>
    <xf numFmtId="0" fontId="43" fillId="2" borderId="50" xfId="1" applyFont="1" applyFill="1" applyBorder="1" applyAlignment="1">
      <alignment horizontal="left" vertical="top" wrapText="1"/>
    </xf>
    <xf numFmtId="177" fontId="7" fillId="6" borderId="7" xfId="2" quotePrefix="1" applyNumberFormat="1" applyFont="1" applyFill="1" applyBorder="1" applyAlignment="1">
      <alignment horizontal="center" vertical="center" wrapText="1"/>
    </xf>
    <xf numFmtId="177" fontId="7" fillId="6" borderId="8" xfId="2" applyNumberFormat="1" applyFont="1" applyFill="1" applyBorder="1" applyAlignment="1">
      <alignment horizontal="center" vertical="center" wrapText="1"/>
    </xf>
    <xf numFmtId="0" fontId="8" fillId="2" borderId="3" xfId="1" applyFont="1" applyFill="1" applyBorder="1" applyAlignment="1">
      <alignment horizontal="center" vertical="top" wrapText="1"/>
    </xf>
    <xf numFmtId="0" fontId="9" fillId="2" borderId="11" xfId="1" applyFont="1" applyFill="1" applyBorder="1" applyAlignment="1">
      <alignment horizontal="center" vertical="top" wrapText="1"/>
    </xf>
    <xf numFmtId="49" fontId="7" fillId="4" borderId="7" xfId="2" applyNumberFormat="1" applyFont="1" applyFill="1" applyBorder="1" applyAlignment="1">
      <alignment horizontal="center" vertical="center" wrapText="1"/>
    </xf>
    <xf numFmtId="49" fontId="7" fillId="4" borderId="8" xfId="2" applyNumberFormat="1" applyFont="1" applyFill="1" applyBorder="1" applyAlignment="1">
      <alignment horizontal="center" vertical="center" wrapText="1"/>
    </xf>
    <xf numFmtId="177" fontId="7" fillId="6" borderId="7" xfId="2" applyNumberFormat="1" applyFont="1" applyFill="1" applyBorder="1" applyAlignment="1">
      <alignment horizontal="center" vertical="center" wrapText="1"/>
    </xf>
    <xf numFmtId="0" fontId="8" fillId="2" borderId="13" xfId="1" applyFont="1" applyFill="1" applyBorder="1" applyAlignment="1">
      <alignment horizontal="center" vertical="top" wrapText="1"/>
    </xf>
    <xf numFmtId="0" fontId="9" fillId="2" borderId="14" xfId="1" applyFont="1" applyFill="1" applyBorder="1" applyAlignment="1">
      <alignment horizontal="center" vertical="top" wrapText="1"/>
    </xf>
    <xf numFmtId="0" fontId="10" fillId="0" borderId="15" xfId="1" applyFont="1" applyBorder="1" applyAlignment="1">
      <alignment horizontal="left" vertical="top" wrapText="1"/>
    </xf>
    <xf numFmtId="0" fontId="10" fillId="0" borderId="16" xfId="1" applyFont="1" applyBorder="1" applyAlignment="1">
      <alignment horizontal="left" vertical="top" wrapText="1"/>
    </xf>
    <xf numFmtId="0" fontId="10" fillId="0" borderId="17" xfId="1" applyFont="1" applyBorder="1" applyAlignment="1">
      <alignment horizontal="left" vertical="top" wrapText="1"/>
    </xf>
    <xf numFmtId="0" fontId="22" fillId="2" borderId="61" xfId="1" applyFont="1" applyFill="1" applyBorder="1" applyAlignment="1">
      <alignment horizontal="center" vertical="center" wrapText="1"/>
    </xf>
    <xf numFmtId="0" fontId="22" fillId="2" borderId="22" xfId="1" applyFont="1" applyFill="1" applyBorder="1" applyAlignment="1">
      <alignment horizontal="center" vertical="center" wrapText="1"/>
    </xf>
    <xf numFmtId="0" fontId="22" fillId="2" borderId="3" xfId="1" applyFont="1" applyFill="1" applyBorder="1" applyAlignment="1">
      <alignment horizontal="center" vertical="center" wrapText="1"/>
    </xf>
    <xf numFmtId="0" fontId="22" fillId="2" borderId="0" xfId="1" applyFont="1" applyFill="1" applyAlignment="1">
      <alignment horizontal="center" vertical="center" wrapText="1"/>
    </xf>
    <xf numFmtId="0" fontId="22" fillId="2" borderId="62" xfId="1" applyFont="1" applyFill="1" applyBorder="1" applyAlignment="1">
      <alignment horizontal="center" vertical="center" wrapText="1"/>
    </xf>
    <xf numFmtId="0" fontId="33" fillId="4" borderId="3" xfId="2" applyFont="1" applyFill="1" applyBorder="1" applyAlignment="1">
      <alignment horizontal="left" vertical="top"/>
    </xf>
    <xf numFmtId="0" fontId="6" fillId="0" borderId="1" xfId="2" applyFont="1" applyBorder="1" applyAlignment="1">
      <alignment horizontal="center" vertical="top" wrapText="1"/>
    </xf>
    <xf numFmtId="0" fontId="6" fillId="0" borderId="55" xfId="2" applyFont="1" applyBorder="1" applyAlignment="1">
      <alignment horizontal="center" vertical="top" wrapText="1"/>
    </xf>
    <xf numFmtId="0" fontId="6" fillId="0" borderId="2" xfId="2" applyFont="1" applyBorder="1" applyAlignment="1">
      <alignment horizontal="center" vertical="top" wrapText="1"/>
    </xf>
    <xf numFmtId="0" fontId="22" fillId="3" borderId="3" xfId="1" applyFont="1" applyFill="1" applyBorder="1" applyAlignment="1">
      <alignment horizontal="center" vertical="center" wrapText="1"/>
    </xf>
    <xf numFmtId="0" fontId="17" fillId="0" borderId="3" xfId="2" applyFont="1" applyBorder="1"/>
    <xf numFmtId="0" fontId="5" fillId="4" borderId="3" xfId="1" applyFont="1" applyFill="1" applyBorder="1" applyAlignment="1">
      <alignment horizontal="left" vertical="top" wrapText="1"/>
    </xf>
    <xf numFmtId="0" fontId="42" fillId="4" borderId="3" xfId="2" applyFill="1" applyBorder="1"/>
    <xf numFmtId="0" fontId="2" fillId="3" borderId="3" xfId="1" applyFont="1" applyFill="1" applyBorder="1" applyAlignment="1">
      <alignment horizontal="center" vertical="center" wrapText="1"/>
    </xf>
    <xf numFmtId="0" fontId="42" fillId="0" borderId="3" xfId="2" applyBorder="1"/>
    <xf numFmtId="0" fontId="5" fillId="4" borderId="1" xfId="2" applyFont="1" applyFill="1" applyBorder="1" applyAlignment="1">
      <alignment horizontal="left" vertical="top" wrapText="1"/>
    </xf>
    <xf numFmtId="0" fontId="5" fillId="4" borderId="55" xfId="2" applyFont="1" applyFill="1" applyBorder="1" applyAlignment="1">
      <alignment horizontal="left" vertical="top" wrapText="1"/>
    </xf>
    <xf numFmtId="0" fontId="5" fillId="4" borderId="2" xfId="2" applyFont="1" applyFill="1" applyBorder="1" applyAlignment="1">
      <alignment horizontal="left" vertical="top" wrapText="1"/>
    </xf>
    <xf numFmtId="0" fontId="19" fillId="2" borderId="1" xfId="0" applyFont="1" applyFill="1" applyBorder="1" applyAlignment="1" applyProtection="1">
      <alignment horizontal="center" vertical="center" wrapText="1"/>
      <protection locked="0"/>
    </xf>
    <xf numFmtId="0" fontId="19" fillId="2" borderId="65" xfId="0" applyFont="1" applyFill="1" applyBorder="1" applyAlignment="1" applyProtection="1">
      <alignment horizontal="center" vertical="center" wrapText="1"/>
      <protection locked="0"/>
    </xf>
    <xf numFmtId="0" fontId="19" fillId="2" borderId="2" xfId="0" applyFont="1" applyFill="1" applyBorder="1" applyAlignment="1" applyProtection="1">
      <alignment horizontal="center" vertical="center" wrapText="1"/>
      <protection locked="0"/>
    </xf>
    <xf numFmtId="0" fontId="5" fillId="4" borderId="64" xfId="1" applyFont="1" applyFill="1" applyBorder="1" applyAlignment="1">
      <alignment horizontal="left" vertical="top" wrapText="1"/>
    </xf>
    <xf numFmtId="0" fontId="5" fillId="4" borderId="0" xfId="1" applyFont="1" applyFill="1" applyAlignment="1">
      <alignment horizontal="left" vertical="top" wrapText="1"/>
    </xf>
    <xf numFmtId="0" fontId="5" fillId="4" borderId="61" xfId="1" applyFont="1" applyFill="1" applyBorder="1" applyAlignment="1">
      <alignment horizontal="left" vertical="top" wrapText="1"/>
    </xf>
    <xf numFmtId="0" fontId="5" fillId="4" borderId="22" xfId="1" applyFont="1" applyFill="1" applyBorder="1" applyAlignment="1">
      <alignment horizontal="left" vertical="top" wrapText="1"/>
    </xf>
    <xf numFmtId="0" fontId="5" fillId="4" borderId="66" xfId="1" applyFont="1" applyFill="1" applyBorder="1" applyAlignment="1">
      <alignment horizontal="left" vertical="top" wrapText="1"/>
    </xf>
    <xf numFmtId="0" fontId="5" fillId="4" borderId="67" xfId="1" applyFont="1" applyFill="1" applyBorder="1" applyAlignment="1">
      <alignment horizontal="left" vertical="top" wrapText="1"/>
    </xf>
    <xf numFmtId="0" fontId="22" fillId="3" borderId="1" xfId="1" applyFont="1" applyFill="1" applyBorder="1" applyAlignment="1">
      <alignment horizontal="left" vertical="center" wrapText="1"/>
    </xf>
    <xf numFmtId="0" fontId="22" fillId="3" borderId="65" xfId="1" applyFont="1" applyFill="1" applyBorder="1" applyAlignment="1">
      <alignment horizontal="left" vertical="center" wrapText="1"/>
    </xf>
    <xf numFmtId="0" fontId="1" fillId="0" borderId="0" xfId="1" applyAlignment="1">
      <alignment horizontal="center" vertical="top" wrapText="1"/>
    </xf>
    <xf numFmtId="0" fontId="19" fillId="3" borderId="63" xfId="1" applyFont="1" applyFill="1" applyBorder="1" applyAlignment="1">
      <alignment horizontal="center" vertical="center" wrapText="1"/>
    </xf>
    <xf numFmtId="0" fontId="19" fillId="3" borderId="3"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19" fillId="3" borderId="3" xfId="1" applyFont="1" applyFill="1" applyBorder="1" applyAlignment="1">
      <alignment horizontal="center" vertical="center" textRotation="90" wrapText="1"/>
    </xf>
    <xf numFmtId="0" fontId="5" fillId="3" borderId="3" xfId="1" applyFont="1" applyFill="1" applyBorder="1" applyAlignment="1">
      <alignment horizontal="center" textRotation="90" wrapText="1"/>
    </xf>
    <xf numFmtId="0" fontId="1" fillId="3" borderId="3" xfId="1" applyFill="1" applyBorder="1" applyAlignment="1">
      <alignment wrapText="1"/>
    </xf>
    <xf numFmtId="0" fontId="4" fillId="10" borderId="57"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71" xfId="0" applyFont="1" applyFill="1" applyBorder="1" applyAlignment="1">
      <alignment horizontal="center" vertical="center" wrapText="1"/>
    </xf>
    <xf numFmtId="0" fontId="4" fillId="10"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22" fillId="2" borderId="61" xfId="0" applyFont="1" applyFill="1" applyBorder="1" applyAlignment="1" applyProtection="1">
      <alignment horizontal="center" vertical="center" wrapText="1"/>
      <protection locked="0"/>
    </xf>
    <xf numFmtId="0" fontId="22" fillId="2" borderId="22" xfId="0" applyFont="1" applyFill="1" applyBorder="1" applyAlignment="1" applyProtection="1">
      <alignment horizontal="center" vertical="center" wrapText="1"/>
      <protection locked="0"/>
    </xf>
    <xf numFmtId="0" fontId="19" fillId="2" borderId="68" xfId="0" applyFont="1" applyFill="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protection locked="0"/>
    </xf>
    <xf numFmtId="0" fontId="19" fillId="2" borderId="57" xfId="0" applyFont="1" applyFill="1" applyBorder="1" applyAlignment="1" applyProtection="1">
      <alignment horizontal="center" vertical="center" wrapText="1"/>
      <protection locked="0"/>
    </xf>
    <xf numFmtId="0" fontId="19" fillId="2" borderId="21" xfId="0" applyFont="1" applyFill="1" applyBorder="1" applyAlignment="1" applyProtection="1">
      <alignment horizontal="center" vertical="center" wrapText="1"/>
      <protection locked="0"/>
    </xf>
    <xf numFmtId="0" fontId="22" fillId="2" borderId="64" xfId="0" applyFont="1" applyFill="1" applyBorder="1" applyAlignment="1" applyProtection="1">
      <alignment horizontal="center" vertical="center" wrapText="1"/>
      <protection locked="0"/>
    </xf>
    <xf numFmtId="0" fontId="22" fillId="2" borderId="0" xfId="0" applyFont="1" applyFill="1" applyAlignment="1" applyProtection="1">
      <alignment horizontal="center" vertical="center" wrapText="1"/>
      <protection locked="0"/>
    </xf>
    <xf numFmtId="0" fontId="0" fillId="0" borderId="0" xfId="0"/>
    <xf numFmtId="0" fontId="19" fillId="2" borderId="55" xfId="0" applyFont="1" applyFill="1" applyBorder="1" applyAlignment="1" applyProtection="1">
      <alignment horizontal="center" vertical="center" wrapText="1"/>
      <protection locked="0"/>
    </xf>
    <xf numFmtId="0" fontId="4" fillId="4" borderId="57" xfId="0" applyFont="1" applyFill="1" applyBorder="1" applyAlignment="1">
      <alignment horizontal="center" vertical="center" wrapText="1"/>
    </xf>
    <xf numFmtId="0" fontId="4" fillId="4" borderId="71"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23" fillId="3" borderId="0" xfId="0" applyFont="1" applyFill="1" applyAlignment="1">
      <alignment horizontal="center"/>
    </xf>
    <xf numFmtId="0" fontId="23" fillId="3" borderId="3" xfId="0" applyFont="1" applyFill="1" applyBorder="1" applyAlignment="1">
      <alignment horizontal="center" vertical="center"/>
    </xf>
    <xf numFmtId="0" fontId="74" fillId="0" borderId="1" xfId="0" applyFont="1" applyBorder="1" applyAlignment="1">
      <alignment horizontal="left" vertical="top" wrapText="1"/>
    </xf>
    <xf numFmtId="0" fontId="74" fillId="0" borderId="2" xfId="0" applyFont="1" applyBorder="1" applyAlignment="1">
      <alignment horizontal="left" vertical="top" wrapText="1"/>
    </xf>
    <xf numFmtId="0" fontId="14" fillId="3" borderId="1" xfId="1" applyFont="1" applyFill="1" applyBorder="1" applyAlignment="1">
      <alignment horizontal="center" vertical="center" wrapText="1"/>
    </xf>
    <xf numFmtId="0" fontId="14" fillId="3" borderId="55" xfId="1" applyFont="1" applyFill="1" applyBorder="1" applyAlignment="1">
      <alignment horizontal="center" vertical="center" wrapText="1"/>
    </xf>
    <xf numFmtId="0" fontId="14" fillId="3" borderId="2" xfId="1" applyFont="1" applyFill="1" applyBorder="1" applyAlignment="1">
      <alignment horizontal="center" vertical="center" wrapText="1"/>
    </xf>
    <xf numFmtId="0" fontId="22" fillId="3" borderId="1" xfId="1" applyFont="1" applyFill="1" applyBorder="1" applyAlignment="1">
      <alignment horizontal="center" vertical="center" wrapText="1"/>
    </xf>
    <xf numFmtId="0" fontId="22" fillId="3" borderId="55" xfId="1" applyFont="1" applyFill="1" applyBorder="1" applyAlignment="1">
      <alignment horizontal="center" vertical="center" wrapText="1"/>
    </xf>
    <xf numFmtId="0" fontId="22" fillId="3" borderId="2" xfId="1" applyFont="1" applyFill="1" applyBorder="1" applyAlignment="1">
      <alignment horizontal="center" vertical="center" wrapText="1"/>
    </xf>
    <xf numFmtId="0" fontId="38" fillId="3" borderId="1" xfId="1" applyFont="1" applyFill="1" applyBorder="1" applyAlignment="1">
      <alignment horizontal="center" vertical="center"/>
    </xf>
    <xf numFmtId="0" fontId="38" fillId="3" borderId="55" xfId="1" applyFont="1" applyFill="1" applyBorder="1" applyAlignment="1">
      <alignment horizontal="center" vertical="center"/>
    </xf>
    <xf numFmtId="0" fontId="38" fillId="3" borderId="2" xfId="1" applyFont="1" applyFill="1" applyBorder="1" applyAlignment="1">
      <alignment horizontal="center" vertical="center"/>
    </xf>
    <xf numFmtId="0" fontId="54" fillId="3" borderId="1" xfId="1" applyFont="1" applyFill="1" applyBorder="1" applyAlignment="1">
      <alignment horizontal="left"/>
    </xf>
    <xf numFmtId="0" fontId="54" fillId="3" borderId="55" xfId="1" applyFont="1" applyFill="1" applyBorder="1" applyAlignment="1">
      <alignment horizontal="left"/>
    </xf>
    <xf numFmtId="0" fontId="54" fillId="3" borderId="2" xfId="1" applyFont="1" applyFill="1" applyBorder="1" applyAlignment="1">
      <alignment horizontal="left"/>
    </xf>
    <xf numFmtId="0" fontId="5" fillId="4" borderId="1" xfId="1" applyFont="1" applyFill="1" applyBorder="1" applyAlignment="1">
      <alignment horizontal="left" vertical="top" wrapText="1"/>
    </xf>
    <xf numFmtId="0" fontId="5" fillId="4" borderId="55" xfId="1" applyFont="1" applyFill="1" applyBorder="1" applyAlignment="1">
      <alignment horizontal="left" vertical="top" wrapText="1"/>
    </xf>
    <xf numFmtId="0" fontId="5" fillId="4" borderId="2" xfId="1" applyFont="1" applyFill="1" applyBorder="1" applyAlignment="1">
      <alignment horizontal="left" vertical="top" wrapText="1"/>
    </xf>
    <xf numFmtId="0" fontId="14" fillId="3" borderId="24" xfId="1" applyFont="1" applyFill="1" applyBorder="1" applyAlignment="1">
      <alignment horizontal="center" vertical="center" wrapText="1"/>
    </xf>
    <xf numFmtId="0" fontId="14" fillId="3" borderId="25" xfId="1" applyFont="1" applyFill="1" applyBorder="1" applyAlignment="1">
      <alignment horizontal="center" vertical="center" wrapText="1"/>
    </xf>
    <xf numFmtId="0" fontId="1" fillId="4" borderId="1" xfId="1" applyFill="1" applyBorder="1" applyAlignment="1">
      <alignment horizontal="left" vertical="top" wrapText="1"/>
    </xf>
    <xf numFmtId="0" fontId="1" fillId="4" borderId="55" xfId="1" applyFill="1" applyBorder="1" applyAlignment="1">
      <alignment horizontal="left" vertical="top" wrapText="1"/>
    </xf>
    <xf numFmtId="0" fontId="1" fillId="4" borderId="2" xfId="1" applyFill="1" applyBorder="1" applyAlignment="1">
      <alignment horizontal="left" vertical="top" wrapText="1"/>
    </xf>
    <xf numFmtId="10" fontId="12" fillId="0" borderId="36" xfId="2" applyNumberFormat="1" applyFont="1" applyBorder="1" applyAlignment="1">
      <alignment horizontal="center" vertical="top" wrapText="1"/>
    </xf>
    <xf numFmtId="10" fontId="12" fillId="0" borderId="20" xfId="2" applyNumberFormat="1" applyFont="1" applyBorder="1" applyAlignment="1">
      <alignment horizontal="center" vertical="top" wrapText="1"/>
    </xf>
    <xf numFmtId="10" fontId="12" fillId="0" borderId="37" xfId="2" applyNumberFormat="1" applyFont="1" applyBorder="1" applyAlignment="1">
      <alignment horizontal="center" vertical="top" wrapText="1"/>
    </xf>
    <xf numFmtId="0" fontId="18" fillId="3" borderId="33" xfId="2" applyFont="1" applyFill="1" applyBorder="1" applyAlignment="1">
      <alignment horizontal="center" vertical="top"/>
    </xf>
    <xf numFmtId="0" fontId="18" fillId="3" borderId="34" xfId="2" applyFont="1" applyFill="1" applyBorder="1" applyAlignment="1">
      <alignment horizontal="center" vertical="top"/>
    </xf>
    <xf numFmtId="0" fontId="18" fillId="3" borderId="35" xfId="2" applyFont="1" applyFill="1" applyBorder="1" applyAlignment="1">
      <alignment horizontal="center" vertical="top"/>
    </xf>
    <xf numFmtId="0" fontId="12" fillId="0" borderId="36" xfId="2" applyFont="1" applyBorder="1" applyAlignment="1">
      <alignment horizontal="center" wrapText="1"/>
    </xf>
    <xf numFmtId="0" fontId="12" fillId="0" borderId="20" xfId="2" applyFont="1" applyBorder="1" applyAlignment="1">
      <alignment horizontal="center" wrapText="1"/>
    </xf>
    <xf numFmtId="0" fontId="12" fillId="0" borderId="37" xfId="2" applyFont="1" applyBorder="1" applyAlignment="1">
      <alignment horizontal="center" wrapText="1"/>
    </xf>
    <xf numFmtId="0" fontId="12" fillId="6" borderId="33" xfId="2" applyFont="1" applyFill="1" applyBorder="1" applyAlignment="1" applyProtection="1">
      <alignment horizontal="center"/>
      <protection locked="0"/>
    </xf>
    <xf numFmtId="0" fontId="12" fillId="6" borderId="34" xfId="2" applyFont="1" applyFill="1" applyBorder="1" applyAlignment="1" applyProtection="1">
      <alignment horizontal="center"/>
      <protection locked="0"/>
    </xf>
    <xf numFmtId="0" fontId="12" fillId="6" borderId="35" xfId="2" applyFont="1" applyFill="1" applyBorder="1" applyAlignment="1" applyProtection="1">
      <alignment horizontal="center"/>
      <protection locked="0"/>
    </xf>
    <xf numFmtId="0" fontId="12" fillId="0" borderId="29" xfId="2" applyFont="1" applyBorder="1" applyAlignment="1">
      <alignment horizontal="center" wrapText="1"/>
    </xf>
    <xf numFmtId="0" fontId="12" fillId="0" borderId="30" xfId="2" applyFont="1" applyBorder="1" applyAlignment="1">
      <alignment horizontal="center" wrapText="1"/>
    </xf>
    <xf numFmtId="0" fontId="12" fillId="0" borderId="31" xfId="2" applyFont="1" applyBorder="1" applyAlignment="1">
      <alignment horizontal="center" wrapText="1"/>
    </xf>
    <xf numFmtId="0" fontId="12" fillId="4" borderId="33" xfId="2" applyFont="1" applyFill="1" applyBorder="1" applyAlignment="1">
      <alignment horizontal="center"/>
    </xf>
    <xf numFmtId="0" fontId="12" fillId="4" borderId="34" xfId="2" applyFont="1" applyFill="1" applyBorder="1" applyAlignment="1">
      <alignment horizontal="center"/>
    </xf>
    <xf numFmtId="0" fontId="12" fillId="4" borderId="35" xfId="2" applyFont="1" applyFill="1" applyBorder="1" applyAlignment="1">
      <alignment horizontal="center"/>
    </xf>
    <xf numFmtId="0" fontId="26" fillId="0" borderId="36" xfId="2" applyFont="1" applyBorder="1" applyAlignment="1">
      <alignment horizontal="center" vertical="top" wrapText="1"/>
    </xf>
    <xf numFmtId="0" fontId="26" fillId="0" borderId="20" xfId="2" applyFont="1" applyBorder="1" applyAlignment="1">
      <alignment horizontal="center" vertical="top" wrapText="1"/>
    </xf>
    <xf numFmtId="0" fontId="26" fillId="0" borderId="37" xfId="2" applyFont="1" applyBorder="1" applyAlignment="1">
      <alignment horizontal="center" vertical="top" wrapText="1"/>
    </xf>
    <xf numFmtId="178" fontId="12" fillId="4" borderId="33" xfId="2" applyNumberFormat="1" applyFont="1" applyFill="1" applyBorder="1" applyAlignment="1">
      <alignment horizontal="center"/>
    </xf>
    <xf numFmtId="178" fontId="12" fillId="4" borderId="34" xfId="2" applyNumberFormat="1" applyFont="1" applyFill="1" applyBorder="1" applyAlignment="1">
      <alignment horizontal="center"/>
    </xf>
    <xf numFmtId="178" fontId="12" fillId="4" borderId="35" xfId="2" applyNumberFormat="1" applyFont="1" applyFill="1" applyBorder="1" applyAlignment="1">
      <alignment horizontal="center"/>
    </xf>
    <xf numFmtId="0" fontId="12" fillId="4" borderId="3" xfId="2" applyFont="1" applyFill="1" applyBorder="1" applyAlignment="1">
      <alignment horizontal="center" wrapText="1"/>
    </xf>
    <xf numFmtId="0" fontId="17" fillId="0" borderId="0" xfId="1" applyFont="1" applyAlignment="1">
      <alignment horizontal="left"/>
    </xf>
    <xf numFmtId="0" fontId="12" fillId="4" borderId="1" xfId="1" applyFont="1" applyFill="1" applyBorder="1" applyAlignment="1">
      <alignment horizontal="center" wrapText="1"/>
    </xf>
    <xf numFmtId="0" fontId="12" fillId="4" borderId="2" xfId="1" applyFont="1" applyFill="1" applyBorder="1" applyAlignment="1">
      <alignment horizontal="center" wrapText="1"/>
    </xf>
    <xf numFmtId="0" fontId="12" fillId="4" borderId="1" xfId="2" applyFont="1" applyFill="1" applyBorder="1" applyAlignment="1">
      <alignment horizontal="left" wrapText="1"/>
    </xf>
    <xf numFmtId="0" fontId="12" fillId="4" borderId="55" xfId="2" applyFont="1" applyFill="1" applyBorder="1" applyAlignment="1">
      <alignment horizontal="left" wrapText="1"/>
    </xf>
    <xf numFmtId="0" fontId="12" fillId="4" borderId="2" xfId="2" applyFont="1" applyFill="1" applyBorder="1" applyAlignment="1">
      <alignment horizontal="left" wrapText="1"/>
    </xf>
    <xf numFmtId="0" fontId="42" fillId="0" borderId="23" xfId="2" applyBorder="1" applyAlignment="1">
      <alignment horizontal="center" wrapText="1"/>
    </xf>
    <xf numFmtId="0" fontId="42" fillId="0" borderId="24" xfId="2" applyBorder="1" applyAlignment="1">
      <alignment horizontal="center" wrapText="1"/>
    </xf>
    <xf numFmtId="0" fontId="42" fillId="0" borderId="25" xfId="2" applyBorder="1" applyAlignment="1">
      <alignment horizontal="center" wrapText="1"/>
    </xf>
    <xf numFmtId="0" fontId="17" fillId="0" borderId="0" xfId="2" applyFont="1" applyAlignment="1">
      <alignment horizontal="left" wrapText="1"/>
    </xf>
    <xf numFmtId="0" fontId="42" fillId="4" borderId="3" xfId="2" applyFill="1" applyBorder="1" applyAlignment="1">
      <alignment horizontal="center" wrapText="1"/>
    </xf>
  </cellXfs>
  <cellStyles count="6">
    <cellStyle name="Komma 2" xfId="3"/>
    <cellStyle name="Normal 2" xfId="5"/>
    <cellStyle name="Standard 2" xfId="2"/>
    <cellStyle name="Standard 3" xfId="1"/>
    <cellStyle name="Standard 5" xfId="4"/>
    <cellStyle name="常规" xfId="0" builtinId="0"/>
  </cellStyles>
  <dxfs count="6">
    <dxf>
      <font>
        <condense val="0"/>
        <extend val="0"/>
        <color rgb="FF9C6500"/>
      </font>
      <fill>
        <patternFill>
          <bgColor rgb="FFFFEB9C"/>
        </patternFill>
      </fill>
    </dxf>
    <dxf>
      <fill>
        <patternFill>
          <bgColor rgb="FFFFC7CE"/>
        </patternFill>
      </fill>
    </dxf>
    <dxf>
      <fill>
        <patternFill>
          <bgColor theme="9" tint="-0.24994659260841701"/>
        </patternFill>
      </fill>
    </dxf>
    <dxf>
      <fill>
        <patternFill>
          <bgColor rgb="FFFFC000"/>
        </patternFill>
      </fill>
    </dxf>
    <dxf>
      <fill>
        <patternFill>
          <bgColor rgb="FFFFFF99"/>
        </patternFill>
      </fill>
    </dxf>
    <dxf>
      <fill>
        <patternFill>
          <bgColor theme="0" tint="-0.14996795556505021"/>
        </patternFill>
      </fill>
    </dxf>
  </dxfs>
  <tableStyles count="0" defaultTableStyle="TableStyleMedium9" defaultPivotStyle="PivotStyleLight16"/>
  <colors>
    <mruColors>
      <color rgb="FFFF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jpg"/><Relationship Id="rId4" Type="http://schemas.openxmlformats.org/officeDocument/2006/relationships/image" Target="../media/image8.png"/><Relationship Id="rId9" Type="http://schemas.openxmlformats.org/officeDocument/2006/relationships/image" Target="../media/image13.png"/></Relationships>
</file>

<file path=xl/drawings/_rels/drawing4.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21166</xdr:colOff>
      <xdr:row>0</xdr:row>
      <xdr:rowOff>10583</xdr:rowOff>
    </xdr:from>
    <xdr:to>
      <xdr:col>0</xdr:col>
      <xdr:colOff>2582333</xdr:colOff>
      <xdr:row>8</xdr:row>
      <xdr:rowOff>0</xdr:rowOff>
    </xdr:to>
    <xdr:pic>
      <xdr:nvPicPr>
        <xdr:cNvPr id="4" name="图片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6" y="10583"/>
          <a:ext cx="2561167" cy="1687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25</xdr:row>
      <xdr:rowOff>19049</xdr:rowOff>
    </xdr:from>
    <xdr:to>
      <xdr:col>3</xdr:col>
      <xdr:colOff>4977371</xdr:colOff>
      <xdr:row>25</xdr:row>
      <xdr:rowOff>2847627</xdr:rowOff>
    </xdr:to>
    <xdr:pic>
      <xdr:nvPicPr>
        <xdr:cNvPr id="2" name="Grafik 1">
          <a:extLst>
            <a:ext uri="{FF2B5EF4-FFF2-40B4-BE49-F238E27FC236}">
              <a16:creationId xmlns:a16="http://schemas.microsoft.com/office/drawing/2014/main" id="{BE9BB5A6-AF73-4728-BFBF-6A40F719C2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20865" y="21263609"/>
          <a:ext cx="4958321" cy="2828578"/>
        </a:xfrm>
        <a:prstGeom prst="rect">
          <a:avLst/>
        </a:prstGeom>
      </xdr:spPr>
    </xdr:pic>
    <xdr:clientData/>
  </xdr:twoCellAnchor>
  <xdr:twoCellAnchor editAs="oneCell">
    <xdr:from>
      <xdr:col>3</xdr:col>
      <xdr:colOff>19051</xdr:colOff>
      <xdr:row>4</xdr:row>
      <xdr:rowOff>19050</xdr:rowOff>
    </xdr:from>
    <xdr:to>
      <xdr:col>3</xdr:col>
      <xdr:colOff>2747011</xdr:colOff>
      <xdr:row>4</xdr:row>
      <xdr:rowOff>1076950</xdr:rowOff>
    </xdr:to>
    <xdr:pic>
      <xdr:nvPicPr>
        <xdr:cNvPr id="3" name="Grafik 2">
          <a:extLst>
            <a:ext uri="{FF2B5EF4-FFF2-40B4-BE49-F238E27FC236}">
              <a16:creationId xmlns:a16="http://schemas.microsoft.com/office/drawing/2014/main" id="{091B97A4-4C13-4374-A315-47DCBEE04EE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920866" y="2520315"/>
          <a:ext cx="2727960" cy="1057900"/>
        </a:xfrm>
        <a:prstGeom prst="rect">
          <a:avLst/>
        </a:prstGeom>
      </xdr:spPr>
    </xdr:pic>
    <xdr:clientData/>
  </xdr:twoCellAnchor>
  <xdr:twoCellAnchor editAs="oneCell">
    <xdr:from>
      <xdr:col>3</xdr:col>
      <xdr:colOff>19051</xdr:colOff>
      <xdr:row>5</xdr:row>
      <xdr:rowOff>19050</xdr:rowOff>
    </xdr:from>
    <xdr:to>
      <xdr:col>3</xdr:col>
      <xdr:colOff>2670811</xdr:colOff>
      <xdr:row>5</xdr:row>
      <xdr:rowOff>1671235</xdr:rowOff>
    </xdr:to>
    <xdr:pic>
      <xdr:nvPicPr>
        <xdr:cNvPr id="4" name="Grafik 3">
          <a:extLst>
            <a:ext uri="{FF2B5EF4-FFF2-40B4-BE49-F238E27FC236}">
              <a16:creationId xmlns:a16="http://schemas.microsoft.com/office/drawing/2014/main" id="{28B2E84E-17F8-49F0-8353-0B0CFFDD59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20866" y="3606165"/>
          <a:ext cx="2651760" cy="16521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133350</xdr:colOff>
      <xdr:row>0</xdr:row>
      <xdr:rowOff>10026</xdr:rowOff>
    </xdr:from>
    <xdr:to>
      <xdr:col>18</xdr:col>
      <xdr:colOff>9525</xdr:colOff>
      <xdr:row>28</xdr:row>
      <xdr:rowOff>38601</xdr:rowOff>
    </xdr:to>
    <xdr:pic>
      <xdr:nvPicPr>
        <xdr:cNvPr id="2052" name="Picture 4">
          <a:extLst>
            <a:ext uri="{FF2B5EF4-FFF2-40B4-BE49-F238E27FC236}">
              <a16:creationId xmlns:a16="http://schemas.microsoft.com/office/drawing/2014/main" id="{00000000-0008-0000-0400-000004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753350" y="10026"/>
          <a:ext cx="5972175" cy="5362575"/>
        </a:xfrm>
        <a:prstGeom prst="rect">
          <a:avLst/>
        </a:prstGeom>
        <a:noFill/>
      </xdr:spPr>
    </xdr:pic>
    <xdr:clientData/>
  </xdr:twoCellAnchor>
  <xdr:twoCellAnchor editAs="oneCell">
    <xdr:from>
      <xdr:col>10</xdr:col>
      <xdr:colOff>152400</xdr:colOff>
      <xdr:row>28</xdr:row>
      <xdr:rowOff>95250</xdr:rowOff>
    </xdr:from>
    <xdr:to>
      <xdr:col>17</xdr:col>
      <xdr:colOff>752475</xdr:colOff>
      <xdr:row>38</xdr:row>
      <xdr:rowOff>85725</xdr:rowOff>
    </xdr:to>
    <xdr:pic>
      <xdr:nvPicPr>
        <xdr:cNvPr id="2054" name="Picture 6">
          <a:extLst>
            <a:ext uri="{FF2B5EF4-FFF2-40B4-BE49-F238E27FC236}">
              <a16:creationId xmlns:a16="http://schemas.microsoft.com/office/drawing/2014/main" id="{00000000-0008-0000-0400-000006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772400" y="5429250"/>
          <a:ext cx="5934075" cy="1895475"/>
        </a:xfrm>
        <a:prstGeom prst="rect">
          <a:avLst/>
        </a:prstGeom>
        <a:noFill/>
      </xdr:spPr>
    </xdr:pic>
    <xdr:clientData/>
  </xdr:twoCellAnchor>
  <xdr:twoCellAnchor>
    <xdr:from>
      <xdr:col>5</xdr:col>
      <xdr:colOff>733425</xdr:colOff>
      <xdr:row>9</xdr:row>
      <xdr:rowOff>142874</xdr:rowOff>
    </xdr:from>
    <xdr:to>
      <xdr:col>9</xdr:col>
      <xdr:colOff>647701</xdr:colOff>
      <xdr:row>29</xdr:row>
      <xdr:rowOff>28577</xdr:rowOff>
    </xdr:to>
    <xdr:cxnSp macro="">
      <xdr:nvCxnSpPr>
        <xdr:cNvPr id="7" name="Gewinkelte Verbindung 6">
          <a:extLst>
            <a:ext uri="{FF2B5EF4-FFF2-40B4-BE49-F238E27FC236}">
              <a16:creationId xmlns:a16="http://schemas.microsoft.com/office/drawing/2014/main" id="{00000000-0008-0000-0400-000007000000}"/>
            </a:ext>
          </a:extLst>
        </xdr:cNvPr>
        <xdr:cNvCxnSpPr/>
      </xdr:nvCxnSpPr>
      <xdr:spPr>
        <a:xfrm rot="16200000" flipH="1">
          <a:off x="4176711" y="2224088"/>
          <a:ext cx="3695703" cy="2962276"/>
        </a:xfrm>
        <a:prstGeom prst="bentConnector3">
          <a:avLst>
            <a:gd name="adj1" fmla="val -2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714375</xdr:colOff>
      <xdr:row>7</xdr:row>
      <xdr:rowOff>57150</xdr:rowOff>
    </xdr:from>
    <xdr:to>
      <xdr:col>9</xdr:col>
      <xdr:colOff>628650</xdr:colOff>
      <xdr:row>7</xdr:row>
      <xdr:rowOff>57150</xdr:rowOff>
    </xdr:to>
    <xdr:cxnSp macro="">
      <xdr:nvCxnSpPr>
        <xdr:cNvPr id="12" name="Gerade Verbindung mit Pfeil 11">
          <a:extLst>
            <a:ext uri="{FF2B5EF4-FFF2-40B4-BE49-F238E27FC236}">
              <a16:creationId xmlns:a16="http://schemas.microsoft.com/office/drawing/2014/main" id="{00000000-0008-0000-0400-00000C000000}"/>
            </a:ext>
          </a:extLst>
        </xdr:cNvPr>
        <xdr:cNvCxnSpPr/>
      </xdr:nvCxnSpPr>
      <xdr:spPr>
        <a:xfrm>
          <a:off x="4524375" y="1390650"/>
          <a:ext cx="29622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190500</xdr:colOff>
      <xdr:row>50</xdr:row>
      <xdr:rowOff>21735</xdr:rowOff>
    </xdr:from>
    <xdr:to>
      <xdr:col>17</xdr:col>
      <xdr:colOff>723900</xdr:colOff>
      <xdr:row>72</xdr:row>
      <xdr:rowOff>174135</xdr:rowOff>
    </xdr:to>
    <xdr:pic>
      <xdr:nvPicPr>
        <xdr:cNvPr id="2057" name="Picture 9">
          <a:extLst>
            <a:ext uri="{FF2B5EF4-FFF2-40B4-BE49-F238E27FC236}">
              <a16:creationId xmlns:a16="http://schemas.microsoft.com/office/drawing/2014/main" id="{00000000-0008-0000-0400-00000908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7810500" y="9546735"/>
          <a:ext cx="5867400" cy="4343400"/>
        </a:xfrm>
        <a:prstGeom prst="rect">
          <a:avLst/>
        </a:prstGeom>
        <a:noFill/>
      </xdr:spPr>
    </xdr:pic>
    <xdr:clientData/>
  </xdr:twoCellAnchor>
  <xdr:twoCellAnchor editAs="oneCell">
    <xdr:from>
      <xdr:col>10</xdr:col>
      <xdr:colOff>180975</xdr:colOff>
      <xdr:row>73</xdr:row>
      <xdr:rowOff>2685</xdr:rowOff>
    </xdr:from>
    <xdr:to>
      <xdr:col>18</xdr:col>
      <xdr:colOff>209550</xdr:colOff>
      <xdr:row>80</xdr:row>
      <xdr:rowOff>174135</xdr:rowOff>
    </xdr:to>
    <xdr:pic>
      <xdr:nvPicPr>
        <xdr:cNvPr id="2060" name="Picture 12">
          <a:extLst>
            <a:ext uri="{FF2B5EF4-FFF2-40B4-BE49-F238E27FC236}">
              <a16:creationId xmlns:a16="http://schemas.microsoft.com/office/drawing/2014/main" id="{00000000-0008-0000-0400-00000C08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7800975" y="13909185"/>
          <a:ext cx="6124575" cy="1504950"/>
        </a:xfrm>
        <a:prstGeom prst="rect">
          <a:avLst/>
        </a:prstGeom>
        <a:noFill/>
      </xdr:spPr>
    </xdr:pic>
    <xdr:clientData/>
  </xdr:twoCellAnchor>
  <xdr:twoCellAnchor editAs="oneCell">
    <xdr:from>
      <xdr:col>10</xdr:col>
      <xdr:colOff>152400</xdr:colOff>
      <xdr:row>80</xdr:row>
      <xdr:rowOff>2685</xdr:rowOff>
    </xdr:from>
    <xdr:to>
      <xdr:col>17</xdr:col>
      <xdr:colOff>723900</xdr:colOff>
      <xdr:row>88</xdr:row>
      <xdr:rowOff>116985</xdr:rowOff>
    </xdr:to>
    <xdr:pic>
      <xdr:nvPicPr>
        <xdr:cNvPr id="2062" name="Picture 14">
          <a:extLst>
            <a:ext uri="{FF2B5EF4-FFF2-40B4-BE49-F238E27FC236}">
              <a16:creationId xmlns:a16="http://schemas.microsoft.com/office/drawing/2014/main" id="{00000000-0008-0000-0400-00000E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7772400" y="15242685"/>
          <a:ext cx="5905500" cy="1638300"/>
        </a:xfrm>
        <a:prstGeom prst="rect">
          <a:avLst/>
        </a:prstGeom>
        <a:noFill/>
      </xdr:spPr>
    </xdr:pic>
    <xdr:clientData/>
  </xdr:twoCellAnchor>
  <xdr:twoCellAnchor editAs="oneCell">
    <xdr:from>
      <xdr:col>10</xdr:col>
      <xdr:colOff>190500</xdr:colOff>
      <xdr:row>88</xdr:row>
      <xdr:rowOff>155085</xdr:rowOff>
    </xdr:from>
    <xdr:to>
      <xdr:col>17</xdr:col>
      <xdr:colOff>752475</xdr:colOff>
      <xdr:row>115</xdr:row>
      <xdr:rowOff>136035</xdr:rowOff>
    </xdr:to>
    <xdr:pic>
      <xdr:nvPicPr>
        <xdr:cNvPr id="2064" name="Picture 16">
          <a:extLst>
            <a:ext uri="{FF2B5EF4-FFF2-40B4-BE49-F238E27FC236}">
              <a16:creationId xmlns:a16="http://schemas.microsoft.com/office/drawing/2014/main" id="{00000000-0008-0000-0400-00001008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7810500" y="16919085"/>
          <a:ext cx="5895975" cy="5124450"/>
        </a:xfrm>
        <a:prstGeom prst="rect">
          <a:avLst/>
        </a:prstGeom>
        <a:noFill/>
      </xdr:spPr>
    </xdr:pic>
    <xdr:clientData/>
  </xdr:twoCellAnchor>
  <xdr:twoCellAnchor editAs="oneCell">
    <xdr:from>
      <xdr:col>10</xdr:col>
      <xdr:colOff>190500</xdr:colOff>
      <xdr:row>116</xdr:row>
      <xdr:rowOff>88410</xdr:rowOff>
    </xdr:from>
    <xdr:to>
      <xdr:col>17</xdr:col>
      <xdr:colOff>419100</xdr:colOff>
      <xdr:row>130</xdr:row>
      <xdr:rowOff>88410</xdr:rowOff>
    </xdr:to>
    <xdr:pic>
      <xdr:nvPicPr>
        <xdr:cNvPr id="2066" name="Picture 18">
          <a:extLst>
            <a:ext uri="{FF2B5EF4-FFF2-40B4-BE49-F238E27FC236}">
              <a16:creationId xmlns:a16="http://schemas.microsoft.com/office/drawing/2014/main" id="{00000000-0008-0000-0400-00001208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810500" y="22186410"/>
          <a:ext cx="5562600" cy="2667000"/>
        </a:xfrm>
        <a:prstGeom prst="rect">
          <a:avLst/>
        </a:prstGeom>
        <a:noFill/>
      </xdr:spPr>
    </xdr:pic>
    <xdr:clientData/>
  </xdr:twoCellAnchor>
  <xdr:twoCellAnchor editAs="oneCell">
    <xdr:from>
      <xdr:col>10</xdr:col>
      <xdr:colOff>142875</xdr:colOff>
      <xdr:row>130</xdr:row>
      <xdr:rowOff>136035</xdr:rowOff>
    </xdr:from>
    <xdr:to>
      <xdr:col>17</xdr:col>
      <xdr:colOff>723900</xdr:colOff>
      <xdr:row>147</xdr:row>
      <xdr:rowOff>107460</xdr:rowOff>
    </xdr:to>
    <xdr:pic>
      <xdr:nvPicPr>
        <xdr:cNvPr id="2068" name="Picture 20">
          <a:extLst>
            <a:ext uri="{FF2B5EF4-FFF2-40B4-BE49-F238E27FC236}">
              <a16:creationId xmlns:a16="http://schemas.microsoft.com/office/drawing/2014/main" id="{00000000-0008-0000-0400-00001408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62875" y="24901035"/>
          <a:ext cx="5915025" cy="3209925"/>
        </a:xfrm>
        <a:prstGeom prst="rect">
          <a:avLst/>
        </a:prstGeom>
        <a:noFill/>
      </xdr:spPr>
    </xdr:pic>
    <xdr:clientData/>
  </xdr:twoCellAnchor>
  <xdr:twoCellAnchor>
    <xdr:from>
      <xdr:col>6</xdr:col>
      <xdr:colOff>28574</xdr:colOff>
      <xdr:row>12</xdr:row>
      <xdr:rowOff>113429</xdr:rowOff>
    </xdr:from>
    <xdr:to>
      <xdr:col>9</xdr:col>
      <xdr:colOff>476249</xdr:colOff>
      <xdr:row>38</xdr:row>
      <xdr:rowOff>174625</xdr:rowOff>
    </xdr:to>
    <xdr:cxnSp macro="">
      <xdr:nvCxnSpPr>
        <xdr:cNvPr id="21" name="Gewinkelte Verbindung 20">
          <a:extLst>
            <a:ext uri="{FF2B5EF4-FFF2-40B4-BE49-F238E27FC236}">
              <a16:creationId xmlns:a16="http://schemas.microsoft.com/office/drawing/2014/main" id="{00000000-0008-0000-0400-000015000000}"/>
            </a:ext>
          </a:extLst>
        </xdr:cNvPr>
        <xdr:cNvCxnSpPr/>
      </xdr:nvCxnSpPr>
      <xdr:spPr>
        <a:xfrm rot="16200000" flipH="1">
          <a:off x="3460314" y="3539689"/>
          <a:ext cx="5014196" cy="2733675"/>
        </a:xfrm>
        <a:prstGeom prst="bentConnector3">
          <a:avLst>
            <a:gd name="adj1" fmla="val -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95250</xdr:colOff>
      <xdr:row>39</xdr:row>
      <xdr:rowOff>47625</xdr:rowOff>
    </xdr:from>
    <xdr:to>
      <xdr:col>17</xdr:col>
      <xdr:colOff>666750</xdr:colOff>
      <xdr:row>49</xdr:row>
      <xdr:rowOff>19050</xdr:rowOff>
    </xdr:to>
    <xdr:pic>
      <xdr:nvPicPr>
        <xdr:cNvPr id="2070" name="Picture 22">
          <a:extLst>
            <a:ext uri="{FF2B5EF4-FFF2-40B4-BE49-F238E27FC236}">
              <a16:creationId xmlns:a16="http://schemas.microsoft.com/office/drawing/2014/main" id="{00000000-0008-0000-0400-00001608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7715250" y="7477125"/>
          <a:ext cx="5905500" cy="1876425"/>
        </a:xfrm>
        <a:prstGeom prst="rect">
          <a:avLst/>
        </a:prstGeom>
        <a:noFill/>
      </xdr:spPr>
    </xdr:pic>
    <xdr:clientData/>
  </xdr:twoCellAnchor>
  <xdr:twoCellAnchor>
    <xdr:from>
      <xdr:col>6</xdr:col>
      <xdr:colOff>228601</xdr:colOff>
      <xdr:row>15</xdr:row>
      <xdr:rowOff>66673</xdr:rowOff>
    </xdr:from>
    <xdr:to>
      <xdr:col>9</xdr:col>
      <xdr:colOff>269878</xdr:colOff>
      <xdr:row>50</xdr:row>
      <xdr:rowOff>63502</xdr:rowOff>
    </xdr:to>
    <xdr:cxnSp macro="">
      <xdr:nvCxnSpPr>
        <xdr:cNvPr id="26" name="Gewinkelte Verbindung 25">
          <a:extLst>
            <a:ext uri="{FF2B5EF4-FFF2-40B4-BE49-F238E27FC236}">
              <a16:creationId xmlns:a16="http://schemas.microsoft.com/office/drawing/2014/main" id="{00000000-0008-0000-0400-00001A000000}"/>
            </a:ext>
          </a:extLst>
        </xdr:cNvPr>
        <xdr:cNvCxnSpPr/>
      </xdr:nvCxnSpPr>
      <xdr:spPr>
        <a:xfrm rot="16200000" flipH="1">
          <a:off x="2632075" y="5092699"/>
          <a:ext cx="6664329" cy="2327277"/>
        </a:xfrm>
        <a:prstGeom prst="bentConnector3">
          <a:avLst>
            <a:gd name="adj1" fmla="val -2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31751</xdr:colOff>
      <xdr:row>23</xdr:row>
      <xdr:rowOff>155572</xdr:rowOff>
    </xdr:from>
    <xdr:to>
      <xdr:col>8</xdr:col>
      <xdr:colOff>571500</xdr:colOff>
      <xdr:row>73</xdr:row>
      <xdr:rowOff>63499</xdr:rowOff>
    </xdr:to>
    <xdr:cxnSp macro="">
      <xdr:nvCxnSpPr>
        <xdr:cNvPr id="32" name="Gewinkelte Verbindung 31">
          <a:extLst>
            <a:ext uri="{FF2B5EF4-FFF2-40B4-BE49-F238E27FC236}">
              <a16:creationId xmlns:a16="http://schemas.microsoft.com/office/drawing/2014/main" id="{00000000-0008-0000-0400-000020000000}"/>
            </a:ext>
          </a:extLst>
        </xdr:cNvPr>
        <xdr:cNvCxnSpPr/>
      </xdr:nvCxnSpPr>
      <xdr:spPr>
        <a:xfrm rot="16200000" flipH="1">
          <a:off x="919162" y="8221661"/>
          <a:ext cx="9432927" cy="2063749"/>
        </a:xfrm>
        <a:prstGeom prst="bentConnector3">
          <a:avLst>
            <a:gd name="adj1" fmla="val -1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25400</xdr:colOff>
      <xdr:row>21</xdr:row>
      <xdr:rowOff>38098</xdr:rowOff>
    </xdr:from>
    <xdr:to>
      <xdr:col>9</xdr:col>
      <xdr:colOff>95249</xdr:colOff>
      <xdr:row>58</xdr:row>
      <xdr:rowOff>63500</xdr:rowOff>
    </xdr:to>
    <xdr:cxnSp macro="">
      <xdr:nvCxnSpPr>
        <xdr:cNvPr id="33" name="Gewinkelte Verbindung 32">
          <a:extLst>
            <a:ext uri="{FF2B5EF4-FFF2-40B4-BE49-F238E27FC236}">
              <a16:creationId xmlns:a16="http://schemas.microsoft.com/office/drawing/2014/main" id="{00000000-0008-0000-0400-000021000000}"/>
            </a:ext>
          </a:extLst>
        </xdr:cNvPr>
        <xdr:cNvCxnSpPr/>
      </xdr:nvCxnSpPr>
      <xdr:spPr>
        <a:xfrm rot="16200000" flipH="1">
          <a:off x="2238374" y="6397624"/>
          <a:ext cx="7073902" cy="2355849"/>
        </a:xfrm>
        <a:prstGeom prst="bentConnector3">
          <a:avLst>
            <a:gd name="adj1" fmla="val -4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104777</xdr:colOff>
      <xdr:row>31</xdr:row>
      <xdr:rowOff>101596</xdr:rowOff>
    </xdr:from>
    <xdr:to>
      <xdr:col>7</xdr:col>
      <xdr:colOff>685801</xdr:colOff>
      <xdr:row>89</xdr:row>
      <xdr:rowOff>38099</xdr:rowOff>
    </xdr:to>
    <xdr:cxnSp macro="">
      <xdr:nvCxnSpPr>
        <xdr:cNvPr id="40" name="Gewinkelte Verbindung 39">
          <a:extLst>
            <a:ext uri="{FF2B5EF4-FFF2-40B4-BE49-F238E27FC236}">
              <a16:creationId xmlns:a16="http://schemas.microsoft.com/office/drawing/2014/main" id="{00000000-0008-0000-0400-000028000000}"/>
            </a:ext>
          </a:extLst>
        </xdr:cNvPr>
        <xdr:cNvCxnSpPr/>
      </xdr:nvCxnSpPr>
      <xdr:spPr>
        <a:xfrm rot="16200000" flipH="1">
          <a:off x="-525463" y="10447336"/>
          <a:ext cx="10985503" cy="2105024"/>
        </a:xfrm>
        <a:prstGeom prst="bentConnector3">
          <a:avLst>
            <a:gd name="adj1" fmla="val 5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447676</xdr:colOff>
      <xdr:row>26</xdr:row>
      <xdr:rowOff>142872</xdr:rowOff>
    </xdr:from>
    <xdr:to>
      <xdr:col>8</xdr:col>
      <xdr:colOff>247650</xdr:colOff>
      <xdr:row>80</xdr:row>
      <xdr:rowOff>114300</xdr:rowOff>
    </xdr:to>
    <xdr:cxnSp macro="">
      <xdr:nvCxnSpPr>
        <xdr:cNvPr id="41" name="Gewinkelte Verbindung 40">
          <a:extLst>
            <a:ext uri="{FF2B5EF4-FFF2-40B4-BE49-F238E27FC236}">
              <a16:creationId xmlns:a16="http://schemas.microsoft.com/office/drawing/2014/main" id="{00000000-0008-0000-0400-000029000000}"/>
            </a:ext>
          </a:extLst>
        </xdr:cNvPr>
        <xdr:cNvCxnSpPr/>
      </xdr:nvCxnSpPr>
      <xdr:spPr>
        <a:xfrm rot="16200000" flipH="1">
          <a:off x="171449" y="9182099"/>
          <a:ext cx="10258428" cy="2085974"/>
        </a:xfrm>
        <a:prstGeom prst="bentConnector3">
          <a:avLst>
            <a:gd name="adj1" fmla="val 4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519103</xdr:colOff>
      <xdr:row>34</xdr:row>
      <xdr:rowOff>182569</xdr:rowOff>
    </xdr:from>
    <xdr:to>
      <xdr:col>7</xdr:col>
      <xdr:colOff>333374</xdr:colOff>
      <xdr:row>116</xdr:row>
      <xdr:rowOff>71441</xdr:rowOff>
    </xdr:to>
    <xdr:cxnSp macro="">
      <xdr:nvCxnSpPr>
        <xdr:cNvPr id="46" name="Gewinkelte Verbindung 45">
          <a:extLst>
            <a:ext uri="{FF2B5EF4-FFF2-40B4-BE49-F238E27FC236}">
              <a16:creationId xmlns:a16="http://schemas.microsoft.com/office/drawing/2014/main" id="{00000000-0008-0000-0400-00002E000000}"/>
            </a:ext>
          </a:extLst>
        </xdr:cNvPr>
        <xdr:cNvCxnSpPr/>
      </xdr:nvCxnSpPr>
      <xdr:spPr>
        <a:xfrm rot="16200000" flipH="1">
          <a:off x="-3137697" y="13364369"/>
          <a:ext cx="15509872" cy="2100271"/>
        </a:xfrm>
        <a:prstGeom prst="bentConnector3">
          <a:avLst>
            <a:gd name="adj1" fmla="val -2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715274</xdr:colOff>
      <xdr:row>3</xdr:row>
      <xdr:rowOff>124693</xdr:rowOff>
    </xdr:from>
    <xdr:to>
      <xdr:col>7</xdr:col>
      <xdr:colOff>110836</xdr:colOff>
      <xdr:row>40</xdr:row>
      <xdr:rowOff>52999</xdr:rowOff>
    </xdr:to>
    <xdr:pic>
      <xdr:nvPicPr>
        <xdr:cNvPr id="3" name="Grafik 2">
          <a:extLst>
            <a:ext uri="{FF2B5EF4-FFF2-40B4-BE49-F238E27FC236}">
              <a16:creationId xmlns:a16="http://schemas.microsoft.com/office/drawing/2014/main" id="{45A60C31-8B79-48C2-BDDD-D869218C557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15274" y="665020"/>
          <a:ext cx="4923526" cy="65923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190500</xdr:colOff>
      <xdr:row>16</xdr:row>
      <xdr:rowOff>324488</xdr:rowOff>
    </xdr:from>
    <xdr:to>
      <xdr:col>7</xdr:col>
      <xdr:colOff>602685</xdr:colOff>
      <xdr:row>27</xdr:row>
      <xdr:rowOff>192699</xdr:rowOff>
    </xdr:to>
    <xdr:pic>
      <xdr:nvPicPr>
        <xdr:cNvPr id="2" name="图片 1"/>
        <xdr:cNvPicPr>
          <a:picLocks noChangeAspect="1"/>
        </xdr:cNvPicPr>
      </xdr:nvPicPr>
      <xdr:blipFill rotWithShape="1">
        <a:blip xmlns:r="http://schemas.openxmlformats.org/officeDocument/2006/relationships" r:embed="rId1"/>
        <a:srcRect r="1002"/>
        <a:stretch/>
      </xdr:blipFill>
      <xdr:spPr>
        <a:xfrm>
          <a:off x="190500" y="6134738"/>
          <a:ext cx="6127185" cy="4059211"/>
        </a:xfrm>
        <a:prstGeom prst="rect">
          <a:avLst/>
        </a:prstGeom>
      </xdr:spPr>
    </xdr:pic>
    <xdr:clientData/>
  </xdr:twoCellAnchor>
  <xdr:twoCellAnchor editAs="oneCell">
    <xdr:from>
      <xdr:col>0</xdr:col>
      <xdr:colOff>0</xdr:colOff>
      <xdr:row>2</xdr:row>
      <xdr:rowOff>81642</xdr:rowOff>
    </xdr:from>
    <xdr:to>
      <xdr:col>18</xdr:col>
      <xdr:colOff>224302</xdr:colOff>
      <xdr:row>16</xdr:row>
      <xdr:rowOff>259895</xdr:rowOff>
    </xdr:to>
    <xdr:pic>
      <xdr:nvPicPr>
        <xdr:cNvPr id="3" name="图片 2"/>
        <xdr:cNvPicPr>
          <a:picLocks noChangeAspect="1"/>
        </xdr:cNvPicPr>
      </xdr:nvPicPr>
      <xdr:blipFill rotWithShape="1">
        <a:blip xmlns:r="http://schemas.openxmlformats.org/officeDocument/2006/relationships" r:embed="rId2"/>
        <a:srcRect t="1216" b="16704"/>
        <a:stretch/>
      </xdr:blipFill>
      <xdr:spPr>
        <a:xfrm>
          <a:off x="0" y="557892"/>
          <a:ext cx="15491516" cy="5512253"/>
        </a:xfrm>
        <a:prstGeom prst="rect">
          <a:avLst/>
        </a:prstGeom>
      </xdr:spPr>
    </xdr:pic>
    <xdr:clientData/>
  </xdr:twoCellAnchor>
  <xdr:twoCellAnchor editAs="oneCell">
    <xdr:from>
      <xdr:col>18</xdr:col>
      <xdr:colOff>190500</xdr:colOff>
      <xdr:row>2</xdr:row>
      <xdr:rowOff>76199</xdr:rowOff>
    </xdr:from>
    <xdr:to>
      <xdr:col>20</xdr:col>
      <xdr:colOff>701588</xdr:colOff>
      <xdr:row>4</xdr:row>
      <xdr:rowOff>354622</xdr:rowOff>
    </xdr:to>
    <xdr:pic>
      <xdr:nvPicPr>
        <xdr:cNvPr id="4" name="图片 3"/>
        <xdr:cNvPicPr>
          <a:picLocks noChangeAspect="1"/>
        </xdr:cNvPicPr>
      </xdr:nvPicPr>
      <xdr:blipFill rotWithShape="1">
        <a:blip xmlns:r="http://schemas.openxmlformats.org/officeDocument/2006/relationships" r:embed="rId3"/>
        <a:srcRect l="14406" t="11313" b="8359"/>
        <a:stretch/>
      </xdr:blipFill>
      <xdr:spPr>
        <a:xfrm>
          <a:off x="15544800" y="552449"/>
          <a:ext cx="2263688" cy="10404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14</xdr:row>
      <xdr:rowOff>0</xdr:rowOff>
    </xdr:from>
    <xdr:to>
      <xdr:col>3</xdr:col>
      <xdr:colOff>22860</xdr:colOff>
      <xdr:row>14</xdr:row>
      <xdr:rowOff>45720</xdr:rowOff>
    </xdr:to>
    <xdr:grpSp>
      <xdr:nvGrpSpPr>
        <xdr:cNvPr id="2" name="Group 63">
          <a:extLst>
            <a:ext uri="{FF2B5EF4-FFF2-40B4-BE49-F238E27FC236}">
              <a16:creationId xmlns:a16="http://schemas.microsoft.com/office/drawing/2014/main" id="{528D929B-8F59-45FB-B235-D9DF8F9348C9}"/>
            </a:ext>
          </a:extLst>
        </xdr:cNvPr>
        <xdr:cNvGrpSpPr>
          <a:grpSpLocks/>
        </xdr:cNvGrpSpPr>
      </xdr:nvGrpSpPr>
      <xdr:grpSpPr bwMode="auto">
        <a:xfrm>
          <a:off x="0" y="3955676"/>
          <a:ext cx="2712272" cy="45720"/>
          <a:chOff x="0" y="9783"/>
          <a:chExt cx="3783" cy="425"/>
        </a:xfrm>
      </xdr:grpSpPr>
      <xdr:sp macro="" textlink="">
        <xdr:nvSpPr>
          <xdr:cNvPr id="3" name="Text Box 64">
            <a:extLst>
              <a:ext uri="{FF2B5EF4-FFF2-40B4-BE49-F238E27FC236}">
                <a16:creationId xmlns:a16="http://schemas.microsoft.com/office/drawing/2014/main" id="{9BC266C0-DC1F-4655-9B92-7ECE45B79570}"/>
              </a:ext>
            </a:extLst>
          </xdr:cNvPr>
          <xdr:cNvSpPr txBox="1">
            <a:spLocks noChangeArrowheads="1"/>
          </xdr:cNvSpPr>
        </xdr:nvSpPr>
        <xdr:spPr bwMode="auto">
          <a:xfrm>
            <a:off x="0" y="9906"/>
            <a:ext cx="3783" cy="179"/>
          </a:xfrm>
          <a:prstGeom prst="rect">
            <a:avLst/>
          </a:prstGeom>
          <a:noFill/>
          <a:ln w="9525">
            <a:noFill/>
            <a:miter lim="800000"/>
            <a:headEnd/>
            <a:tailEnd/>
          </a:ln>
        </xdr:spPr>
        <xdr:txBody>
          <a:bodyPr vertOverflow="clip" wrap="square" lIns="45720" tIns="0" rIns="45720" bIns="0" anchor="t" upright="1"/>
          <a:lstStyle/>
          <a:p>
            <a:pPr algn="l" rtl="0">
              <a:defRPr sz="1000"/>
            </a:pPr>
            <a:r>
              <a:rPr lang="de-DE" sz="800" b="0" i="0" u="none" strike="noStrike" baseline="0">
                <a:solidFill>
                  <a:srgbClr val="000000"/>
                </a:solidFill>
                <a:latin typeface="Arial"/>
                <a:cs typeface="Arial"/>
              </a:rPr>
              <a:t>02.05.2014 22:38:24#</a:t>
            </a:r>
          </a:p>
        </xdr:txBody>
      </xdr:sp>
    </xdr:grpSp>
    <xdr:clientData/>
  </xdr:twoCellAnchor>
  <xdr:twoCellAnchor>
    <xdr:from>
      <xdr:col>0</xdr:col>
      <xdr:colOff>0</xdr:colOff>
      <xdr:row>14</xdr:row>
      <xdr:rowOff>0</xdr:rowOff>
    </xdr:from>
    <xdr:to>
      <xdr:col>3</xdr:col>
      <xdr:colOff>22860</xdr:colOff>
      <xdr:row>14</xdr:row>
      <xdr:rowOff>45720</xdr:rowOff>
    </xdr:to>
    <xdr:grpSp>
      <xdr:nvGrpSpPr>
        <xdr:cNvPr id="4" name="Group 63">
          <a:extLst>
            <a:ext uri="{FF2B5EF4-FFF2-40B4-BE49-F238E27FC236}">
              <a16:creationId xmlns:a16="http://schemas.microsoft.com/office/drawing/2014/main" id="{2AA56CDB-3C6A-4338-9575-1EA83CE489BE}"/>
            </a:ext>
          </a:extLst>
        </xdr:cNvPr>
        <xdr:cNvGrpSpPr>
          <a:grpSpLocks/>
        </xdr:cNvGrpSpPr>
      </xdr:nvGrpSpPr>
      <xdr:grpSpPr bwMode="auto">
        <a:xfrm>
          <a:off x="0" y="3955676"/>
          <a:ext cx="2712272" cy="45720"/>
          <a:chOff x="0" y="9783"/>
          <a:chExt cx="3783" cy="425"/>
        </a:xfrm>
      </xdr:grpSpPr>
      <xdr:sp macro="" textlink="">
        <xdr:nvSpPr>
          <xdr:cNvPr id="5" name="Text Box 64">
            <a:extLst>
              <a:ext uri="{FF2B5EF4-FFF2-40B4-BE49-F238E27FC236}">
                <a16:creationId xmlns:a16="http://schemas.microsoft.com/office/drawing/2014/main" id="{EF78210F-CD77-433A-A4AB-9B7366B86940}"/>
              </a:ext>
            </a:extLst>
          </xdr:cNvPr>
          <xdr:cNvSpPr txBox="1">
            <a:spLocks noChangeArrowheads="1"/>
          </xdr:cNvSpPr>
        </xdr:nvSpPr>
        <xdr:spPr bwMode="auto">
          <a:xfrm>
            <a:off x="0" y="9906"/>
            <a:ext cx="3783" cy="179"/>
          </a:xfrm>
          <a:prstGeom prst="rect">
            <a:avLst/>
          </a:prstGeom>
          <a:noFill/>
          <a:ln w="9525">
            <a:noFill/>
            <a:miter lim="800000"/>
            <a:headEnd/>
            <a:tailEnd/>
          </a:ln>
        </xdr:spPr>
        <xdr:txBody>
          <a:bodyPr vertOverflow="clip" wrap="square" lIns="45720" tIns="0" rIns="45720" bIns="0" anchor="t" upright="1"/>
          <a:lstStyle/>
          <a:p>
            <a:pPr algn="l" rtl="0">
              <a:defRPr sz="1000"/>
            </a:pPr>
            <a:r>
              <a:rPr lang="de-DE" sz="800" b="0" i="0" u="none" strike="noStrike" baseline="0">
                <a:solidFill>
                  <a:srgbClr val="000000"/>
                </a:solidFill>
                <a:latin typeface="Arial"/>
                <a:cs typeface="Arial"/>
              </a:rPr>
              <a:t>02.05.2014 22:38:24#</a:t>
            </a:r>
          </a:p>
        </xdr:txBody>
      </xdr:sp>
    </xdr:grpSp>
    <xdr:clientData/>
  </xdr:twoCellAnchor>
  <xdr:twoCellAnchor>
    <xdr:from>
      <xdr:col>0</xdr:col>
      <xdr:colOff>0</xdr:colOff>
      <xdr:row>14</xdr:row>
      <xdr:rowOff>0</xdr:rowOff>
    </xdr:from>
    <xdr:to>
      <xdr:col>3</xdr:col>
      <xdr:colOff>22860</xdr:colOff>
      <xdr:row>14</xdr:row>
      <xdr:rowOff>45720</xdr:rowOff>
    </xdr:to>
    <xdr:grpSp>
      <xdr:nvGrpSpPr>
        <xdr:cNvPr id="6" name="Group 63">
          <a:extLst>
            <a:ext uri="{FF2B5EF4-FFF2-40B4-BE49-F238E27FC236}">
              <a16:creationId xmlns:a16="http://schemas.microsoft.com/office/drawing/2014/main" id="{B295BD19-8CC4-4F05-BA64-FF12C35623B8}"/>
            </a:ext>
          </a:extLst>
        </xdr:cNvPr>
        <xdr:cNvGrpSpPr>
          <a:grpSpLocks/>
        </xdr:cNvGrpSpPr>
      </xdr:nvGrpSpPr>
      <xdr:grpSpPr bwMode="auto">
        <a:xfrm>
          <a:off x="0" y="3955676"/>
          <a:ext cx="2712272" cy="45720"/>
          <a:chOff x="0" y="9783"/>
          <a:chExt cx="3783" cy="425"/>
        </a:xfrm>
      </xdr:grpSpPr>
      <xdr:sp macro="" textlink="">
        <xdr:nvSpPr>
          <xdr:cNvPr id="7" name="Text Box 64">
            <a:extLst>
              <a:ext uri="{FF2B5EF4-FFF2-40B4-BE49-F238E27FC236}">
                <a16:creationId xmlns:a16="http://schemas.microsoft.com/office/drawing/2014/main" id="{5344C5A8-3394-48D6-8C7C-D082F7A45791}"/>
              </a:ext>
            </a:extLst>
          </xdr:cNvPr>
          <xdr:cNvSpPr txBox="1">
            <a:spLocks noChangeArrowheads="1"/>
          </xdr:cNvSpPr>
        </xdr:nvSpPr>
        <xdr:spPr bwMode="auto">
          <a:xfrm>
            <a:off x="0" y="9906"/>
            <a:ext cx="3783" cy="179"/>
          </a:xfrm>
          <a:prstGeom prst="rect">
            <a:avLst/>
          </a:prstGeom>
          <a:noFill/>
          <a:ln w="9525">
            <a:noFill/>
            <a:miter lim="800000"/>
            <a:headEnd/>
            <a:tailEnd/>
          </a:ln>
        </xdr:spPr>
        <xdr:txBody>
          <a:bodyPr vertOverflow="clip" wrap="square" lIns="45720" tIns="0" rIns="45720" bIns="0" anchor="t" upright="1"/>
          <a:lstStyle/>
          <a:p>
            <a:pPr algn="l" rtl="0">
              <a:defRPr sz="1000"/>
            </a:pPr>
            <a:r>
              <a:rPr lang="de-DE" sz="800" b="0" i="0" u="none" strike="noStrike" baseline="0">
                <a:solidFill>
                  <a:srgbClr val="000000"/>
                </a:solidFill>
                <a:latin typeface="Arial"/>
                <a:cs typeface="Arial"/>
              </a:rPr>
              <a:t>02.05.2014 22:38:24#</a:t>
            </a:r>
          </a:p>
        </xdr:txBody>
      </xdr:sp>
    </xdr:grpSp>
    <xdr:clientData/>
  </xdr:twoCellAnchor>
  <xdr:twoCellAnchor>
    <xdr:from>
      <xdr:col>0</xdr:col>
      <xdr:colOff>0</xdr:colOff>
      <xdr:row>14</xdr:row>
      <xdr:rowOff>0</xdr:rowOff>
    </xdr:from>
    <xdr:to>
      <xdr:col>3</xdr:col>
      <xdr:colOff>22860</xdr:colOff>
      <xdr:row>14</xdr:row>
      <xdr:rowOff>45720</xdr:rowOff>
    </xdr:to>
    <xdr:grpSp>
      <xdr:nvGrpSpPr>
        <xdr:cNvPr id="8" name="Group 63">
          <a:extLst>
            <a:ext uri="{FF2B5EF4-FFF2-40B4-BE49-F238E27FC236}">
              <a16:creationId xmlns:a16="http://schemas.microsoft.com/office/drawing/2014/main" id="{DFD1067B-DD0D-41EB-990E-4721C8D1F16B}"/>
            </a:ext>
          </a:extLst>
        </xdr:cNvPr>
        <xdr:cNvGrpSpPr>
          <a:grpSpLocks/>
        </xdr:cNvGrpSpPr>
      </xdr:nvGrpSpPr>
      <xdr:grpSpPr bwMode="auto">
        <a:xfrm>
          <a:off x="0" y="3955676"/>
          <a:ext cx="2712272" cy="45720"/>
          <a:chOff x="0" y="9783"/>
          <a:chExt cx="3783" cy="425"/>
        </a:xfrm>
      </xdr:grpSpPr>
      <xdr:sp macro="" textlink="">
        <xdr:nvSpPr>
          <xdr:cNvPr id="9" name="Text Box 64">
            <a:extLst>
              <a:ext uri="{FF2B5EF4-FFF2-40B4-BE49-F238E27FC236}">
                <a16:creationId xmlns:a16="http://schemas.microsoft.com/office/drawing/2014/main" id="{AD06325A-DF26-49B6-BF16-10248D040F6E}"/>
              </a:ext>
            </a:extLst>
          </xdr:cNvPr>
          <xdr:cNvSpPr txBox="1">
            <a:spLocks noChangeArrowheads="1"/>
          </xdr:cNvSpPr>
        </xdr:nvSpPr>
        <xdr:spPr bwMode="auto">
          <a:xfrm>
            <a:off x="0" y="9906"/>
            <a:ext cx="3783" cy="179"/>
          </a:xfrm>
          <a:prstGeom prst="rect">
            <a:avLst/>
          </a:prstGeom>
          <a:noFill/>
          <a:ln w="9525">
            <a:noFill/>
            <a:miter lim="800000"/>
            <a:headEnd/>
            <a:tailEnd/>
          </a:ln>
        </xdr:spPr>
        <xdr:txBody>
          <a:bodyPr vertOverflow="clip" wrap="square" lIns="45720" tIns="0" rIns="45720" bIns="0" anchor="t" upright="1"/>
          <a:lstStyle/>
          <a:p>
            <a:pPr algn="l" rtl="0">
              <a:defRPr sz="1000"/>
            </a:pPr>
            <a:r>
              <a:rPr lang="de-DE" sz="800" b="0" i="0" u="none" strike="noStrike" baseline="0">
                <a:solidFill>
                  <a:srgbClr val="000000"/>
                </a:solidFill>
                <a:latin typeface="Arial"/>
                <a:cs typeface="Arial"/>
              </a:rPr>
              <a:t>02.05.2014  22:38:24#</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67238</xdr:colOff>
      <xdr:row>0</xdr:row>
      <xdr:rowOff>0</xdr:rowOff>
    </xdr:from>
    <xdr:to>
      <xdr:col>15</xdr:col>
      <xdr:colOff>638735</xdr:colOff>
      <xdr:row>7</xdr:row>
      <xdr:rowOff>908664</xdr:rowOff>
    </xdr:to>
    <xdr:pic>
      <xdr:nvPicPr>
        <xdr:cNvPr id="3" name="图片 2"/>
        <xdr:cNvPicPr>
          <a:picLocks noChangeAspect="1"/>
        </xdr:cNvPicPr>
      </xdr:nvPicPr>
      <xdr:blipFill>
        <a:blip xmlns:r="http://schemas.openxmlformats.org/officeDocument/2006/relationships" r:embed="rId1"/>
        <a:stretch>
          <a:fillRect/>
        </a:stretch>
      </xdr:blipFill>
      <xdr:spPr>
        <a:xfrm>
          <a:off x="13267767" y="0"/>
          <a:ext cx="6723527" cy="74416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_Storage/ISO26262&#20135;&#21697;/900-Safety%20Analysis/DFA/&#33455;&#29255;&#29992;&#27169;&#29256;/SGS%20DFA.IC.V0.3.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in_liu/Documents/work/Projects/Huawei/DFA.IC.V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peipei.he/Desktop/Process%20Certification/SGS%20Aduit%20documents/FeedBack/Part9/HM_FUSA_T_09.01_DFA%20Report_ENC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ferences"/>
      <sheetName val="Abbreviations"/>
      <sheetName val="Definitions"/>
      <sheetName val="Methodology"/>
      <sheetName val="Flowchart"/>
      <sheetName val="Block-Diagram"/>
      <sheetName val="Cut Set based Analysis"/>
      <sheetName val="Block based Analysis"/>
      <sheetName val="CCF Calc. On-Chip Red."/>
      <sheetName val="CCF Calc. Logic"/>
      <sheetName val="ISO 26262-9 CH.7"/>
      <sheetName val="DFI examples"/>
    </sheetNames>
    <sheetDataSet>
      <sheetData sheetId="0">
        <row r="3">
          <cell r="O3" t="str">
            <v>Attendant</v>
          </cell>
        </row>
        <row r="4">
          <cell r="O4" t="str">
            <v>Absent</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FI example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ferences"/>
      <sheetName val="Abbreviations"/>
      <sheetName val="Definitions"/>
      <sheetName val="Methodology"/>
      <sheetName val="Flowchart"/>
      <sheetName val="Block-Diagram"/>
      <sheetName val="Cut Set based Analysis"/>
      <sheetName val="Block based Analysis"/>
      <sheetName val="Coexistence Analysis"/>
      <sheetName val="HW DFI examples"/>
      <sheetName val="CCF Calc. On-Chip Red."/>
      <sheetName val="CCF Calc. Logic"/>
      <sheetName val="ISO 26262-9 CH.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XY31"/>
  <sheetViews>
    <sheetView showGridLines="0" zoomScale="115" zoomScaleNormal="115" workbookViewId="0">
      <selection activeCell="H21" sqref="H21"/>
    </sheetView>
  </sheetViews>
  <sheetFormatPr defaultColWidth="11.5" defaultRowHeight="12.75"/>
  <cols>
    <col min="1" max="1" width="34.125" style="1" customWidth="1"/>
    <col min="2" max="2" width="43.875" style="1" customWidth="1"/>
    <col min="3" max="3" width="11" style="1" customWidth="1"/>
    <col min="4" max="4" width="10.625" style="1" customWidth="1"/>
    <col min="5" max="5" width="13.5" style="1" customWidth="1"/>
    <col min="6" max="6" width="4.625" style="1" customWidth="1"/>
    <col min="7" max="7" width="2.5" style="1" customWidth="1"/>
    <col min="8" max="10" width="11.5" style="1"/>
    <col min="11" max="12" width="12.125" style="1" customWidth="1"/>
    <col min="13" max="13" width="2.5" style="1" customWidth="1"/>
    <col min="14" max="257" width="11.5" style="1"/>
    <col min="258" max="258" width="17.5" style="1" customWidth="1"/>
    <col min="259" max="259" width="39.5" style="1" customWidth="1"/>
    <col min="260" max="260" width="13" style="1" customWidth="1"/>
    <col min="261" max="513" width="11.5" style="1"/>
    <col min="514" max="514" width="17.5" style="1" customWidth="1"/>
    <col min="515" max="515" width="39.5" style="1" customWidth="1"/>
    <col min="516" max="516" width="13" style="1" customWidth="1"/>
    <col min="517" max="769" width="11.5" style="1"/>
    <col min="770" max="770" width="17.5" style="1" customWidth="1"/>
    <col min="771" max="771" width="39.5" style="1" customWidth="1"/>
    <col min="772" max="772" width="13" style="1" customWidth="1"/>
    <col min="773" max="1025" width="11.5" style="1"/>
    <col min="1026" max="1026" width="17.5" style="1" customWidth="1"/>
    <col min="1027" max="1027" width="39.5" style="1" customWidth="1"/>
    <col min="1028" max="1028" width="13" style="1" customWidth="1"/>
    <col min="1029" max="1281" width="11.5" style="1"/>
    <col min="1282" max="1282" width="17.5" style="1" customWidth="1"/>
    <col min="1283" max="1283" width="39.5" style="1" customWidth="1"/>
    <col min="1284" max="1284" width="13" style="1" customWidth="1"/>
    <col min="1285" max="1537" width="11.5" style="1"/>
    <col min="1538" max="1538" width="17.5" style="1" customWidth="1"/>
    <col min="1539" max="1539" width="39.5" style="1" customWidth="1"/>
    <col min="1540" max="1540" width="13" style="1" customWidth="1"/>
    <col min="1541" max="1793" width="11.5" style="1"/>
    <col min="1794" max="1794" width="17.5" style="1" customWidth="1"/>
    <col min="1795" max="1795" width="39.5" style="1" customWidth="1"/>
    <col min="1796" max="1796" width="13" style="1" customWidth="1"/>
    <col min="1797" max="2049" width="11.5" style="1"/>
    <col min="2050" max="2050" width="17.5" style="1" customWidth="1"/>
    <col min="2051" max="2051" width="39.5" style="1" customWidth="1"/>
    <col min="2052" max="2052" width="13" style="1" customWidth="1"/>
    <col min="2053" max="2305" width="11.5" style="1"/>
    <col min="2306" max="2306" width="17.5" style="1" customWidth="1"/>
    <col min="2307" max="2307" width="39.5" style="1" customWidth="1"/>
    <col min="2308" max="2308" width="13" style="1" customWidth="1"/>
    <col min="2309" max="2561" width="11.5" style="1"/>
    <col min="2562" max="2562" width="17.5" style="1" customWidth="1"/>
    <col min="2563" max="2563" width="39.5" style="1" customWidth="1"/>
    <col min="2564" max="2564" width="13" style="1" customWidth="1"/>
    <col min="2565" max="2817" width="11.5" style="1"/>
    <col min="2818" max="2818" width="17.5" style="1" customWidth="1"/>
    <col min="2819" max="2819" width="39.5" style="1" customWidth="1"/>
    <col min="2820" max="2820" width="13" style="1" customWidth="1"/>
    <col min="2821" max="3073" width="11.5" style="1"/>
    <col min="3074" max="3074" width="17.5" style="1" customWidth="1"/>
    <col min="3075" max="3075" width="39.5" style="1" customWidth="1"/>
    <col min="3076" max="3076" width="13" style="1" customWidth="1"/>
    <col min="3077" max="3329" width="11.5" style="1"/>
    <col min="3330" max="3330" width="17.5" style="1" customWidth="1"/>
    <col min="3331" max="3331" width="39.5" style="1" customWidth="1"/>
    <col min="3332" max="3332" width="13" style="1" customWidth="1"/>
    <col min="3333" max="3585" width="11.5" style="1"/>
    <col min="3586" max="3586" width="17.5" style="1" customWidth="1"/>
    <col min="3587" max="3587" width="39.5" style="1" customWidth="1"/>
    <col min="3588" max="3588" width="13" style="1" customWidth="1"/>
    <col min="3589" max="3841" width="11.5" style="1"/>
    <col min="3842" max="3842" width="17.5" style="1" customWidth="1"/>
    <col min="3843" max="3843" width="39.5" style="1" customWidth="1"/>
    <col min="3844" max="3844" width="13" style="1" customWidth="1"/>
    <col min="3845" max="4097" width="11.5" style="1"/>
    <col min="4098" max="4098" width="17.5" style="1" customWidth="1"/>
    <col min="4099" max="4099" width="39.5" style="1" customWidth="1"/>
    <col min="4100" max="4100" width="13" style="1" customWidth="1"/>
    <col min="4101" max="4353" width="11.5" style="1"/>
    <col min="4354" max="4354" width="17.5" style="1" customWidth="1"/>
    <col min="4355" max="4355" width="39.5" style="1" customWidth="1"/>
    <col min="4356" max="4356" width="13" style="1" customWidth="1"/>
    <col min="4357" max="4609" width="11.5" style="1"/>
    <col min="4610" max="4610" width="17.5" style="1" customWidth="1"/>
    <col min="4611" max="4611" width="39.5" style="1" customWidth="1"/>
    <col min="4612" max="4612" width="13" style="1" customWidth="1"/>
    <col min="4613" max="4865" width="11.5" style="1"/>
    <col min="4866" max="4866" width="17.5" style="1" customWidth="1"/>
    <col min="4867" max="4867" width="39.5" style="1" customWidth="1"/>
    <col min="4868" max="4868" width="13" style="1" customWidth="1"/>
    <col min="4869" max="5121" width="11.5" style="1"/>
    <col min="5122" max="5122" width="17.5" style="1" customWidth="1"/>
    <col min="5123" max="5123" width="39.5" style="1" customWidth="1"/>
    <col min="5124" max="5124" width="13" style="1" customWidth="1"/>
    <col min="5125" max="5377" width="11.5" style="1"/>
    <col min="5378" max="5378" width="17.5" style="1" customWidth="1"/>
    <col min="5379" max="5379" width="39.5" style="1" customWidth="1"/>
    <col min="5380" max="5380" width="13" style="1" customWidth="1"/>
    <col min="5381" max="5633" width="11.5" style="1"/>
    <col min="5634" max="5634" width="17.5" style="1" customWidth="1"/>
    <col min="5635" max="5635" width="39.5" style="1" customWidth="1"/>
    <col min="5636" max="5636" width="13" style="1" customWidth="1"/>
    <col min="5637" max="5889" width="11.5" style="1"/>
    <col min="5890" max="5890" width="17.5" style="1" customWidth="1"/>
    <col min="5891" max="5891" width="39.5" style="1" customWidth="1"/>
    <col min="5892" max="5892" width="13" style="1" customWidth="1"/>
    <col min="5893" max="6145" width="11.5" style="1"/>
    <col min="6146" max="6146" width="17.5" style="1" customWidth="1"/>
    <col min="6147" max="6147" width="39.5" style="1" customWidth="1"/>
    <col min="6148" max="6148" width="13" style="1" customWidth="1"/>
    <col min="6149" max="6401" width="11.5" style="1"/>
    <col min="6402" max="6402" width="17.5" style="1" customWidth="1"/>
    <col min="6403" max="6403" width="39.5" style="1" customWidth="1"/>
    <col min="6404" max="6404" width="13" style="1" customWidth="1"/>
    <col min="6405" max="6657" width="11.5" style="1"/>
    <col min="6658" max="6658" width="17.5" style="1" customWidth="1"/>
    <col min="6659" max="6659" width="39.5" style="1" customWidth="1"/>
    <col min="6660" max="6660" width="13" style="1" customWidth="1"/>
    <col min="6661" max="6913" width="11.5" style="1"/>
    <col min="6914" max="6914" width="17.5" style="1" customWidth="1"/>
    <col min="6915" max="6915" width="39.5" style="1" customWidth="1"/>
    <col min="6916" max="6916" width="13" style="1" customWidth="1"/>
    <col min="6917" max="7169" width="11.5" style="1"/>
    <col min="7170" max="7170" width="17.5" style="1" customWidth="1"/>
    <col min="7171" max="7171" width="39.5" style="1" customWidth="1"/>
    <col min="7172" max="7172" width="13" style="1" customWidth="1"/>
    <col min="7173" max="7425" width="11.5" style="1"/>
    <col min="7426" max="7426" width="17.5" style="1" customWidth="1"/>
    <col min="7427" max="7427" width="39.5" style="1" customWidth="1"/>
    <col min="7428" max="7428" width="13" style="1" customWidth="1"/>
    <col min="7429" max="7681" width="11.5" style="1"/>
    <col min="7682" max="7682" width="17.5" style="1" customWidth="1"/>
    <col min="7683" max="7683" width="39.5" style="1" customWidth="1"/>
    <col min="7684" max="7684" width="13" style="1" customWidth="1"/>
    <col min="7685" max="7937" width="11.5" style="1"/>
    <col min="7938" max="7938" width="17.5" style="1" customWidth="1"/>
    <col min="7939" max="7939" width="39.5" style="1" customWidth="1"/>
    <col min="7940" max="7940" width="13" style="1" customWidth="1"/>
    <col min="7941" max="8193" width="11.5" style="1"/>
    <col min="8194" max="8194" width="17.5" style="1" customWidth="1"/>
    <col min="8195" max="8195" width="39.5" style="1" customWidth="1"/>
    <col min="8196" max="8196" width="13" style="1" customWidth="1"/>
    <col min="8197" max="8449" width="11.5" style="1"/>
    <col min="8450" max="8450" width="17.5" style="1" customWidth="1"/>
    <col min="8451" max="8451" width="39.5" style="1" customWidth="1"/>
    <col min="8452" max="8452" width="13" style="1" customWidth="1"/>
    <col min="8453" max="8705" width="11.5" style="1"/>
    <col min="8706" max="8706" width="17.5" style="1" customWidth="1"/>
    <col min="8707" max="8707" width="39.5" style="1" customWidth="1"/>
    <col min="8708" max="8708" width="13" style="1" customWidth="1"/>
    <col min="8709" max="8961" width="11.5" style="1"/>
    <col min="8962" max="8962" width="17.5" style="1" customWidth="1"/>
    <col min="8963" max="8963" width="39.5" style="1" customWidth="1"/>
    <col min="8964" max="8964" width="13" style="1" customWidth="1"/>
    <col min="8965" max="9217" width="11.5" style="1"/>
    <col min="9218" max="9218" width="17.5" style="1" customWidth="1"/>
    <col min="9219" max="9219" width="39.5" style="1" customWidth="1"/>
    <col min="9220" max="9220" width="13" style="1" customWidth="1"/>
    <col min="9221" max="9473" width="11.5" style="1"/>
    <col min="9474" max="9474" width="17.5" style="1" customWidth="1"/>
    <col min="9475" max="9475" width="39.5" style="1" customWidth="1"/>
    <col min="9476" max="9476" width="13" style="1" customWidth="1"/>
    <col min="9477" max="9729" width="11.5" style="1"/>
    <col min="9730" max="9730" width="17.5" style="1" customWidth="1"/>
    <col min="9731" max="9731" width="39.5" style="1" customWidth="1"/>
    <col min="9732" max="9732" width="13" style="1" customWidth="1"/>
    <col min="9733" max="9985" width="11.5" style="1"/>
    <col min="9986" max="9986" width="17.5" style="1" customWidth="1"/>
    <col min="9987" max="9987" width="39.5" style="1" customWidth="1"/>
    <col min="9988" max="9988" width="13" style="1" customWidth="1"/>
    <col min="9989" max="10241" width="11.5" style="1"/>
    <col min="10242" max="10242" width="17.5" style="1" customWidth="1"/>
    <col min="10243" max="10243" width="39.5" style="1" customWidth="1"/>
    <col min="10244" max="10244" width="13" style="1" customWidth="1"/>
    <col min="10245" max="10497" width="11.5" style="1"/>
    <col min="10498" max="10498" width="17.5" style="1" customWidth="1"/>
    <col min="10499" max="10499" width="39.5" style="1" customWidth="1"/>
    <col min="10500" max="10500" width="13" style="1" customWidth="1"/>
    <col min="10501" max="10753" width="11.5" style="1"/>
    <col min="10754" max="10754" width="17.5" style="1" customWidth="1"/>
    <col min="10755" max="10755" width="39.5" style="1" customWidth="1"/>
    <col min="10756" max="10756" width="13" style="1" customWidth="1"/>
    <col min="10757" max="11009" width="11.5" style="1"/>
    <col min="11010" max="11010" width="17.5" style="1" customWidth="1"/>
    <col min="11011" max="11011" width="39.5" style="1" customWidth="1"/>
    <col min="11012" max="11012" width="13" style="1" customWidth="1"/>
    <col min="11013" max="11265" width="11.5" style="1"/>
    <col min="11266" max="11266" width="17.5" style="1" customWidth="1"/>
    <col min="11267" max="11267" width="39.5" style="1" customWidth="1"/>
    <col min="11268" max="11268" width="13" style="1" customWidth="1"/>
    <col min="11269" max="11521" width="11.5" style="1"/>
    <col min="11522" max="11522" width="17.5" style="1" customWidth="1"/>
    <col min="11523" max="11523" width="39.5" style="1" customWidth="1"/>
    <col min="11524" max="11524" width="13" style="1" customWidth="1"/>
    <col min="11525" max="11777" width="11.5" style="1"/>
    <col min="11778" max="11778" width="17.5" style="1" customWidth="1"/>
    <col min="11779" max="11779" width="39.5" style="1" customWidth="1"/>
    <col min="11780" max="11780" width="13" style="1" customWidth="1"/>
    <col min="11781" max="12033" width="11.5" style="1"/>
    <col min="12034" max="12034" width="17.5" style="1" customWidth="1"/>
    <col min="12035" max="12035" width="39.5" style="1" customWidth="1"/>
    <col min="12036" max="12036" width="13" style="1" customWidth="1"/>
    <col min="12037" max="12289" width="11.5" style="1"/>
    <col min="12290" max="12290" width="17.5" style="1" customWidth="1"/>
    <col min="12291" max="12291" width="39.5" style="1" customWidth="1"/>
    <col min="12292" max="12292" width="13" style="1" customWidth="1"/>
    <col min="12293" max="12545" width="11.5" style="1"/>
    <col min="12546" max="12546" width="17.5" style="1" customWidth="1"/>
    <col min="12547" max="12547" width="39.5" style="1" customWidth="1"/>
    <col min="12548" max="12548" width="13" style="1" customWidth="1"/>
    <col min="12549" max="12801" width="11.5" style="1"/>
    <col min="12802" max="12802" width="17.5" style="1" customWidth="1"/>
    <col min="12803" max="12803" width="39.5" style="1" customWidth="1"/>
    <col min="12804" max="12804" width="13" style="1" customWidth="1"/>
    <col min="12805" max="13057" width="11.5" style="1"/>
    <col min="13058" max="13058" width="17.5" style="1" customWidth="1"/>
    <col min="13059" max="13059" width="39.5" style="1" customWidth="1"/>
    <col min="13060" max="13060" width="13" style="1" customWidth="1"/>
    <col min="13061" max="13313" width="11.5" style="1"/>
    <col min="13314" max="13314" width="17.5" style="1" customWidth="1"/>
    <col min="13315" max="13315" width="39.5" style="1" customWidth="1"/>
    <col min="13316" max="13316" width="13" style="1" customWidth="1"/>
    <col min="13317" max="13569" width="11.5" style="1"/>
    <col min="13570" max="13570" width="17.5" style="1" customWidth="1"/>
    <col min="13571" max="13571" width="39.5" style="1" customWidth="1"/>
    <col min="13572" max="13572" width="13" style="1" customWidth="1"/>
    <col min="13573" max="13825" width="11.5" style="1"/>
    <col min="13826" max="13826" width="17.5" style="1" customWidth="1"/>
    <col min="13827" max="13827" width="39.5" style="1" customWidth="1"/>
    <col min="13828" max="13828" width="13" style="1" customWidth="1"/>
    <col min="13829" max="14081" width="11.5" style="1"/>
    <col min="14082" max="14082" width="17.5" style="1" customWidth="1"/>
    <col min="14083" max="14083" width="39.5" style="1" customWidth="1"/>
    <col min="14084" max="14084" width="13" style="1" customWidth="1"/>
    <col min="14085" max="14337" width="11.5" style="1"/>
    <col min="14338" max="14338" width="17.5" style="1" customWidth="1"/>
    <col min="14339" max="14339" width="39.5" style="1" customWidth="1"/>
    <col min="14340" max="14340" width="13" style="1" customWidth="1"/>
    <col min="14341" max="14593" width="11.5" style="1"/>
    <col min="14594" max="14594" width="17.5" style="1" customWidth="1"/>
    <col min="14595" max="14595" width="39.5" style="1" customWidth="1"/>
    <col min="14596" max="14596" width="13" style="1" customWidth="1"/>
    <col min="14597" max="14849" width="11.5" style="1"/>
    <col min="14850" max="14850" width="17.5" style="1" customWidth="1"/>
    <col min="14851" max="14851" width="39.5" style="1" customWidth="1"/>
    <col min="14852" max="14852" width="13" style="1" customWidth="1"/>
    <col min="14853" max="15105" width="11.5" style="1"/>
    <col min="15106" max="15106" width="17.5" style="1" customWidth="1"/>
    <col min="15107" max="15107" width="39.5" style="1" customWidth="1"/>
    <col min="15108" max="15108" width="13" style="1" customWidth="1"/>
    <col min="15109" max="15361" width="11.5" style="1"/>
    <col min="15362" max="15362" width="17.5" style="1" customWidth="1"/>
    <col min="15363" max="15363" width="39.5" style="1" customWidth="1"/>
    <col min="15364" max="15364" width="13" style="1" customWidth="1"/>
    <col min="15365" max="15617" width="11.5" style="1"/>
    <col min="15618" max="15618" width="17.5" style="1" customWidth="1"/>
    <col min="15619" max="15619" width="39.5" style="1" customWidth="1"/>
    <col min="15620" max="15620" width="13" style="1" customWidth="1"/>
    <col min="15621" max="15873" width="11.5" style="1"/>
    <col min="15874" max="15874" width="17.5" style="1" customWidth="1"/>
    <col min="15875" max="15875" width="39.5" style="1" customWidth="1"/>
    <col min="15876" max="15876" width="13" style="1" customWidth="1"/>
    <col min="15877" max="16129" width="11.5" style="1"/>
    <col min="16130" max="16130" width="17.5" style="1" customWidth="1"/>
    <col min="16131" max="16131" width="39.5" style="1" customWidth="1"/>
    <col min="16132" max="16132" width="13" style="1" customWidth="1"/>
    <col min="16133" max="16384" width="11.5" style="1"/>
  </cols>
  <sheetData>
    <row r="1" spans="1:649" ht="20.25" customHeight="1" thickTop="1" thickBot="1">
      <c r="A1" s="182"/>
      <c r="B1" s="185" t="s">
        <v>260</v>
      </c>
      <c r="C1" s="186"/>
      <c r="D1" s="189" t="s">
        <v>1206</v>
      </c>
      <c r="E1" s="190"/>
      <c r="G1" s="21"/>
      <c r="H1" s="22"/>
      <c r="I1" s="22"/>
      <c r="J1" s="22"/>
      <c r="K1" s="22"/>
      <c r="L1" s="22"/>
      <c r="M1" s="23"/>
    </row>
    <row r="2" spans="1:649" ht="12.75" customHeight="1" thickTop="1">
      <c r="A2" s="183"/>
      <c r="B2" s="187"/>
      <c r="C2" s="187"/>
      <c r="D2" s="191" t="s">
        <v>255</v>
      </c>
      <c r="E2" s="192"/>
      <c r="G2" s="24"/>
      <c r="H2" s="193" t="s">
        <v>859</v>
      </c>
      <c r="I2" s="194"/>
      <c r="J2" s="194"/>
      <c r="K2" s="194"/>
      <c r="L2" s="195"/>
      <c r="M2" s="25"/>
    </row>
    <row r="3" spans="1:649" ht="20.25" customHeight="1">
      <c r="A3" s="183"/>
      <c r="B3" s="187"/>
      <c r="C3" s="187"/>
      <c r="D3" s="202">
        <v>45245</v>
      </c>
      <c r="E3" s="203"/>
      <c r="G3" s="24"/>
      <c r="H3" s="196"/>
      <c r="I3" s="197"/>
      <c r="J3" s="197"/>
      <c r="K3" s="197"/>
      <c r="L3" s="198"/>
      <c r="M3" s="25"/>
      <c r="O3" s="106" t="s">
        <v>864</v>
      </c>
      <c r="XY3" s="26" t="s">
        <v>256</v>
      </c>
    </row>
    <row r="4" spans="1:649" ht="12.75" customHeight="1">
      <c r="A4" s="183"/>
      <c r="B4" s="187"/>
      <c r="C4" s="187"/>
      <c r="D4" s="204" t="s">
        <v>36</v>
      </c>
      <c r="E4" s="205"/>
      <c r="G4" s="24"/>
      <c r="H4" s="196"/>
      <c r="I4" s="197"/>
      <c r="J4" s="197"/>
      <c r="K4" s="197"/>
      <c r="L4" s="198"/>
      <c r="M4" s="25"/>
      <c r="O4" s="106" t="s">
        <v>865</v>
      </c>
    </row>
    <row r="5" spans="1:649" ht="20.25" customHeight="1">
      <c r="A5" s="183"/>
      <c r="B5" s="187"/>
      <c r="C5" s="187"/>
      <c r="D5" s="206" t="s">
        <v>974</v>
      </c>
      <c r="E5" s="207"/>
      <c r="G5" s="24"/>
      <c r="H5" s="196"/>
      <c r="I5" s="197"/>
      <c r="J5" s="197"/>
      <c r="K5" s="197"/>
      <c r="L5" s="198"/>
      <c r="M5" s="25"/>
    </row>
    <row r="6" spans="1:649" ht="12.75" customHeight="1">
      <c r="A6" s="183"/>
      <c r="B6" s="187"/>
      <c r="C6" s="187"/>
      <c r="D6" s="204" t="s">
        <v>257</v>
      </c>
      <c r="E6" s="205"/>
      <c r="G6" s="24"/>
      <c r="H6" s="196"/>
      <c r="I6" s="197"/>
      <c r="J6" s="197"/>
      <c r="K6" s="197"/>
      <c r="L6" s="198"/>
      <c r="M6" s="25"/>
    </row>
    <row r="7" spans="1:649" ht="20.25" customHeight="1">
      <c r="A7" s="183"/>
      <c r="B7" s="187"/>
      <c r="C7" s="187"/>
      <c r="D7" s="208" t="s">
        <v>914</v>
      </c>
      <c r="E7" s="203"/>
      <c r="G7" s="24"/>
      <c r="H7" s="196"/>
      <c r="I7" s="197"/>
      <c r="J7" s="197"/>
      <c r="K7" s="197"/>
      <c r="L7" s="198"/>
      <c r="M7" s="25"/>
    </row>
    <row r="8" spans="1:649" ht="13.5" customHeight="1" thickBot="1">
      <c r="A8" s="184"/>
      <c r="B8" s="188"/>
      <c r="C8" s="188"/>
      <c r="D8" s="209" t="s">
        <v>37</v>
      </c>
      <c r="E8" s="210"/>
      <c r="G8" s="24"/>
      <c r="H8" s="196"/>
      <c r="I8" s="197"/>
      <c r="J8" s="197"/>
      <c r="K8" s="197"/>
      <c r="L8" s="198"/>
      <c r="M8" s="25"/>
    </row>
    <row r="9" spans="1:649" ht="12.75" customHeight="1" thickBot="1">
      <c r="A9" s="211" t="s">
        <v>38</v>
      </c>
      <c r="B9" s="212"/>
      <c r="C9" s="212"/>
      <c r="D9" s="212"/>
      <c r="E9" s="213"/>
      <c r="G9" s="24"/>
      <c r="H9" s="199"/>
      <c r="I9" s="200"/>
      <c r="J9" s="200"/>
      <c r="K9" s="200"/>
      <c r="L9" s="201"/>
      <c r="M9" s="25"/>
    </row>
    <row r="10" spans="1:649" ht="19.5" thickTop="1" thickBot="1">
      <c r="A10" s="10" t="s">
        <v>39</v>
      </c>
      <c r="B10" s="180" t="s">
        <v>860</v>
      </c>
      <c r="C10" s="180"/>
      <c r="D10" s="180"/>
      <c r="E10" s="181"/>
      <c r="G10" s="27"/>
      <c r="H10" s="28"/>
      <c r="I10" s="28"/>
      <c r="J10" s="28"/>
      <c r="K10" s="28"/>
      <c r="L10" s="28"/>
      <c r="M10" s="29"/>
    </row>
    <row r="11" spans="1:649" ht="18.75" thickTop="1">
      <c r="A11" s="10" t="s">
        <v>40</v>
      </c>
      <c r="B11" s="180"/>
      <c r="C11" s="180"/>
      <c r="D11" s="180"/>
      <c r="E11" s="181"/>
    </row>
    <row r="12" spans="1:649" ht="12.75" customHeight="1">
      <c r="A12" s="11"/>
      <c r="B12" s="30"/>
      <c r="C12" s="12"/>
      <c r="D12" s="12"/>
      <c r="E12" s="13"/>
    </row>
    <row r="13" spans="1:649" ht="15" customHeight="1">
      <c r="A13" s="176" t="s">
        <v>1208</v>
      </c>
      <c r="B13" s="179"/>
      <c r="C13" s="179"/>
      <c r="D13" s="179"/>
      <c r="E13" s="178"/>
    </row>
    <row r="14" spans="1:649" ht="15" customHeight="1">
      <c r="A14" s="31" t="s">
        <v>35</v>
      </c>
      <c r="B14" s="32" t="s">
        <v>43</v>
      </c>
      <c r="C14" s="32" t="s">
        <v>44</v>
      </c>
      <c r="D14" s="32" t="s">
        <v>41</v>
      </c>
      <c r="E14" s="33" t="s">
        <v>45</v>
      </c>
      <c r="N14" s="1" t="s">
        <v>968</v>
      </c>
    </row>
    <row r="15" spans="1:649" ht="13.5">
      <c r="A15" s="168" t="s">
        <v>959</v>
      </c>
      <c r="B15" s="168" t="s">
        <v>961</v>
      </c>
      <c r="C15" s="143" t="s">
        <v>962</v>
      </c>
      <c r="D15" s="143">
        <v>45245</v>
      </c>
      <c r="E15" s="169" t="s">
        <v>958</v>
      </c>
    </row>
    <row r="16" spans="1:649" ht="13.5">
      <c r="A16" s="168"/>
      <c r="B16" s="170"/>
      <c r="C16" s="168"/>
      <c r="D16" s="171"/>
      <c r="E16" s="170"/>
    </row>
    <row r="17" spans="1:5" ht="15" customHeight="1">
      <c r="A17" s="7"/>
      <c r="B17" s="142"/>
      <c r="C17" s="141"/>
      <c r="D17" s="141"/>
      <c r="E17" s="141"/>
    </row>
    <row r="18" spans="1:5" ht="15" customHeight="1">
      <c r="A18" s="176" t="s">
        <v>1209</v>
      </c>
      <c r="B18" s="177"/>
      <c r="C18" s="177"/>
      <c r="D18" s="177"/>
      <c r="E18" s="178"/>
    </row>
    <row r="19" spans="1:5" ht="15" customHeight="1">
      <c r="A19" s="31" t="s">
        <v>35</v>
      </c>
      <c r="B19" s="32" t="s">
        <v>43</v>
      </c>
      <c r="C19" s="32" t="s">
        <v>44</v>
      </c>
      <c r="D19" s="32" t="s">
        <v>41</v>
      </c>
      <c r="E19" s="33" t="s">
        <v>45</v>
      </c>
    </row>
    <row r="20" spans="1:5" ht="13.5">
      <c r="A20" s="34" t="s">
        <v>47</v>
      </c>
      <c r="B20" s="35" t="s">
        <v>960</v>
      </c>
      <c r="C20" s="36" t="s">
        <v>46</v>
      </c>
      <c r="D20" s="37">
        <v>42667</v>
      </c>
      <c r="E20" s="38" t="s">
        <v>48</v>
      </c>
    </row>
    <row r="21" spans="1:5" ht="27">
      <c r="A21" s="34" t="s">
        <v>258</v>
      </c>
      <c r="B21" s="35" t="s">
        <v>858</v>
      </c>
      <c r="C21" s="36" t="s">
        <v>46</v>
      </c>
      <c r="D21" s="37">
        <v>43844</v>
      </c>
      <c r="E21" s="38" t="s">
        <v>42</v>
      </c>
    </row>
    <row r="22" spans="1:5" ht="40.5">
      <c r="A22" s="34" t="s">
        <v>259</v>
      </c>
      <c r="B22" s="39" t="s">
        <v>912</v>
      </c>
      <c r="C22" s="36" t="s">
        <v>46</v>
      </c>
      <c r="D22" s="37">
        <v>43871</v>
      </c>
      <c r="E22" s="38" t="s">
        <v>913</v>
      </c>
    </row>
    <row r="23" spans="1:5" ht="81">
      <c r="A23" s="34" t="s">
        <v>946</v>
      </c>
      <c r="B23" s="39" t="s">
        <v>1207</v>
      </c>
      <c r="C23" s="36" t="s">
        <v>46</v>
      </c>
      <c r="D23" s="37">
        <v>43881</v>
      </c>
      <c r="E23" s="38" t="s">
        <v>913</v>
      </c>
    </row>
    <row r="24" spans="1:5" ht="54">
      <c r="A24" s="34" t="s">
        <v>945</v>
      </c>
      <c r="B24" s="39" t="s">
        <v>947</v>
      </c>
      <c r="C24" s="36" t="s">
        <v>46</v>
      </c>
      <c r="D24" s="37">
        <v>43953</v>
      </c>
      <c r="E24" s="38" t="s">
        <v>948</v>
      </c>
    </row>
    <row r="25" spans="1:5" ht="13.5">
      <c r="A25" s="34" t="s">
        <v>964</v>
      </c>
      <c r="B25" s="39" t="s">
        <v>967</v>
      </c>
      <c r="C25" s="36" t="s">
        <v>46</v>
      </c>
      <c r="D25" s="37">
        <v>45147</v>
      </c>
      <c r="E25" s="38" t="s">
        <v>965</v>
      </c>
    </row>
    <row r="26" spans="1:5" ht="13.5">
      <c r="A26" s="34" t="s">
        <v>969</v>
      </c>
      <c r="B26" s="39" t="s">
        <v>970</v>
      </c>
      <c r="C26" s="36" t="s">
        <v>46</v>
      </c>
      <c r="D26" s="37">
        <v>45154</v>
      </c>
      <c r="E26" s="38" t="s">
        <v>965</v>
      </c>
    </row>
    <row r="27" spans="1:5" ht="13.5">
      <c r="A27" s="34">
        <v>0.8</v>
      </c>
      <c r="B27" s="39" t="s">
        <v>972</v>
      </c>
      <c r="C27" s="36" t="s">
        <v>46</v>
      </c>
      <c r="D27" s="37">
        <v>45185</v>
      </c>
      <c r="E27" s="38" t="s">
        <v>958</v>
      </c>
    </row>
    <row r="28" spans="1:5" ht="13.5">
      <c r="A28" s="34"/>
      <c r="B28" s="39" t="s">
        <v>973</v>
      </c>
      <c r="C28" s="36"/>
      <c r="D28" s="37"/>
      <c r="E28" s="38"/>
    </row>
    <row r="29" spans="1:5" ht="13.5">
      <c r="A29" s="34"/>
      <c r="B29" s="39"/>
      <c r="C29" s="36"/>
      <c r="D29" s="37"/>
      <c r="E29" s="38"/>
    </row>
    <row r="30" spans="1:5" ht="13.5">
      <c r="A30" s="34"/>
      <c r="B30" s="39"/>
      <c r="C30" s="36"/>
      <c r="D30" s="37"/>
      <c r="E30" s="38"/>
    </row>
    <row r="31" spans="1:5" ht="15" customHeight="1">
      <c r="A31" s="34"/>
      <c r="B31" s="39"/>
      <c r="C31" s="36"/>
      <c r="D31" s="37"/>
      <c r="E31" s="38"/>
    </row>
  </sheetData>
  <mergeCells count="16">
    <mergeCell ref="H2:L9"/>
    <mergeCell ref="D3:E3"/>
    <mergeCell ref="D4:E4"/>
    <mergeCell ref="D5:E5"/>
    <mergeCell ref="D6:E6"/>
    <mergeCell ref="D7:E7"/>
    <mergeCell ref="D8:E8"/>
    <mergeCell ref="A9:E9"/>
    <mergeCell ref="A18:E18"/>
    <mergeCell ref="A13:E13"/>
    <mergeCell ref="B10:E10"/>
    <mergeCell ref="B11:E11"/>
    <mergeCell ref="A1:A8"/>
    <mergeCell ref="B1:C8"/>
    <mergeCell ref="D1:E1"/>
    <mergeCell ref="D2:E2"/>
  </mergeCells>
  <phoneticPr fontId="69" type="noConversion"/>
  <pageMargins left="0.70866141732283472" right="0.31496062992125984" top="0.78740157480314965" bottom="0.59055118110236227" header="0.31496062992125984" footer="0.31496062992125984"/>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FFFF99"/>
  </sheetPr>
  <dimension ref="A1:P44"/>
  <sheetViews>
    <sheetView showGridLines="0" zoomScaleNormal="100" workbookViewId="0">
      <pane ySplit="3" topLeftCell="A4" activePane="bottomLeft" state="frozen"/>
      <selection pane="bottomLeft" activeCell="J58" sqref="J58"/>
    </sheetView>
  </sheetViews>
  <sheetFormatPr defaultColWidth="11.5" defaultRowHeight="13.5"/>
  <cols>
    <col min="1" max="1" width="9" style="119" customWidth="1"/>
    <col min="2" max="2" width="14.625" style="119" customWidth="1"/>
    <col min="3" max="3" width="31.375" style="119" customWidth="1"/>
    <col min="4" max="4" width="18.875" style="119" customWidth="1"/>
    <col min="5" max="5" width="47.875" style="114" customWidth="1"/>
    <col min="6" max="6" width="22.25" style="114" customWidth="1"/>
    <col min="7" max="7" width="21.375" style="114" customWidth="1"/>
    <col min="8" max="8" width="33" style="114" customWidth="1"/>
    <col min="9" max="9" width="25.75" style="114" customWidth="1"/>
    <col min="10" max="10" width="42" style="114" customWidth="1"/>
    <col min="11" max="11" width="8.875" style="114" customWidth="1"/>
    <col min="12" max="12" width="9.25" customWidth="1"/>
    <col min="13" max="13" width="7.25" customWidth="1"/>
  </cols>
  <sheetData>
    <row r="1" spans="1:16" ht="27" customHeight="1">
      <c r="A1" s="262" t="s">
        <v>1062</v>
      </c>
      <c r="B1" s="263"/>
      <c r="C1" s="263"/>
      <c r="D1" s="263"/>
      <c r="E1" s="263"/>
      <c r="F1" s="263"/>
      <c r="G1" s="263"/>
      <c r="H1" s="263"/>
      <c r="I1" s="263"/>
      <c r="J1" s="263"/>
      <c r="K1" s="263"/>
      <c r="L1" s="264"/>
      <c r="M1" s="264"/>
    </row>
    <row r="2" spans="1:16" ht="30.75" customHeight="1">
      <c r="A2" s="104" t="s">
        <v>114</v>
      </c>
      <c r="B2" s="160" t="s">
        <v>1061</v>
      </c>
      <c r="C2" s="160" t="s">
        <v>1088</v>
      </c>
      <c r="D2" s="258" t="s">
        <v>927</v>
      </c>
      <c r="E2" s="259"/>
      <c r="F2" s="104" t="s">
        <v>1044</v>
      </c>
      <c r="G2" s="104" t="s">
        <v>1038</v>
      </c>
      <c r="H2" s="232" t="s">
        <v>928</v>
      </c>
      <c r="I2" s="265"/>
      <c r="J2" s="234"/>
      <c r="K2" s="232" t="s">
        <v>917</v>
      </c>
      <c r="L2" s="265"/>
      <c r="M2" s="234"/>
    </row>
    <row r="3" spans="1:16" s="105" customFormat="1" ht="35.25" customHeight="1">
      <c r="A3" s="104"/>
      <c r="B3" s="160" t="s">
        <v>116</v>
      </c>
      <c r="C3" s="104" t="s">
        <v>116</v>
      </c>
      <c r="D3" s="154" t="s">
        <v>940</v>
      </c>
      <c r="E3" s="104" t="s">
        <v>926</v>
      </c>
      <c r="F3" s="104" t="s">
        <v>116</v>
      </c>
      <c r="G3" s="104" t="s">
        <v>116</v>
      </c>
      <c r="H3" s="104" t="s">
        <v>916</v>
      </c>
      <c r="I3" s="104" t="s">
        <v>915</v>
      </c>
      <c r="J3" s="104" t="s">
        <v>118</v>
      </c>
      <c r="K3" s="104" t="s">
        <v>117</v>
      </c>
      <c r="L3" s="104" t="s">
        <v>901</v>
      </c>
      <c r="M3" s="104" t="s">
        <v>902</v>
      </c>
    </row>
    <row r="4" spans="1:16" s="121" customFormat="1" ht="34.15" customHeight="1">
      <c r="A4" s="266" t="s">
        <v>1089</v>
      </c>
      <c r="B4" s="130" t="s">
        <v>1032</v>
      </c>
      <c r="C4" s="130" t="s">
        <v>1087</v>
      </c>
      <c r="D4" s="131" t="s">
        <v>1090</v>
      </c>
      <c r="E4" s="132" t="s">
        <v>1114</v>
      </c>
      <c r="F4" s="131" t="s">
        <v>1112</v>
      </c>
      <c r="G4" s="131" t="s">
        <v>1113</v>
      </c>
      <c r="H4" s="123" t="s">
        <v>1175</v>
      </c>
      <c r="I4" s="161" t="s">
        <v>1115</v>
      </c>
      <c r="J4" s="133" t="s">
        <v>1228</v>
      </c>
      <c r="K4" s="161"/>
      <c r="L4" s="162"/>
      <c r="M4" s="162"/>
    </row>
    <row r="5" spans="1:16" s="121" customFormat="1" ht="83.45" customHeight="1">
      <c r="A5" s="267"/>
      <c r="B5" s="130" t="s">
        <v>1032</v>
      </c>
      <c r="C5" s="130" t="s">
        <v>1087</v>
      </c>
      <c r="D5" s="131" t="s">
        <v>1090</v>
      </c>
      <c r="E5" s="132" t="s">
        <v>867</v>
      </c>
      <c r="F5" s="131" t="s">
        <v>1105</v>
      </c>
      <c r="G5" s="131" t="s">
        <v>1106</v>
      </c>
      <c r="H5" s="123" t="s">
        <v>1132</v>
      </c>
      <c r="I5" s="161" t="s">
        <v>1181</v>
      </c>
      <c r="J5" s="133" t="s">
        <v>1196</v>
      </c>
      <c r="K5" s="161"/>
      <c r="L5" s="162"/>
      <c r="M5" s="162"/>
      <c r="P5" s="121" t="s">
        <v>1101</v>
      </c>
    </row>
    <row r="6" spans="1:16" s="121" customFormat="1" ht="39.75" hidden="1" customHeight="1">
      <c r="A6" s="267"/>
      <c r="B6" s="130" t="s">
        <v>1032</v>
      </c>
      <c r="C6" s="130" t="s">
        <v>1087</v>
      </c>
      <c r="D6" s="131" t="s">
        <v>1090</v>
      </c>
      <c r="E6" s="132" t="s">
        <v>868</v>
      </c>
      <c r="F6" s="131"/>
      <c r="G6" s="131"/>
      <c r="H6" s="161"/>
      <c r="I6" s="161"/>
      <c r="J6" s="161"/>
      <c r="K6" s="161"/>
      <c r="L6" s="162"/>
      <c r="M6" s="162"/>
    </row>
    <row r="7" spans="1:16" s="121" customFormat="1" ht="32.25" hidden="1" customHeight="1">
      <c r="A7" s="267"/>
      <c r="B7" s="130" t="s">
        <v>1032</v>
      </c>
      <c r="C7" s="130" t="s">
        <v>1087</v>
      </c>
      <c r="D7" s="131" t="s">
        <v>1090</v>
      </c>
      <c r="E7" s="132" t="s">
        <v>869</v>
      </c>
      <c r="F7" s="131"/>
      <c r="G7" s="131"/>
      <c r="H7" s="161"/>
      <c r="I7" s="161"/>
      <c r="J7" s="161"/>
      <c r="K7" s="161"/>
      <c r="L7" s="162"/>
      <c r="M7" s="162"/>
    </row>
    <row r="8" spans="1:16" s="121" customFormat="1" ht="28.5" customHeight="1">
      <c r="A8" s="267"/>
      <c r="B8" s="130" t="s">
        <v>1032</v>
      </c>
      <c r="C8" s="130" t="s">
        <v>1087</v>
      </c>
      <c r="D8" s="131" t="s">
        <v>1090</v>
      </c>
      <c r="E8" s="132" t="s">
        <v>1182</v>
      </c>
      <c r="F8" s="131" t="s">
        <v>1105</v>
      </c>
      <c r="G8" s="131" t="s">
        <v>1087</v>
      </c>
      <c r="H8" s="123" t="s">
        <v>1183</v>
      </c>
      <c r="I8" s="161" t="s">
        <v>1197</v>
      </c>
      <c r="J8" s="133" t="s">
        <v>1210</v>
      </c>
      <c r="K8" s="161"/>
      <c r="L8" s="162"/>
      <c r="M8" s="162"/>
    </row>
    <row r="9" spans="1:16" s="121" customFormat="1" ht="34.15" customHeight="1">
      <c r="A9" s="267"/>
      <c r="B9" s="130" t="s">
        <v>1032</v>
      </c>
      <c r="C9" s="130" t="s">
        <v>1087</v>
      </c>
      <c r="D9" s="131" t="s">
        <v>1199</v>
      </c>
      <c r="E9" s="132" t="s">
        <v>1174</v>
      </c>
      <c r="F9" s="131" t="s">
        <v>1105</v>
      </c>
      <c r="G9" s="131" t="s">
        <v>1106</v>
      </c>
      <c r="H9" s="123" t="s">
        <v>1198</v>
      </c>
      <c r="I9" s="161"/>
      <c r="J9" s="133" t="s">
        <v>1133</v>
      </c>
      <c r="K9" s="161"/>
      <c r="L9" s="162"/>
      <c r="M9" s="162"/>
    </row>
    <row r="10" spans="1:16" s="121" customFormat="1" ht="24.75" hidden="1" customHeight="1">
      <c r="A10" s="267"/>
      <c r="B10" s="130" t="s">
        <v>1032</v>
      </c>
      <c r="C10" s="130" t="s">
        <v>1087</v>
      </c>
      <c r="D10" s="131" t="s">
        <v>1090</v>
      </c>
      <c r="E10" s="132" t="s">
        <v>1091</v>
      </c>
      <c r="F10" s="131" t="s">
        <v>1105</v>
      </c>
      <c r="G10" s="131" t="s">
        <v>1106</v>
      </c>
      <c r="H10" s="123"/>
      <c r="I10" s="161"/>
      <c r="J10" s="161"/>
      <c r="K10" s="161"/>
      <c r="L10" s="162"/>
      <c r="M10" s="162"/>
    </row>
    <row r="11" spans="1:16" s="121" customFormat="1" ht="34.15" hidden="1" customHeight="1">
      <c r="A11" s="267"/>
      <c r="B11" s="130" t="s">
        <v>1032</v>
      </c>
      <c r="C11" s="130" t="s">
        <v>1087</v>
      </c>
      <c r="D11" s="131" t="s">
        <v>1092</v>
      </c>
      <c r="E11" s="132" t="s">
        <v>871</v>
      </c>
      <c r="F11" s="131"/>
      <c r="G11" s="131"/>
      <c r="H11" s="161"/>
      <c r="I11" s="161"/>
      <c r="J11" s="161"/>
      <c r="K11" s="161"/>
      <c r="L11" s="162"/>
      <c r="M11" s="162"/>
    </row>
    <row r="12" spans="1:16" s="121" customFormat="1" ht="27" hidden="1" customHeight="1">
      <c r="A12" s="267"/>
      <c r="B12" s="130" t="s">
        <v>1032</v>
      </c>
      <c r="C12" s="130" t="s">
        <v>1087</v>
      </c>
      <c r="D12" s="131" t="s">
        <v>1092</v>
      </c>
      <c r="E12" s="132" t="s">
        <v>1093</v>
      </c>
      <c r="F12" s="131"/>
      <c r="G12" s="131"/>
      <c r="H12" s="161"/>
      <c r="I12" s="161"/>
      <c r="J12" s="161"/>
      <c r="K12" s="161"/>
      <c r="L12" s="162"/>
      <c r="M12" s="162"/>
    </row>
    <row r="13" spans="1:16" s="121" customFormat="1" ht="28.5" hidden="1" customHeight="1">
      <c r="A13" s="267"/>
      <c r="B13" s="130" t="s">
        <v>1032</v>
      </c>
      <c r="C13" s="130" t="s">
        <v>1087</v>
      </c>
      <c r="D13" s="131" t="s">
        <v>1092</v>
      </c>
      <c r="E13" s="132" t="s">
        <v>872</v>
      </c>
      <c r="F13" s="131"/>
      <c r="G13" s="131"/>
      <c r="H13" s="161"/>
      <c r="I13" s="161"/>
      <c r="J13" s="161"/>
      <c r="K13" s="161"/>
      <c r="L13" s="162"/>
      <c r="M13" s="162"/>
    </row>
    <row r="14" spans="1:16" s="121" customFormat="1" ht="27.75" hidden="1" customHeight="1">
      <c r="A14" s="267"/>
      <c r="B14" s="130" t="s">
        <v>1032</v>
      </c>
      <c r="C14" s="130" t="s">
        <v>1087</v>
      </c>
      <c r="D14" s="131" t="s">
        <v>1092</v>
      </c>
      <c r="E14" s="132" t="s">
        <v>873</v>
      </c>
      <c r="F14" s="131"/>
      <c r="G14" s="131"/>
      <c r="H14" s="161"/>
      <c r="I14" s="161"/>
      <c r="J14" s="161"/>
      <c r="K14" s="161"/>
      <c r="L14" s="162"/>
      <c r="M14" s="162"/>
    </row>
    <row r="15" spans="1:16" s="121" customFormat="1" ht="34.15" customHeight="1">
      <c r="A15" s="267"/>
      <c r="B15" s="130" t="s">
        <v>1032</v>
      </c>
      <c r="C15" s="130" t="s">
        <v>1087</v>
      </c>
      <c r="D15" s="131" t="s">
        <v>1094</v>
      </c>
      <c r="E15" s="132" t="s">
        <v>1122</v>
      </c>
      <c r="F15" s="131" t="s">
        <v>1105</v>
      </c>
      <c r="G15" s="131" t="s">
        <v>1106</v>
      </c>
      <c r="H15" s="123" t="s">
        <v>1111</v>
      </c>
      <c r="I15" s="161" t="s">
        <v>1107</v>
      </c>
      <c r="J15" s="133" t="s">
        <v>1229</v>
      </c>
      <c r="K15" s="161"/>
      <c r="L15" s="162"/>
      <c r="M15" s="162"/>
      <c r="N15" s="121" t="s">
        <v>1102</v>
      </c>
    </row>
    <row r="16" spans="1:16" s="121" customFormat="1" ht="34.15" hidden="1" customHeight="1">
      <c r="A16" s="267"/>
      <c r="B16" s="130" t="s">
        <v>1032</v>
      </c>
      <c r="C16" s="130" t="s">
        <v>1087</v>
      </c>
      <c r="D16" s="131" t="s">
        <v>1094</v>
      </c>
      <c r="E16" s="132" t="s">
        <v>874</v>
      </c>
      <c r="F16" s="131"/>
      <c r="G16" s="131"/>
      <c r="H16" s="161"/>
      <c r="I16" s="161"/>
      <c r="J16" s="161"/>
      <c r="K16" s="161"/>
      <c r="L16" s="162"/>
      <c r="M16" s="162"/>
    </row>
    <row r="17" spans="1:13" s="121" customFormat="1" ht="34.15" hidden="1" customHeight="1">
      <c r="A17" s="267"/>
      <c r="B17" s="130" t="s">
        <v>1032</v>
      </c>
      <c r="C17" s="130" t="s">
        <v>1087</v>
      </c>
      <c r="D17" s="131" t="s">
        <v>1094</v>
      </c>
      <c r="E17" s="132" t="s">
        <v>875</v>
      </c>
      <c r="F17" s="131"/>
      <c r="G17" s="131"/>
      <c r="H17" s="161"/>
      <c r="I17" s="161"/>
      <c r="J17" s="161"/>
      <c r="K17" s="161"/>
      <c r="L17" s="162"/>
      <c r="M17" s="162"/>
    </row>
    <row r="18" spans="1:13" s="121" customFormat="1" ht="34.15" hidden="1" customHeight="1">
      <c r="A18" s="267"/>
      <c r="B18" s="130" t="s">
        <v>1032</v>
      </c>
      <c r="C18" s="130" t="s">
        <v>1087</v>
      </c>
      <c r="D18" s="131" t="s">
        <v>1094</v>
      </c>
      <c r="E18" s="132" t="s">
        <v>1100</v>
      </c>
      <c r="F18" s="131"/>
      <c r="G18" s="131"/>
      <c r="H18" s="161"/>
      <c r="I18" s="161"/>
      <c r="J18" s="161"/>
      <c r="K18" s="161"/>
      <c r="L18" s="162"/>
      <c r="M18" s="162"/>
    </row>
    <row r="19" spans="1:13" s="121" customFormat="1" ht="34.15" hidden="1" customHeight="1">
      <c r="A19" s="267"/>
      <c r="B19" s="130" t="s">
        <v>1032</v>
      </c>
      <c r="C19" s="130" t="s">
        <v>1087</v>
      </c>
      <c r="D19" s="131" t="s">
        <v>1094</v>
      </c>
      <c r="E19" s="132" t="s">
        <v>1099</v>
      </c>
      <c r="F19" s="131"/>
      <c r="G19" s="131"/>
      <c r="H19" s="161"/>
      <c r="I19" s="161"/>
      <c r="J19" s="161"/>
      <c r="K19" s="161"/>
      <c r="L19" s="162"/>
      <c r="M19" s="162"/>
    </row>
    <row r="20" spans="1:13" s="121" customFormat="1" ht="34.15" hidden="1" customHeight="1">
      <c r="A20" s="267"/>
      <c r="B20" s="130" t="s">
        <v>1032</v>
      </c>
      <c r="C20" s="130" t="s">
        <v>1087</v>
      </c>
      <c r="D20" s="131" t="s">
        <v>1094</v>
      </c>
      <c r="E20" s="132" t="s">
        <v>74</v>
      </c>
      <c r="F20" s="131"/>
      <c r="G20" s="131"/>
      <c r="H20" s="161"/>
      <c r="I20" s="161"/>
      <c r="J20" s="161"/>
      <c r="K20" s="161"/>
      <c r="L20" s="162"/>
      <c r="M20" s="162"/>
    </row>
    <row r="21" spans="1:13" s="121" customFormat="1" ht="52.5" customHeight="1">
      <c r="A21" s="267"/>
      <c r="B21" s="130" t="s">
        <v>1032</v>
      </c>
      <c r="C21" s="130" t="s">
        <v>1087</v>
      </c>
      <c r="D21" s="131" t="s">
        <v>1094</v>
      </c>
      <c r="E21" s="132" t="s">
        <v>1109</v>
      </c>
      <c r="F21" s="131" t="s">
        <v>1105</v>
      </c>
      <c r="G21" s="131" t="s">
        <v>1106</v>
      </c>
      <c r="H21" s="123" t="s">
        <v>1110</v>
      </c>
      <c r="I21" s="161" t="s">
        <v>1107</v>
      </c>
      <c r="J21" s="123" t="s">
        <v>1108</v>
      </c>
      <c r="K21" s="161"/>
      <c r="L21" s="162"/>
      <c r="M21" s="162"/>
    </row>
    <row r="22" spans="1:13" s="121" customFormat="1" ht="34.15" hidden="1" customHeight="1">
      <c r="A22" s="267"/>
      <c r="B22" s="130" t="s">
        <v>1032</v>
      </c>
      <c r="C22" s="130" t="s">
        <v>1087</v>
      </c>
      <c r="D22" s="131" t="s">
        <v>1094</v>
      </c>
      <c r="E22" s="132" t="s">
        <v>879</v>
      </c>
      <c r="F22" s="131"/>
      <c r="G22" s="131"/>
      <c r="H22" s="161"/>
      <c r="I22" s="161"/>
      <c r="J22" s="161"/>
      <c r="K22" s="161"/>
      <c r="L22" s="162"/>
      <c r="M22" s="162"/>
    </row>
    <row r="23" spans="1:13" s="121" customFormat="1" ht="34.15" hidden="1" customHeight="1">
      <c r="A23" s="267"/>
      <c r="B23" s="130" t="s">
        <v>1032</v>
      </c>
      <c r="C23" s="130" t="s">
        <v>1087</v>
      </c>
      <c r="D23" s="131" t="s">
        <v>1094</v>
      </c>
      <c r="E23" s="132" t="s">
        <v>880</v>
      </c>
      <c r="F23" s="131"/>
      <c r="G23" s="131"/>
      <c r="H23" s="161"/>
      <c r="I23" s="161"/>
      <c r="J23" s="161"/>
      <c r="K23" s="161"/>
      <c r="L23" s="162"/>
      <c r="M23" s="162"/>
    </row>
    <row r="24" spans="1:13" s="121" customFormat="1" ht="34.15" hidden="1" customHeight="1">
      <c r="A24" s="267"/>
      <c r="B24" s="130" t="s">
        <v>1032</v>
      </c>
      <c r="C24" s="130" t="s">
        <v>1087</v>
      </c>
      <c r="D24" s="131" t="s">
        <v>1094</v>
      </c>
      <c r="E24" s="132" t="s">
        <v>881</v>
      </c>
      <c r="F24" s="131"/>
      <c r="G24" s="131"/>
      <c r="H24" s="161"/>
      <c r="I24" s="161"/>
      <c r="J24" s="161"/>
      <c r="K24" s="161"/>
      <c r="L24" s="162"/>
      <c r="M24" s="162"/>
    </row>
    <row r="25" spans="1:13" s="121" customFormat="1" ht="34.15" hidden="1" customHeight="1">
      <c r="A25" s="267"/>
      <c r="B25" s="130" t="s">
        <v>1032</v>
      </c>
      <c r="C25" s="130" t="s">
        <v>1087</v>
      </c>
      <c r="D25" s="131" t="s">
        <v>1094</v>
      </c>
      <c r="E25" s="132" t="s">
        <v>882</v>
      </c>
      <c r="F25" s="131"/>
      <c r="G25" s="131"/>
      <c r="H25" s="161"/>
      <c r="I25" s="161"/>
      <c r="J25" s="161"/>
      <c r="K25" s="161"/>
      <c r="L25" s="162"/>
      <c r="M25" s="162"/>
    </row>
    <row r="26" spans="1:13" s="121" customFormat="1" ht="34.15" customHeight="1">
      <c r="A26" s="267"/>
      <c r="B26" s="130" t="s">
        <v>1032</v>
      </c>
      <c r="C26" s="130" t="s">
        <v>1087</v>
      </c>
      <c r="D26" s="131" t="s">
        <v>1095</v>
      </c>
      <c r="E26" s="132" t="s">
        <v>1103</v>
      </c>
      <c r="F26" s="131" t="s">
        <v>1105</v>
      </c>
      <c r="G26" s="131" t="s">
        <v>1106</v>
      </c>
      <c r="H26" s="123" t="s">
        <v>1178</v>
      </c>
      <c r="I26" s="161" t="s">
        <v>1107</v>
      </c>
      <c r="J26" s="123" t="s">
        <v>1104</v>
      </c>
      <c r="K26" s="161"/>
      <c r="L26" s="162"/>
      <c r="M26" s="162"/>
    </row>
    <row r="27" spans="1:13" s="121" customFormat="1" ht="34.15" customHeight="1">
      <c r="A27" s="267"/>
      <c r="B27" s="130" t="s">
        <v>1032</v>
      </c>
      <c r="C27" s="130" t="s">
        <v>1087</v>
      </c>
      <c r="D27" s="131" t="s">
        <v>1095</v>
      </c>
      <c r="E27" s="132" t="s">
        <v>1179</v>
      </c>
      <c r="F27" s="131" t="s">
        <v>1105</v>
      </c>
      <c r="G27" s="131" t="s">
        <v>1106</v>
      </c>
      <c r="H27" s="123" t="s">
        <v>1180</v>
      </c>
      <c r="I27" s="161" t="s">
        <v>1107</v>
      </c>
      <c r="J27" s="123" t="s">
        <v>1177</v>
      </c>
      <c r="K27" s="161"/>
      <c r="L27" s="162"/>
      <c r="M27" s="162"/>
    </row>
    <row r="28" spans="1:13" s="121" customFormat="1" ht="34.15" hidden="1" customHeight="1">
      <c r="A28" s="267"/>
      <c r="B28" s="130" t="s">
        <v>1032</v>
      </c>
      <c r="C28" s="130" t="s">
        <v>1087</v>
      </c>
      <c r="D28" s="131" t="s">
        <v>1095</v>
      </c>
      <c r="E28" s="132" t="s">
        <v>1176</v>
      </c>
      <c r="F28" s="131"/>
      <c r="G28" s="131"/>
      <c r="H28" s="161"/>
      <c r="I28" s="161"/>
      <c r="J28" s="161"/>
      <c r="K28" s="161"/>
      <c r="L28" s="162"/>
      <c r="M28" s="162"/>
    </row>
    <row r="29" spans="1:13" s="121" customFormat="1" ht="34.15" hidden="1" customHeight="1">
      <c r="A29" s="267"/>
      <c r="B29" s="130" t="s">
        <v>1032</v>
      </c>
      <c r="C29" s="130" t="s">
        <v>1087</v>
      </c>
      <c r="D29" s="131" t="s">
        <v>1095</v>
      </c>
      <c r="E29" s="132" t="s">
        <v>886</v>
      </c>
      <c r="F29" s="131"/>
      <c r="G29" s="131"/>
      <c r="H29" s="161"/>
      <c r="I29" s="161"/>
      <c r="J29" s="161"/>
      <c r="K29" s="161"/>
      <c r="L29" s="162"/>
      <c r="M29" s="162"/>
    </row>
    <row r="30" spans="1:13" s="121" customFormat="1" ht="34.15" hidden="1" customHeight="1">
      <c r="A30" s="267"/>
      <c r="B30" s="130" t="s">
        <v>1032</v>
      </c>
      <c r="C30" s="130" t="s">
        <v>1087</v>
      </c>
      <c r="D30" s="131" t="s">
        <v>1095</v>
      </c>
      <c r="E30" s="132" t="s">
        <v>887</v>
      </c>
      <c r="F30" s="131"/>
      <c r="G30" s="131"/>
      <c r="H30" s="161"/>
      <c r="I30" s="161"/>
      <c r="J30" s="161"/>
      <c r="K30" s="161"/>
      <c r="L30" s="162"/>
      <c r="M30" s="162"/>
    </row>
    <row r="31" spans="1:13" s="121" customFormat="1" ht="34.15" hidden="1" customHeight="1">
      <c r="A31" s="267"/>
      <c r="B31" s="130" t="s">
        <v>1032</v>
      </c>
      <c r="C31" s="130" t="s">
        <v>1123</v>
      </c>
      <c r="D31" s="131" t="s">
        <v>1095</v>
      </c>
      <c r="E31" s="132" t="s">
        <v>1130</v>
      </c>
      <c r="F31" s="131" t="s">
        <v>1105</v>
      </c>
      <c r="G31" s="131" t="s">
        <v>1106</v>
      </c>
      <c r="H31" s="133" t="s">
        <v>1131</v>
      </c>
      <c r="I31" s="161" t="s">
        <v>1107</v>
      </c>
      <c r="J31" s="123" t="s">
        <v>1104</v>
      </c>
      <c r="K31" s="161"/>
      <c r="L31" s="162"/>
      <c r="M31" s="162"/>
    </row>
    <row r="32" spans="1:13" s="121" customFormat="1" ht="38.25" hidden="1" customHeight="1">
      <c r="A32" s="267"/>
      <c r="B32" s="130" t="s">
        <v>1032</v>
      </c>
      <c r="C32" s="130" t="s">
        <v>1087</v>
      </c>
      <c r="D32" s="131" t="s">
        <v>1095</v>
      </c>
      <c r="E32" s="132" t="s">
        <v>889</v>
      </c>
      <c r="F32" s="131"/>
      <c r="G32" s="131"/>
      <c r="H32" s="161"/>
      <c r="I32" s="161"/>
      <c r="J32" s="161"/>
      <c r="K32" s="161"/>
      <c r="L32" s="162"/>
      <c r="M32" s="162"/>
    </row>
    <row r="33" spans="1:13" s="121" customFormat="1" ht="41.25" hidden="1" customHeight="1">
      <c r="A33" s="267"/>
      <c r="B33" s="130" t="s">
        <v>1032</v>
      </c>
      <c r="C33" s="130" t="s">
        <v>1087</v>
      </c>
      <c r="D33" s="131" t="s">
        <v>1095</v>
      </c>
      <c r="E33" s="132" t="s">
        <v>890</v>
      </c>
      <c r="F33" s="131"/>
      <c r="G33" s="131"/>
      <c r="H33" s="161"/>
      <c r="I33" s="161"/>
      <c r="J33" s="161"/>
      <c r="K33" s="161"/>
      <c r="L33" s="162"/>
      <c r="M33" s="162"/>
    </row>
    <row r="34" spans="1:13" s="121" customFormat="1" ht="34.15" hidden="1" customHeight="1">
      <c r="A34" s="267"/>
      <c r="B34" s="130" t="s">
        <v>1032</v>
      </c>
      <c r="C34" s="130" t="s">
        <v>1087</v>
      </c>
      <c r="D34" s="131" t="s">
        <v>1096</v>
      </c>
      <c r="E34" s="132" t="s">
        <v>891</v>
      </c>
      <c r="F34" s="131"/>
      <c r="G34" s="131"/>
      <c r="H34" s="161"/>
      <c r="I34" s="161"/>
      <c r="J34" s="161"/>
      <c r="K34" s="161"/>
      <c r="L34" s="162"/>
      <c r="M34" s="162"/>
    </row>
    <row r="35" spans="1:13" s="121" customFormat="1" ht="34.15" hidden="1" customHeight="1">
      <c r="A35" s="267"/>
      <c r="B35" s="130" t="s">
        <v>1032</v>
      </c>
      <c r="C35" s="130" t="s">
        <v>1087</v>
      </c>
      <c r="D35" s="131" t="s">
        <v>1096</v>
      </c>
      <c r="E35" s="132" t="s">
        <v>892</v>
      </c>
      <c r="F35" s="131"/>
      <c r="G35" s="131"/>
      <c r="H35" s="161"/>
      <c r="I35" s="161"/>
      <c r="J35" s="161"/>
      <c r="K35" s="161"/>
      <c r="L35" s="162"/>
      <c r="M35" s="162"/>
    </row>
    <row r="36" spans="1:13" s="121" customFormat="1" ht="41.25" hidden="1" customHeight="1">
      <c r="A36" s="267"/>
      <c r="B36" s="130" t="s">
        <v>1032</v>
      </c>
      <c r="C36" s="130" t="s">
        <v>1087</v>
      </c>
      <c r="D36" s="131" t="s">
        <v>1096</v>
      </c>
      <c r="E36" s="132" t="s">
        <v>893</v>
      </c>
      <c r="F36" s="131"/>
      <c r="G36" s="131"/>
      <c r="H36" s="161"/>
      <c r="I36" s="161"/>
      <c r="J36" s="161"/>
      <c r="K36" s="161"/>
      <c r="L36" s="162"/>
      <c r="M36" s="162"/>
    </row>
    <row r="37" spans="1:13" s="121" customFormat="1" ht="34.15" hidden="1" customHeight="1">
      <c r="A37" s="267"/>
      <c r="B37" s="130" t="s">
        <v>1032</v>
      </c>
      <c r="C37" s="130" t="s">
        <v>1087</v>
      </c>
      <c r="D37" s="131" t="s">
        <v>1096</v>
      </c>
      <c r="E37" s="132" t="s">
        <v>894</v>
      </c>
      <c r="F37" s="131"/>
      <c r="G37" s="131"/>
      <c r="H37" s="161"/>
      <c r="I37" s="161"/>
      <c r="J37" s="161"/>
      <c r="K37" s="161"/>
      <c r="L37" s="162"/>
      <c r="M37" s="162"/>
    </row>
    <row r="38" spans="1:13" s="121" customFormat="1" ht="39.75" hidden="1" customHeight="1">
      <c r="A38" s="267"/>
      <c r="B38" s="130" t="s">
        <v>1032</v>
      </c>
      <c r="C38" s="130" t="s">
        <v>1087</v>
      </c>
      <c r="D38" s="131" t="s">
        <v>1096</v>
      </c>
      <c r="E38" s="132" t="s">
        <v>895</v>
      </c>
      <c r="F38" s="131"/>
      <c r="G38" s="131"/>
      <c r="H38" s="161"/>
      <c r="I38" s="161"/>
      <c r="J38" s="161"/>
      <c r="K38" s="161"/>
      <c r="L38" s="162"/>
      <c r="M38" s="162"/>
    </row>
    <row r="39" spans="1:13" s="121" customFormat="1" ht="34.15" hidden="1" customHeight="1">
      <c r="A39" s="267"/>
      <c r="B39" s="130" t="s">
        <v>1032</v>
      </c>
      <c r="C39" s="130" t="s">
        <v>1087</v>
      </c>
      <c r="D39" s="131" t="s">
        <v>818</v>
      </c>
      <c r="E39" s="132" t="s">
        <v>896</v>
      </c>
      <c r="F39" s="131"/>
      <c r="G39" s="131"/>
      <c r="H39" s="161"/>
      <c r="I39" s="161"/>
      <c r="J39" s="161"/>
      <c r="K39" s="161"/>
      <c r="L39" s="162"/>
      <c r="M39" s="162"/>
    </row>
    <row r="40" spans="1:13" s="121" customFormat="1" ht="34.15" hidden="1" customHeight="1">
      <c r="A40" s="267"/>
      <c r="B40" s="130" t="s">
        <v>1032</v>
      </c>
      <c r="C40" s="130" t="s">
        <v>1087</v>
      </c>
      <c r="D40" s="131" t="s">
        <v>818</v>
      </c>
      <c r="E40" s="132" t="s">
        <v>897</v>
      </c>
      <c r="F40" s="131"/>
      <c r="G40" s="131"/>
      <c r="H40" s="161"/>
      <c r="I40" s="161"/>
      <c r="J40" s="161"/>
      <c r="K40" s="161"/>
      <c r="L40" s="162"/>
      <c r="M40" s="162"/>
    </row>
    <row r="41" spans="1:13" s="121" customFormat="1" ht="42" hidden="1" customHeight="1">
      <c r="A41" s="267"/>
      <c r="B41" s="130" t="s">
        <v>1032</v>
      </c>
      <c r="C41" s="130" t="s">
        <v>1087</v>
      </c>
      <c r="D41" s="131" t="s">
        <v>818</v>
      </c>
      <c r="E41" s="132" t="s">
        <v>898</v>
      </c>
      <c r="F41" s="131"/>
      <c r="G41" s="131"/>
      <c r="H41" s="161"/>
      <c r="I41" s="161"/>
      <c r="J41" s="161"/>
      <c r="K41" s="161"/>
      <c r="L41" s="162"/>
      <c r="M41" s="162"/>
    </row>
    <row r="42" spans="1:13" s="121" customFormat="1" ht="34.15" hidden="1" customHeight="1">
      <c r="A42" s="267"/>
      <c r="B42" s="130" t="s">
        <v>1032</v>
      </c>
      <c r="C42" s="130" t="s">
        <v>1087</v>
      </c>
      <c r="D42" s="131" t="s">
        <v>818</v>
      </c>
      <c r="E42" s="132" t="s">
        <v>899</v>
      </c>
      <c r="F42" s="131"/>
      <c r="G42" s="131"/>
      <c r="H42" s="161"/>
      <c r="I42" s="161"/>
      <c r="J42" s="161"/>
      <c r="K42" s="161"/>
      <c r="L42" s="162"/>
      <c r="M42" s="162"/>
    </row>
    <row r="43" spans="1:13" s="121" customFormat="1" ht="34.15" hidden="1" customHeight="1">
      <c r="A43" s="267"/>
      <c r="B43" s="130" t="s">
        <v>1032</v>
      </c>
      <c r="C43" s="130" t="s">
        <v>1087</v>
      </c>
      <c r="D43" s="131" t="s">
        <v>818</v>
      </c>
      <c r="E43" s="132" t="s">
        <v>900</v>
      </c>
      <c r="F43" s="131"/>
      <c r="G43" s="131"/>
      <c r="H43" s="161"/>
      <c r="I43" s="161"/>
      <c r="J43" s="161"/>
      <c r="K43" s="161"/>
      <c r="L43" s="162"/>
      <c r="M43" s="162"/>
    </row>
    <row r="44" spans="1:13" s="121" customFormat="1" ht="34.15" hidden="1" customHeight="1">
      <c r="A44" s="268"/>
      <c r="B44" s="130" t="s">
        <v>1032</v>
      </c>
      <c r="C44" s="130" t="s">
        <v>1087</v>
      </c>
      <c r="D44" s="131" t="s">
        <v>1097</v>
      </c>
      <c r="E44" s="132" t="s">
        <v>910</v>
      </c>
      <c r="F44" s="131"/>
      <c r="G44" s="131"/>
      <c r="H44" s="161"/>
      <c r="I44" s="161"/>
      <c r="J44" s="161"/>
      <c r="K44" s="161"/>
      <c r="L44" s="162"/>
      <c r="M44" s="162"/>
    </row>
  </sheetData>
  <autoFilter xmlns:x14="http://schemas.microsoft.com/office/spreadsheetml/2009/9/main" ref="A3:P44">
    <filterColumn colId="3">
      <filters>
        <filter val="development faults"/>
        <filter val="environmental conditions"/>
        <filter val="shared resources"/>
      </filters>
    </filterColumn>
    <filterColumn colId="4">
      <filters>
        <mc:AlternateContent xmlns:mc="http://schemas.openxmlformats.org/markup-compatibility/2006">
          <mc:Choice Requires="x14">
            <x14:filter val="Aging"/>
            <x14:filter val="Failures in common clock elements (including PLL, clock trees, clock enable signals,etc.)"/>
            <x14:filter val="Failures in Common Enable/Control/Configuration signals"/>
            <x14:filter val="Failures in common reset logic including reset signals"/>
            <x14:filter val="Failures in common test logic including DFT (Design for Test) signals, scan chains etc., common debug logic including debug routing network (network that provides access to analogue or digital signals or enables reading of digital registers) and trace signals (mechanism to trace one or more signals synchronously, e.g. controlled by triggers or trace clocks and read the result afterwards)"/>
            <x14:filter val="Failures in power supply elements including power distribution network, common voltage regulators, common references (e.g. band-gaps, bias generators and related network)"/>
            <x14:filter val="Failures in shared modules (e.g. RAM, Flash, ADC, Timers, DMA,Interrupt Controller, Busses, etc.)"/>
            <x14:filter val="Humidity/Condensation"/>
            <x14:filter val="Implementation faults, i.e. incorrect implementation of functionality"/>
            <x14:filter val="Lack or insufficiency of design measures to avoid crosstalk"/>
            <x14:filter val="Lack or insufficiency of Latch up prevention measures"/>
            <x14:filter val="Layout faults, such as incorrect routing e.g. over redundant blocks, insufficient insulation, insufficient separation or isolation, insufficient EMI shielding"/>
            <x14:filter val="Mechanical stress"/>
            <x14:filter val="Non simultaneous supply switch on, that can cause effects like latch up or high inrush current"/>
            <x14:filter val="Overvoltage applied from external"/>
            <x14:filter val="Requirement faults"/>
            <x14:filter val="Specification errors"/>
            <x14:filter val="Temperature"/>
            <x14:filter val="Temperature due to heating of power consuming parts of the die Temperature gradients causing mismatches within sensitive measurement circuitry"/>
          </mc:Choice>
          <mc:Fallback>
            <filter val="Aging"/>
            <filter val="Failures in common clock elements (including PLL, clock trees, clock enable signals,etc.)"/>
            <filter val="Failures in Common Enable/Control/Configuration signals"/>
            <filter val="Failures in common reset logic including reset signals"/>
            <filter val="Failures in power supply elements including power distribution network, common voltage regulators, common references (e.g. band-gaps, bias generators and related network)"/>
            <filter val="Failures in shared modules (e.g. RAM, Flash, ADC, Timers, DMA,Interrupt Controller, Busses, etc.)"/>
            <filter val="Humidity/Condensation"/>
            <filter val="Implementation faults, i.e. incorrect implementation of functionality"/>
            <filter val="Lack or insufficiency of design measures to avoid crosstalk"/>
            <filter val="Lack or insufficiency of Latch up prevention measures"/>
            <filter val="Layout faults, such as incorrect routing e.g. over redundant blocks, insufficient insulation, insufficient separation or isolation, insufficient EMI shielding"/>
            <filter val="Mechanical stress"/>
            <filter val="Non simultaneous supply switch on, that can cause effects like latch up or high inrush current"/>
            <filter val="Overvoltage applied from external"/>
            <filter val="Requirement faults"/>
            <filter val="Specification errors"/>
            <filter val="Temperature"/>
            <filter val="Temperature due to heating of power consuming parts of the die Temperature gradients causing mismatches within sensitive measurement circuitry"/>
          </mc:Fallback>
        </mc:AlternateContent>
      </filters>
    </filterColumn>
    <filterColumn colId="5">
      <customFilters>
        <customFilter operator="notEqual" val=" "/>
      </customFilters>
    </filterColumn>
  </autoFilter>
  <mergeCells count="5">
    <mergeCell ref="A1:M1"/>
    <mergeCell ref="D2:E2"/>
    <mergeCell ref="H2:J2"/>
    <mergeCell ref="K2:M2"/>
    <mergeCell ref="A4:A44"/>
  </mergeCells>
  <phoneticPr fontId="69" type="noConversion"/>
  <dataValidations count="1">
    <dataValidation type="list" allowBlank="1" showInputMessage="1" showErrorMessage="1" sqref="E4:E44">
      <formula1>INDIRECT(SUBSTITUTE(D4," ","_"))</formula1>
    </dataValidation>
  </dataValidations>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'HW DFI examples'!$A$2:$G$2</xm:f>
          </x14:formula1>
          <xm:sqref>D4:D44</xm:sqref>
        </x14:dataValidation>
        <x14:dataValidation type="list" allowBlank="1" showInputMessage="1" showErrorMessage="1">
          <x14:formula1>
            <xm:f>'HW DFI examples'!$J$3:$J$22</xm:f>
          </x14:formula1>
          <xm:sqref>M4:M44</xm:sqref>
        </x14:dataValidation>
        <x14:dataValidation type="list" allowBlank="1" showInputMessage="1" showErrorMessage="1">
          <x14:formula1>
            <xm:f>'HW DFI examples'!$I$3:$I$22</xm:f>
          </x14:formula1>
          <xm:sqref>L4:L44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X89"/>
  <sheetViews>
    <sheetView showGridLines="0" zoomScale="85" zoomScaleNormal="85" workbookViewId="0">
      <selection activeCell="I25" sqref="I25"/>
    </sheetView>
  </sheetViews>
  <sheetFormatPr defaultColWidth="11.5" defaultRowHeight="11.25"/>
  <cols>
    <col min="1" max="1" width="62" style="115" customWidth="1"/>
    <col min="2" max="2" width="47" style="115" customWidth="1"/>
    <col min="3" max="3" width="37.75" style="115" customWidth="1"/>
    <col min="4" max="4" width="32.625" style="115" customWidth="1"/>
    <col min="5" max="5" width="36.125" style="115" customWidth="1"/>
    <col min="6" max="6" width="35.375" style="115" customWidth="1"/>
    <col min="7" max="7" width="29.5" style="115" customWidth="1"/>
    <col min="8" max="8" width="0.5" style="115" customWidth="1"/>
    <col min="9" max="9" width="21.375" style="115" customWidth="1"/>
    <col min="10" max="10" width="15.375" style="115" customWidth="1"/>
    <col min="11" max="16384" width="11.5" style="115"/>
  </cols>
  <sheetData>
    <row r="1" spans="1:1064" ht="15" customHeight="1">
      <c r="A1" s="269" t="s">
        <v>1054</v>
      </c>
      <c r="B1" s="269"/>
      <c r="C1" s="269"/>
      <c r="D1" s="269"/>
      <c r="E1" s="269"/>
      <c r="F1" s="269"/>
      <c r="G1" s="124"/>
    </row>
    <row r="2" spans="1:1064" s="117" customFormat="1" ht="12" customHeight="1">
      <c r="A2" s="116" t="s">
        <v>919</v>
      </c>
      <c r="B2" s="116" t="s">
        <v>920</v>
      </c>
      <c r="C2" s="116" t="s">
        <v>921</v>
      </c>
      <c r="D2" s="116" t="s">
        <v>922</v>
      </c>
      <c r="E2" s="116" t="s">
        <v>923</v>
      </c>
      <c r="F2" s="116" t="s">
        <v>924</v>
      </c>
      <c r="G2" s="116" t="s">
        <v>925</v>
      </c>
      <c r="I2" s="116" t="s">
        <v>901</v>
      </c>
      <c r="J2" s="116" t="s">
        <v>902</v>
      </c>
    </row>
    <row r="3" spans="1:1064" s="145" customFormat="1" ht="35.25" customHeight="1">
      <c r="A3" s="123" t="s">
        <v>904</v>
      </c>
      <c r="B3" s="123" t="s">
        <v>905</v>
      </c>
      <c r="C3" s="123" t="s">
        <v>906</v>
      </c>
      <c r="D3" s="123" t="s">
        <v>907</v>
      </c>
      <c r="E3" s="156" t="s">
        <v>908</v>
      </c>
      <c r="F3" s="156" t="s">
        <v>909</v>
      </c>
      <c r="G3" s="156" t="s">
        <v>910</v>
      </c>
      <c r="H3" s="118"/>
      <c r="I3" s="122" t="s">
        <v>911</v>
      </c>
      <c r="J3" s="122" t="s">
        <v>903</v>
      </c>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144"/>
      <c r="CP3" s="144"/>
      <c r="CQ3" s="144"/>
      <c r="CR3" s="144"/>
      <c r="CS3" s="144"/>
      <c r="CT3" s="144"/>
      <c r="CU3" s="144"/>
      <c r="CV3" s="144"/>
      <c r="CW3" s="144"/>
      <c r="CX3" s="144"/>
      <c r="CY3" s="144"/>
      <c r="CZ3" s="144"/>
      <c r="DA3" s="144"/>
      <c r="DB3" s="144"/>
      <c r="DC3" s="144"/>
      <c r="DD3" s="144"/>
      <c r="DE3" s="144"/>
      <c r="DF3" s="144"/>
      <c r="DG3" s="144"/>
      <c r="DH3" s="144"/>
      <c r="DI3" s="144"/>
      <c r="DJ3" s="144"/>
      <c r="DK3" s="144"/>
      <c r="DL3" s="144"/>
      <c r="DM3" s="144"/>
      <c r="DN3" s="144"/>
      <c r="DO3" s="144"/>
      <c r="DP3" s="144"/>
      <c r="DQ3" s="144"/>
      <c r="DR3" s="144"/>
      <c r="DS3" s="144"/>
      <c r="DT3" s="144"/>
      <c r="DU3" s="144"/>
      <c r="DV3" s="144"/>
      <c r="DW3" s="144"/>
      <c r="DX3" s="144"/>
      <c r="DY3" s="144"/>
      <c r="DZ3" s="144"/>
      <c r="EA3" s="144"/>
      <c r="EB3" s="144"/>
      <c r="EC3" s="144"/>
      <c r="ED3" s="144"/>
      <c r="EE3" s="144"/>
      <c r="EF3" s="144"/>
      <c r="EG3" s="144"/>
      <c r="EH3" s="144"/>
      <c r="EI3" s="144"/>
      <c r="EJ3" s="144"/>
      <c r="EK3" s="144"/>
      <c r="EL3" s="144"/>
      <c r="EM3" s="144"/>
      <c r="EN3" s="144"/>
      <c r="EO3" s="144"/>
      <c r="EP3" s="144"/>
      <c r="EQ3" s="144"/>
      <c r="ER3" s="144"/>
      <c r="ES3" s="144"/>
      <c r="ET3" s="144"/>
      <c r="EU3" s="144"/>
      <c r="EV3" s="144"/>
      <c r="EW3" s="144"/>
      <c r="EX3" s="144"/>
      <c r="EY3" s="144"/>
      <c r="EZ3" s="144"/>
      <c r="FA3" s="144"/>
      <c r="FB3" s="144"/>
      <c r="FC3" s="144"/>
      <c r="FD3" s="144"/>
      <c r="FE3" s="144"/>
      <c r="FF3" s="144"/>
      <c r="FG3" s="144"/>
      <c r="FH3" s="144"/>
      <c r="FI3" s="144"/>
      <c r="FJ3" s="144"/>
      <c r="FK3" s="144"/>
      <c r="FL3" s="144"/>
      <c r="FM3" s="144"/>
      <c r="FN3" s="144"/>
      <c r="FO3" s="144"/>
      <c r="FP3" s="144"/>
      <c r="FQ3" s="144"/>
      <c r="FR3" s="144"/>
      <c r="FS3" s="144"/>
      <c r="FT3" s="144"/>
      <c r="FU3" s="144"/>
      <c r="FV3" s="144"/>
      <c r="FW3" s="144"/>
      <c r="FX3" s="144"/>
      <c r="FY3" s="144"/>
      <c r="FZ3" s="144"/>
      <c r="GA3" s="144"/>
      <c r="GB3" s="144"/>
      <c r="GC3" s="144"/>
      <c r="GD3" s="144"/>
      <c r="GE3" s="144"/>
      <c r="GF3" s="144"/>
      <c r="GG3" s="144"/>
      <c r="GH3" s="144"/>
      <c r="GI3" s="144"/>
      <c r="GJ3" s="144"/>
      <c r="GK3" s="144"/>
      <c r="GL3" s="144"/>
      <c r="GM3" s="144"/>
      <c r="GN3" s="144"/>
      <c r="GO3" s="144"/>
      <c r="GP3" s="144"/>
      <c r="GQ3" s="144"/>
      <c r="GR3" s="144"/>
      <c r="GS3" s="144"/>
      <c r="GT3" s="144"/>
      <c r="GU3" s="144"/>
      <c r="GV3" s="144"/>
      <c r="GW3" s="144"/>
      <c r="GX3" s="144"/>
      <c r="GY3" s="144"/>
      <c r="GZ3" s="144"/>
      <c r="HA3" s="144"/>
      <c r="HB3" s="144"/>
      <c r="HC3" s="144"/>
      <c r="HD3" s="144"/>
      <c r="HE3" s="144"/>
      <c r="HF3" s="144"/>
      <c r="HG3" s="144"/>
      <c r="HH3" s="144"/>
      <c r="HI3" s="144"/>
      <c r="HJ3" s="144"/>
      <c r="HK3" s="144"/>
      <c r="HL3" s="144"/>
      <c r="HM3" s="144"/>
      <c r="HN3" s="144"/>
      <c r="HO3" s="144"/>
      <c r="HP3" s="144"/>
      <c r="HQ3" s="144"/>
      <c r="HR3" s="144"/>
      <c r="HS3" s="144"/>
      <c r="HT3" s="144"/>
      <c r="HU3" s="144"/>
      <c r="HV3" s="144"/>
      <c r="HW3" s="144"/>
      <c r="HX3" s="144"/>
      <c r="HY3" s="144"/>
      <c r="HZ3" s="144"/>
      <c r="IA3" s="144"/>
      <c r="IB3" s="144"/>
      <c r="IC3" s="144"/>
      <c r="ID3" s="144"/>
      <c r="IE3" s="144"/>
      <c r="IF3" s="144"/>
      <c r="IG3" s="144"/>
      <c r="IH3" s="144"/>
      <c r="II3" s="144"/>
      <c r="IJ3" s="144"/>
      <c r="IK3" s="144"/>
      <c r="IL3" s="144"/>
      <c r="IM3" s="144"/>
      <c r="IN3" s="144"/>
      <c r="IO3" s="144"/>
      <c r="IP3" s="144"/>
      <c r="IQ3" s="144"/>
      <c r="IR3" s="144"/>
      <c r="IS3" s="144"/>
      <c r="IT3" s="144"/>
      <c r="IU3" s="144"/>
      <c r="IV3" s="144"/>
      <c r="IW3" s="144"/>
      <c r="IX3" s="144"/>
      <c r="IY3" s="144"/>
      <c r="IZ3" s="144"/>
      <c r="JA3" s="144"/>
      <c r="JB3" s="144"/>
      <c r="JC3" s="144"/>
      <c r="JD3" s="144"/>
      <c r="JE3" s="144"/>
      <c r="JF3" s="144"/>
      <c r="JG3" s="144"/>
      <c r="JH3" s="144"/>
      <c r="JI3" s="144"/>
      <c r="JJ3" s="144"/>
      <c r="JK3" s="144"/>
      <c r="JL3" s="144"/>
      <c r="JM3" s="144"/>
      <c r="JN3" s="144"/>
      <c r="JO3" s="144"/>
      <c r="JP3" s="144"/>
      <c r="JQ3" s="144"/>
      <c r="JR3" s="144"/>
      <c r="JS3" s="144"/>
      <c r="JT3" s="144"/>
      <c r="JU3" s="144"/>
      <c r="JV3" s="144"/>
      <c r="JW3" s="144"/>
      <c r="JX3" s="144"/>
      <c r="JY3" s="144"/>
      <c r="JZ3" s="144"/>
      <c r="KA3" s="144"/>
      <c r="KB3" s="144"/>
      <c r="KC3" s="144"/>
      <c r="KD3" s="144"/>
      <c r="KE3" s="144"/>
      <c r="KF3" s="144"/>
      <c r="KG3" s="144"/>
      <c r="KH3" s="144"/>
      <c r="KI3" s="144"/>
      <c r="KJ3" s="144"/>
      <c r="KK3" s="144"/>
      <c r="KL3" s="144"/>
      <c r="KM3" s="144"/>
      <c r="KN3" s="144"/>
      <c r="KO3" s="144"/>
      <c r="KP3" s="144"/>
      <c r="KQ3" s="144"/>
      <c r="KR3" s="144"/>
      <c r="KS3" s="144"/>
      <c r="KT3" s="144"/>
      <c r="KU3" s="144"/>
      <c r="KV3" s="144"/>
      <c r="KW3" s="144"/>
      <c r="KX3" s="144"/>
      <c r="KY3" s="144"/>
      <c r="KZ3" s="144"/>
      <c r="LA3" s="144"/>
      <c r="LB3" s="144"/>
      <c r="LC3" s="144"/>
      <c r="LD3" s="144"/>
      <c r="LE3" s="144"/>
      <c r="LF3" s="144"/>
      <c r="LG3" s="144"/>
      <c r="LH3" s="144"/>
      <c r="LI3" s="144"/>
      <c r="LJ3" s="144"/>
      <c r="LK3" s="144"/>
      <c r="LL3" s="144"/>
      <c r="LM3" s="144"/>
      <c r="LN3" s="144"/>
      <c r="LO3" s="144"/>
      <c r="LP3" s="144"/>
      <c r="LQ3" s="144"/>
      <c r="LR3" s="144"/>
      <c r="LS3" s="144"/>
      <c r="LT3" s="144"/>
      <c r="LU3" s="144"/>
      <c r="LV3" s="144"/>
      <c r="LW3" s="144"/>
      <c r="LX3" s="144"/>
      <c r="LY3" s="144"/>
      <c r="LZ3" s="144"/>
      <c r="MA3" s="144"/>
      <c r="MB3" s="144"/>
      <c r="MC3" s="144"/>
      <c r="MD3" s="144"/>
      <c r="ME3" s="144"/>
      <c r="MF3" s="144"/>
      <c r="MG3" s="144"/>
      <c r="MH3" s="144"/>
      <c r="MI3" s="144"/>
      <c r="MJ3" s="144"/>
      <c r="MK3" s="144"/>
      <c r="ML3" s="144"/>
      <c r="MM3" s="144"/>
      <c r="MN3" s="144"/>
      <c r="MO3" s="144"/>
      <c r="MP3" s="144"/>
      <c r="MQ3" s="144"/>
      <c r="MR3" s="144"/>
      <c r="MS3" s="144"/>
      <c r="MT3" s="144"/>
      <c r="MU3" s="144"/>
      <c r="MV3" s="144"/>
      <c r="MW3" s="144"/>
      <c r="MX3" s="144"/>
      <c r="MY3" s="144"/>
      <c r="MZ3" s="144"/>
      <c r="NA3" s="144"/>
      <c r="NB3" s="144"/>
      <c r="NC3" s="144"/>
      <c r="ND3" s="144"/>
      <c r="NE3" s="144"/>
      <c r="NF3" s="144"/>
      <c r="NG3" s="144"/>
      <c r="NH3" s="144"/>
      <c r="NI3" s="144"/>
      <c r="NJ3" s="144"/>
      <c r="NK3" s="144"/>
      <c r="NL3" s="144"/>
      <c r="NM3" s="144"/>
      <c r="NN3" s="144"/>
      <c r="NO3" s="144"/>
      <c r="NP3" s="144"/>
      <c r="NQ3" s="144"/>
      <c r="NR3" s="144"/>
      <c r="NS3" s="144"/>
      <c r="NT3" s="144"/>
      <c r="NU3" s="144"/>
      <c r="NV3" s="144"/>
      <c r="NW3" s="144"/>
      <c r="NX3" s="144"/>
      <c r="NY3" s="144"/>
      <c r="NZ3" s="144"/>
      <c r="OA3" s="144"/>
      <c r="OB3" s="144"/>
      <c r="OC3" s="144"/>
      <c r="OD3" s="144"/>
      <c r="OE3" s="144"/>
      <c r="OF3" s="144"/>
      <c r="OG3" s="144"/>
      <c r="OH3" s="144"/>
      <c r="OI3" s="144"/>
      <c r="OJ3" s="144"/>
      <c r="OK3" s="144"/>
      <c r="OL3" s="144"/>
      <c r="OM3" s="144"/>
      <c r="ON3" s="144"/>
      <c r="OO3" s="144"/>
      <c r="OP3" s="144"/>
      <c r="OQ3" s="144"/>
      <c r="OR3" s="144"/>
      <c r="OS3" s="144"/>
      <c r="OT3" s="144"/>
      <c r="OU3" s="144"/>
      <c r="OV3" s="144"/>
      <c r="OW3" s="144"/>
      <c r="OX3" s="144"/>
      <c r="OY3" s="144"/>
      <c r="OZ3" s="144"/>
      <c r="PA3" s="144"/>
      <c r="PB3" s="144"/>
      <c r="PC3" s="144"/>
      <c r="PD3" s="144"/>
      <c r="PE3" s="144"/>
      <c r="PF3" s="144"/>
      <c r="PG3" s="144"/>
      <c r="PH3" s="144"/>
      <c r="PI3" s="144"/>
      <c r="PJ3" s="144"/>
      <c r="PK3" s="144"/>
      <c r="PL3" s="144"/>
      <c r="PM3" s="144"/>
      <c r="PN3" s="144"/>
      <c r="PO3" s="144"/>
      <c r="PP3" s="144"/>
      <c r="PQ3" s="144"/>
      <c r="PR3" s="144"/>
      <c r="PS3" s="144"/>
      <c r="PT3" s="144"/>
      <c r="PU3" s="144"/>
      <c r="PV3" s="144"/>
      <c r="PW3" s="144"/>
      <c r="PX3" s="144"/>
      <c r="PY3" s="144"/>
      <c r="PZ3" s="144"/>
      <c r="QA3" s="144"/>
      <c r="QB3" s="144"/>
      <c r="QC3" s="144"/>
      <c r="QD3" s="144"/>
      <c r="QE3" s="144"/>
      <c r="QF3" s="144"/>
      <c r="QG3" s="144"/>
      <c r="QH3" s="144"/>
      <c r="QI3" s="144"/>
      <c r="QJ3" s="144"/>
      <c r="QK3" s="144"/>
      <c r="QL3" s="144"/>
      <c r="QM3" s="144"/>
      <c r="QN3" s="144"/>
      <c r="QO3" s="144"/>
      <c r="QP3" s="144"/>
      <c r="QQ3" s="144"/>
      <c r="QR3" s="144"/>
      <c r="QS3" s="144"/>
      <c r="QT3" s="144"/>
      <c r="QU3" s="144"/>
      <c r="QV3" s="144"/>
      <c r="QW3" s="144"/>
      <c r="QX3" s="144"/>
      <c r="QY3" s="144"/>
      <c r="QZ3" s="144"/>
      <c r="RA3" s="144"/>
      <c r="RB3" s="144"/>
      <c r="RC3" s="144"/>
      <c r="RD3" s="144"/>
      <c r="RE3" s="144"/>
      <c r="RF3" s="144"/>
      <c r="RG3" s="144"/>
      <c r="RH3" s="144"/>
      <c r="RI3" s="144"/>
      <c r="RJ3" s="144"/>
      <c r="RK3" s="144"/>
      <c r="RL3" s="144"/>
      <c r="RM3" s="144"/>
      <c r="RN3" s="144"/>
      <c r="RO3" s="144"/>
      <c r="RP3" s="144"/>
      <c r="RQ3" s="144"/>
      <c r="RR3" s="144"/>
      <c r="RS3" s="144"/>
      <c r="RT3" s="144"/>
      <c r="RU3" s="144"/>
      <c r="RV3" s="144"/>
      <c r="RW3" s="144"/>
      <c r="RX3" s="144"/>
      <c r="RY3" s="144"/>
      <c r="RZ3" s="144"/>
      <c r="SA3" s="144"/>
      <c r="SB3" s="144"/>
      <c r="SC3" s="144"/>
      <c r="SD3" s="144"/>
      <c r="SE3" s="144"/>
      <c r="SF3" s="144"/>
      <c r="SG3" s="144"/>
      <c r="SH3" s="144"/>
      <c r="SI3" s="144"/>
      <c r="SJ3" s="144"/>
      <c r="SK3" s="144"/>
      <c r="SL3" s="144"/>
      <c r="SM3" s="144"/>
      <c r="SN3" s="144"/>
      <c r="SO3" s="144"/>
      <c r="SP3" s="144"/>
      <c r="SQ3" s="144"/>
      <c r="SR3" s="144"/>
      <c r="SS3" s="144"/>
      <c r="ST3" s="144"/>
      <c r="SU3" s="144"/>
      <c r="SV3" s="144"/>
      <c r="SW3" s="144"/>
      <c r="SX3" s="144"/>
      <c r="SY3" s="144"/>
      <c r="SZ3" s="144"/>
      <c r="TA3" s="144"/>
      <c r="TB3" s="144"/>
      <c r="TC3" s="144"/>
      <c r="TD3" s="144"/>
      <c r="TE3" s="144"/>
      <c r="TF3" s="144"/>
      <c r="TG3" s="144"/>
      <c r="TH3" s="144"/>
      <c r="TI3" s="144"/>
      <c r="TJ3" s="144"/>
      <c r="TK3" s="144"/>
      <c r="TL3" s="144"/>
      <c r="TM3" s="144"/>
      <c r="TN3" s="144"/>
      <c r="TO3" s="144"/>
      <c r="TP3" s="144"/>
      <c r="TQ3" s="144"/>
      <c r="TR3" s="144"/>
      <c r="TS3" s="144"/>
      <c r="TT3" s="144"/>
      <c r="TU3" s="144"/>
      <c r="TV3" s="144"/>
      <c r="TW3" s="144"/>
      <c r="TX3" s="144"/>
      <c r="TY3" s="144"/>
      <c r="TZ3" s="144"/>
      <c r="UA3" s="144"/>
      <c r="UB3" s="144"/>
      <c r="UC3" s="144"/>
      <c r="UD3" s="144"/>
      <c r="UE3" s="144"/>
      <c r="UF3" s="144"/>
      <c r="UG3" s="144"/>
      <c r="UH3" s="144"/>
      <c r="UI3" s="144"/>
      <c r="UJ3" s="144"/>
      <c r="UK3" s="144"/>
      <c r="UL3" s="144"/>
      <c r="UM3" s="144"/>
      <c r="UN3" s="144"/>
      <c r="UO3" s="144"/>
      <c r="UP3" s="144"/>
      <c r="UQ3" s="144"/>
      <c r="UR3" s="144"/>
      <c r="US3" s="144"/>
      <c r="UT3" s="144"/>
      <c r="UU3" s="144"/>
      <c r="UV3" s="144"/>
      <c r="UW3" s="144"/>
      <c r="UX3" s="144"/>
      <c r="UY3" s="144"/>
      <c r="UZ3" s="144"/>
      <c r="VA3" s="144"/>
      <c r="VB3" s="144"/>
      <c r="VC3" s="144"/>
      <c r="VD3" s="144"/>
      <c r="VE3" s="144"/>
      <c r="VF3" s="144"/>
      <c r="VG3" s="144"/>
      <c r="VH3" s="144"/>
      <c r="VI3" s="144"/>
      <c r="VJ3" s="144"/>
      <c r="VK3" s="144"/>
      <c r="VL3" s="144"/>
      <c r="VM3" s="144"/>
      <c r="VN3" s="144"/>
      <c r="VO3" s="144"/>
      <c r="VP3" s="144"/>
      <c r="VQ3" s="144"/>
      <c r="VR3" s="144"/>
      <c r="VS3" s="144"/>
      <c r="VT3" s="144"/>
      <c r="VU3" s="144"/>
      <c r="VV3" s="144"/>
      <c r="VW3" s="144"/>
      <c r="VX3" s="144"/>
      <c r="VY3" s="144"/>
      <c r="VZ3" s="144"/>
      <c r="WA3" s="144"/>
      <c r="WB3" s="144"/>
      <c r="WC3" s="144"/>
      <c r="WD3" s="144"/>
      <c r="WE3" s="144"/>
      <c r="WF3" s="144"/>
      <c r="WG3" s="144"/>
      <c r="WH3" s="144"/>
      <c r="WI3" s="144"/>
      <c r="WJ3" s="144"/>
      <c r="WK3" s="144"/>
      <c r="WL3" s="144"/>
      <c r="WM3" s="144"/>
      <c r="WN3" s="144"/>
      <c r="WO3" s="144"/>
      <c r="WP3" s="144"/>
      <c r="WQ3" s="144"/>
      <c r="WR3" s="144"/>
      <c r="WS3" s="144"/>
      <c r="WT3" s="144"/>
      <c r="WU3" s="144"/>
      <c r="WV3" s="144"/>
      <c r="WW3" s="144"/>
      <c r="WX3" s="144"/>
      <c r="WY3" s="144"/>
      <c r="WZ3" s="144"/>
      <c r="XA3" s="144"/>
      <c r="XB3" s="144"/>
      <c r="XC3" s="144"/>
      <c r="XD3" s="144"/>
      <c r="XE3" s="144"/>
      <c r="XF3" s="144"/>
      <c r="XG3" s="144"/>
      <c r="XH3" s="144"/>
      <c r="XI3" s="144"/>
      <c r="XJ3" s="144"/>
      <c r="XK3" s="144"/>
      <c r="XL3" s="144"/>
      <c r="XM3" s="144"/>
      <c r="XN3" s="144"/>
      <c r="XO3" s="144"/>
      <c r="XP3" s="144"/>
      <c r="XQ3" s="144"/>
      <c r="XR3" s="144"/>
      <c r="XS3" s="144"/>
      <c r="XT3" s="144"/>
      <c r="XU3" s="144"/>
      <c r="XV3" s="144"/>
      <c r="XW3" s="144"/>
      <c r="XX3" s="144"/>
      <c r="XY3" s="144"/>
      <c r="XZ3" s="144"/>
      <c r="YA3" s="144"/>
      <c r="YB3" s="144"/>
      <c r="YC3" s="144"/>
      <c r="YD3" s="144"/>
      <c r="YE3" s="144"/>
      <c r="YF3" s="144"/>
      <c r="YG3" s="144"/>
      <c r="YH3" s="144"/>
      <c r="YI3" s="144"/>
      <c r="YJ3" s="144"/>
      <c r="YK3" s="144"/>
      <c r="YL3" s="144"/>
      <c r="YM3" s="144"/>
      <c r="YN3" s="144"/>
      <c r="YO3" s="144"/>
      <c r="YP3" s="144"/>
      <c r="YQ3" s="144"/>
      <c r="YR3" s="144"/>
      <c r="YS3" s="144"/>
      <c r="YT3" s="144"/>
      <c r="YU3" s="144"/>
      <c r="YV3" s="144"/>
      <c r="YW3" s="144"/>
      <c r="YX3" s="144"/>
      <c r="YY3" s="144"/>
      <c r="YZ3" s="144"/>
      <c r="ZA3" s="144"/>
      <c r="ZB3" s="144"/>
      <c r="ZC3" s="144"/>
      <c r="ZD3" s="144"/>
      <c r="ZE3" s="144"/>
      <c r="ZF3" s="144"/>
      <c r="ZG3" s="144"/>
      <c r="ZH3" s="144"/>
      <c r="ZI3" s="144"/>
      <c r="ZJ3" s="144"/>
      <c r="ZK3" s="144"/>
      <c r="ZL3" s="144"/>
      <c r="ZM3" s="144"/>
      <c r="ZN3" s="144"/>
      <c r="ZO3" s="144"/>
      <c r="ZP3" s="144"/>
      <c r="ZQ3" s="144"/>
      <c r="ZR3" s="144"/>
      <c r="ZS3" s="144"/>
      <c r="ZT3" s="144"/>
      <c r="ZU3" s="144"/>
      <c r="ZV3" s="144"/>
      <c r="ZW3" s="144"/>
      <c r="ZX3" s="144"/>
      <c r="ZY3" s="144"/>
      <c r="ZZ3" s="144"/>
      <c r="AAA3" s="144"/>
      <c r="AAB3" s="144"/>
      <c r="AAC3" s="144"/>
      <c r="AAD3" s="144"/>
      <c r="AAE3" s="144"/>
      <c r="AAF3" s="144"/>
      <c r="AAG3" s="144"/>
      <c r="AAH3" s="144"/>
      <c r="AAI3" s="144"/>
      <c r="AAJ3" s="144"/>
      <c r="AAK3" s="144"/>
      <c r="AAL3" s="144"/>
      <c r="AAM3" s="144"/>
      <c r="AAN3" s="144"/>
      <c r="AAO3" s="144"/>
      <c r="AAP3" s="144"/>
      <c r="AAQ3" s="144"/>
      <c r="AAR3" s="144"/>
      <c r="AAS3" s="144"/>
      <c r="AAT3" s="144"/>
      <c r="AAU3" s="144"/>
      <c r="AAV3" s="144"/>
      <c r="AAW3" s="144"/>
      <c r="AAX3" s="144"/>
      <c r="AAY3" s="144"/>
      <c r="AAZ3" s="144"/>
      <c r="ABA3" s="144"/>
      <c r="ABB3" s="144"/>
      <c r="ABC3" s="144"/>
      <c r="ABD3" s="144"/>
      <c r="ABE3" s="144"/>
      <c r="ABF3" s="144"/>
      <c r="ABG3" s="144"/>
      <c r="ABH3" s="144"/>
      <c r="ABI3" s="144"/>
      <c r="ABJ3" s="144"/>
      <c r="ABK3" s="144"/>
      <c r="ABL3" s="144"/>
      <c r="ABM3" s="144"/>
      <c r="ABN3" s="144"/>
      <c r="ABO3" s="144"/>
      <c r="ABP3" s="144"/>
      <c r="ABQ3" s="144"/>
      <c r="ABR3" s="144"/>
      <c r="ABS3" s="144"/>
      <c r="ABT3" s="144"/>
      <c r="ABU3" s="144"/>
      <c r="ABV3" s="144"/>
      <c r="ABW3" s="144"/>
      <c r="ABX3" s="144"/>
      <c r="ABY3" s="144"/>
      <c r="ABZ3" s="144"/>
      <c r="ACA3" s="144"/>
      <c r="ACB3" s="144"/>
      <c r="ACC3" s="144"/>
      <c r="ACD3" s="144"/>
      <c r="ACE3" s="144"/>
      <c r="ACF3" s="144"/>
      <c r="ACG3" s="144"/>
      <c r="ACH3" s="144"/>
      <c r="ACI3" s="144"/>
      <c r="ACJ3" s="144"/>
      <c r="ACK3" s="144"/>
      <c r="ACL3" s="144"/>
      <c r="ACM3" s="144"/>
      <c r="ACN3" s="144"/>
      <c r="ACO3" s="144"/>
      <c r="ACP3" s="144"/>
      <c r="ACQ3" s="144"/>
      <c r="ACR3" s="144"/>
      <c r="ACS3" s="144"/>
      <c r="ACT3" s="144"/>
      <c r="ACU3" s="144"/>
      <c r="ACV3" s="144"/>
      <c r="ACW3" s="144"/>
      <c r="ACX3" s="144"/>
      <c r="ACY3" s="144"/>
      <c r="ACZ3" s="144"/>
      <c r="ADA3" s="144"/>
      <c r="ADB3" s="144"/>
      <c r="ADC3" s="144"/>
      <c r="ADD3" s="144"/>
      <c r="ADE3" s="144"/>
      <c r="ADF3" s="144"/>
      <c r="ADG3" s="144"/>
      <c r="ADH3" s="144"/>
      <c r="ADI3" s="144"/>
      <c r="ADJ3" s="144"/>
      <c r="ADK3" s="144"/>
      <c r="ADL3" s="144"/>
      <c r="ADM3" s="144"/>
      <c r="ADN3" s="144"/>
      <c r="ADO3" s="144"/>
      <c r="ADP3" s="144"/>
      <c r="ADQ3" s="144"/>
      <c r="ADR3" s="144"/>
      <c r="ADS3" s="144"/>
      <c r="ADT3" s="144"/>
      <c r="ADU3" s="144"/>
      <c r="ADV3" s="144"/>
      <c r="ADW3" s="144"/>
      <c r="ADX3" s="144"/>
      <c r="ADY3" s="144"/>
      <c r="ADZ3" s="144"/>
      <c r="AEA3" s="144"/>
      <c r="AEB3" s="144"/>
      <c r="AEC3" s="144"/>
      <c r="AED3" s="144"/>
      <c r="AEE3" s="144"/>
      <c r="AEF3" s="144"/>
      <c r="AEG3" s="144"/>
      <c r="AEH3" s="144"/>
      <c r="AEI3" s="144"/>
      <c r="AEJ3" s="144"/>
      <c r="AEK3" s="144"/>
      <c r="AEL3" s="144"/>
      <c r="AEM3" s="144"/>
      <c r="AEN3" s="144"/>
      <c r="AEO3" s="144"/>
      <c r="AEP3" s="144"/>
      <c r="AEQ3" s="144"/>
      <c r="AER3" s="144"/>
      <c r="AES3" s="144"/>
      <c r="AET3" s="144"/>
      <c r="AEU3" s="144"/>
      <c r="AEV3" s="144"/>
      <c r="AEW3" s="144"/>
      <c r="AEX3" s="144"/>
      <c r="AEY3" s="144"/>
      <c r="AEZ3" s="144"/>
      <c r="AFA3" s="144"/>
      <c r="AFB3" s="144"/>
      <c r="AFC3" s="144"/>
      <c r="AFD3" s="144"/>
      <c r="AFE3" s="144"/>
      <c r="AFF3" s="144"/>
      <c r="AFG3" s="144"/>
      <c r="AFH3" s="144"/>
      <c r="AFI3" s="144"/>
      <c r="AFJ3" s="144"/>
      <c r="AFK3" s="144"/>
      <c r="AFL3" s="144"/>
      <c r="AFM3" s="144"/>
      <c r="AFN3" s="144"/>
      <c r="AFO3" s="144"/>
      <c r="AFP3" s="144"/>
      <c r="AFQ3" s="144"/>
      <c r="AFR3" s="144"/>
      <c r="AFS3" s="144"/>
      <c r="AFT3" s="144"/>
      <c r="AFU3" s="144"/>
      <c r="AFV3" s="144"/>
      <c r="AFW3" s="144"/>
      <c r="AFX3" s="144"/>
      <c r="AFY3" s="144"/>
      <c r="AFZ3" s="144"/>
      <c r="AGA3" s="144"/>
      <c r="AGB3" s="144"/>
      <c r="AGC3" s="144"/>
      <c r="AGD3" s="144"/>
      <c r="AGE3" s="144"/>
      <c r="AGF3" s="144"/>
      <c r="AGG3" s="144"/>
      <c r="AGH3" s="144"/>
      <c r="AGI3" s="144"/>
      <c r="AGJ3" s="144"/>
      <c r="AGK3" s="144"/>
      <c r="AGL3" s="144"/>
      <c r="AGM3" s="144"/>
      <c r="AGN3" s="144"/>
      <c r="AGO3" s="144"/>
      <c r="AGP3" s="144"/>
      <c r="AGQ3" s="144"/>
      <c r="AGR3" s="144"/>
      <c r="AGS3" s="144"/>
      <c r="AGT3" s="144"/>
      <c r="AGU3" s="144"/>
      <c r="AGV3" s="144"/>
      <c r="AGW3" s="144"/>
      <c r="AGX3" s="144"/>
      <c r="AGY3" s="144"/>
      <c r="AGZ3" s="144"/>
      <c r="AHA3" s="144"/>
      <c r="AHB3" s="144"/>
      <c r="AHC3" s="144"/>
      <c r="AHD3" s="144"/>
      <c r="AHE3" s="144"/>
      <c r="AHF3" s="144"/>
      <c r="AHG3" s="144"/>
      <c r="AHH3" s="144"/>
      <c r="AHI3" s="144"/>
      <c r="AHJ3" s="144"/>
      <c r="AHK3" s="144"/>
      <c r="AHL3" s="144"/>
      <c r="AHM3" s="144"/>
      <c r="AHN3" s="144"/>
      <c r="AHO3" s="144"/>
      <c r="AHP3" s="144"/>
      <c r="AHQ3" s="144"/>
      <c r="AHR3" s="144"/>
      <c r="AHS3" s="144"/>
      <c r="AHT3" s="144"/>
      <c r="AHU3" s="144"/>
      <c r="AHV3" s="144"/>
      <c r="AHW3" s="144"/>
      <c r="AHX3" s="144"/>
      <c r="AHY3" s="144"/>
      <c r="AHZ3" s="144"/>
      <c r="AIA3" s="144"/>
      <c r="AIB3" s="144"/>
      <c r="AIC3" s="144"/>
      <c r="AID3" s="144"/>
      <c r="AIE3" s="144"/>
      <c r="AIF3" s="144"/>
      <c r="AIG3" s="144"/>
      <c r="AIH3" s="144"/>
      <c r="AII3" s="144"/>
      <c r="AIJ3" s="144"/>
      <c r="AIK3" s="144"/>
      <c r="AIL3" s="144"/>
      <c r="AIM3" s="144"/>
      <c r="AIN3" s="144"/>
      <c r="AIO3" s="144"/>
      <c r="AIP3" s="144"/>
      <c r="AIQ3" s="144"/>
      <c r="AIR3" s="144"/>
      <c r="AIS3" s="144"/>
      <c r="AIT3" s="144"/>
      <c r="AIU3" s="144"/>
      <c r="AIV3" s="144"/>
      <c r="AIW3" s="144"/>
      <c r="AIX3" s="144"/>
      <c r="AIY3" s="144"/>
      <c r="AIZ3" s="144"/>
      <c r="AJA3" s="144"/>
      <c r="AJB3" s="144"/>
      <c r="AJC3" s="144"/>
      <c r="AJD3" s="144"/>
      <c r="AJE3" s="144"/>
      <c r="AJF3" s="144"/>
      <c r="AJG3" s="144"/>
      <c r="AJH3" s="144"/>
      <c r="AJI3" s="144"/>
      <c r="AJJ3" s="144"/>
      <c r="AJK3" s="144"/>
      <c r="AJL3" s="144"/>
      <c r="AJM3" s="144"/>
      <c r="AJN3" s="144"/>
      <c r="AJO3" s="144"/>
      <c r="AJP3" s="144"/>
      <c r="AJQ3" s="144"/>
      <c r="AJR3" s="144"/>
      <c r="AJS3" s="144"/>
      <c r="AJT3" s="144"/>
      <c r="AJU3" s="144"/>
      <c r="AJV3" s="144"/>
      <c r="AJW3" s="144"/>
      <c r="AJX3" s="144"/>
      <c r="AJY3" s="144"/>
      <c r="AJZ3" s="144"/>
      <c r="AKA3" s="144"/>
      <c r="AKB3" s="144"/>
      <c r="AKC3" s="144"/>
      <c r="AKD3" s="144"/>
      <c r="AKE3" s="144"/>
      <c r="AKF3" s="144"/>
      <c r="AKG3" s="144"/>
      <c r="AKH3" s="144"/>
      <c r="AKI3" s="144"/>
      <c r="AKJ3" s="144"/>
      <c r="AKK3" s="144"/>
      <c r="AKL3" s="144"/>
      <c r="AKM3" s="144"/>
      <c r="AKN3" s="144"/>
      <c r="AKO3" s="144"/>
      <c r="AKP3" s="144"/>
      <c r="AKQ3" s="144"/>
      <c r="AKR3" s="144"/>
      <c r="AKS3" s="144"/>
      <c r="AKT3" s="144"/>
      <c r="AKU3" s="144"/>
      <c r="AKV3" s="144"/>
      <c r="AKW3" s="144"/>
      <c r="AKX3" s="144"/>
      <c r="AKY3" s="144"/>
      <c r="AKZ3" s="144"/>
      <c r="ALA3" s="144"/>
      <c r="ALB3" s="144"/>
      <c r="ALC3" s="144"/>
      <c r="ALD3" s="144"/>
      <c r="ALE3" s="144"/>
      <c r="ALF3" s="144"/>
      <c r="ALG3" s="144"/>
      <c r="ALH3" s="144"/>
      <c r="ALI3" s="144"/>
      <c r="ALJ3" s="144"/>
      <c r="ALK3" s="144"/>
      <c r="ALL3" s="144"/>
      <c r="ALM3" s="144"/>
      <c r="ALN3" s="144"/>
      <c r="ALO3" s="144"/>
      <c r="ALP3" s="144"/>
      <c r="ALQ3" s="144"/>
      <c r="ALR3" s="144"/>
      <c r="ALS3" s="144"/>
      <c r="ALT3" s="144"/>
      <c r="ALU3" s="144"/>
      <c r="ALV3" s="144"/>
      <c r="ALW3" s="144"/>
      <c r="ALX3" s="144"/>
      <c r="ALY3" s="144"/>
      <c r="ALZ3" s="144"/>
      <c r="AMA3" s="144"/>
      <c r="AMB3" s="144"/>
      <c r="AMC3" s="144"/>
      <c r="AMD3" s="144"/>
      <c r="AME3" s="144"/>
      <c r="AMF3" s="144"/>
      <c r="AMG3" s="144"/>
      <c r="AMH3" s="144"/>
      <c r="AMI3" s="144"/>
      <c r="AMJ3" s="144"/>
      <c r="AMK3" s="144"/>
      <c r="AML3" s="144"/>
      <c r="AMM3" s="144"/>
      <c r="AMN3" s="144"/>
      <c r="AMO3" s="144"/>
      <c r="AMP3" s="144"/>
      <c r="AMQ3" s="144"/>
      <c r="AMR3" s="144"/>
      <c r="AMS3" s="144"/>
      <c r="AMT3" s="144"/>
      <c r="AMU3" s="144"/>
      <c r="AMV3" s="144"/>
      <c r="AMW3" s="144"/>
      <c r="AMX3" s="144"/>
      <c r="AMY3" s="144"/>
      <c r="AMZ3" s="144"/>
      <c r="ANA3" s="144"/>
      <c r="ANB3" s="144"/>
      <c r="ANC3" s="144"/>
      <c r="AND3" s="144"/>
      <c r="ANE3" s="144"/>
      <c r="ANF3" s="144"/>
      <c r="ANG3" s="144"/>
      <c r="ANH3" s="144"/>
      <c r="ANI3" s="144"/>
      <c r="ANJ3" s="144"/>
      <c r="ANK3" s="144"/>
      <c r="ANL3" s="144"/>
      <c r="ANM3" s="144"/>
      <c r="ANN3" s="144"/>
      <c r="ANO3" s="144"/>
      <c r="ANP3" s="144"/>
      <c r="ANQ3" s="144"/>
      <c r="ANR3" s="144"/>
      <c r="ANS3" s="144"/>
      <c r="ANT3" s="144"/>
      <c r="ANU3" s="144"/>
      <c r="ANV3" s="144"/>
      <c r="ANW3" s="144"/>
      <c r="ANX3" s="144"/>
    </row>
    <row r="4" spans="1:1064" s="145" customFormat="1" ht="32.25" customHeight="1">
      <c r="A4" s="123" t="s">
        <v>866</v>
      </c>
      <c r="B4" s="123" t="s">
        <v>871</v>
      </c>
      <c r="C4" s="123" t="s">
        <v>214</v>
      </c>
      <c r="D4" s="123" t="s">
        <v>883</v>
      </c>
      <c r="E4" s="156" t="s">
        <v>891</v>
      </c>
      <c r="F4" s="156" t="s">
        <v>896</v>
      </c>
      <c r="G4" s="156"/>
      <c r="H4" s="118"/>
      <c r="I4" s="122" t="s">
        <v>1069</v>
      </c>
      <c r="J4" s="122" t="s">
        <v>1070</v>
      </c>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44"/>
      <c r="BY4" s="144"/>
      <c r="BZ4" s="144"/>
      <c r="CA4" s="144"/>
      <c r="CB4" s="144"/>
      <c r="CC4" s="144"/>
      <c r="CD4" s="144"/>
      <c r="CE4" s="144"/>
      <c r="CF4" s="144"/>
      <c r="CG4" s="144"/>
      <c r="CH4" s="144"/>
      <c r="CI4" s="144"/>
      <c r="CJ4" s="144"/>
      <c r="CK4" s="144"/>
      <c r="CL4" s="144"/>
      <c r="CM4" s="144"/>
      <c r="CN4" s="144"/>
      <c r="CO4" s="144"/>
      <c r="CP4" s="144"/>
      <c r="CQ4" s="144"/>
      <c r="CR4" s="144"/>
      <c r="CS4" s="144"/>
      <c r="CT4" s="144"/>
      <c r="CU4" s="144"/>
      <c r="CV4" s="144"/>
      <c r="CW4" s="144"/>
      <c r="CX4" s="144"/>
      <c r="CY4" s="144"/>
      <c r="CZ4" s="144"/>
      <c r="DA4" s="144"/>
      <c r="DB4" s="144"/>
      <c r="DC4" s="144"/>
      <c r="DD4" s="144"/>
      <c r="DE4" s="144"/>
      <c r="DF4" s="144"/>
      <c r="DG4" s="144"/>
      <c r="DH4" s="144"/>
      <c r="DI4" s="144"/>
      <c r="DJ4" s="144"/>
      <c r="DK4" s="144"/>
      <c r="DL4" s="144"/>
      <c r="DM4" s="144"/>
      <c r="DN4" s="144"/>
      <c r="DO4" s="144"/>
      <c r="DP4" s="144"/>
      <c r="DQ4" s="144"/>
      <c r="DR4" s="144"/>
      <c r="DS4" s="144"/>
      <c r="DT4" s="144"/>
      <c r="DU4" s="144"/>
      <c r="DV4" s="144"/>
      <c r="DW4" s="144"/>
      <c r="DX4" s="144"/>
      <c r="DY4" s="144"/>
      <c r="DZ4" s="144"/>
      <c r="EA4" s="144"/>
      <c r="EB4" s="144"/>
      <c r="EC4" s="144"/>
      <c r="ED4" s="144"/>
      <c r="EE4" s="144"/>
      <c r="EF4" s="144"/>
      <c r="EG4" s="144"/>
      <c r="EH4" s="144"/>
      <c r="EI4" s="144"/>
      <c r="EJ4" s="144"/>
      <c r="EK4" s="144"/>
      <c r="EL4" s="144"/>
      <c r="EM4" s="144"/>
      <c r="EN4" s="144"/>
      <c r="EO4" s="144"/>
      <c r="EP4" s="144"/>
      <c r="EQ4" s="144"/>
      <c r="ER4" s="144"/>
      <c r="ES4" s="144"/>
      <c r="ET4" s="144"/>
      <c r="EU4" s="144"/>
      <c r="EV4" s="144"/>
      <c r="EW4" s="144"/>
      <c r="EX4" s="144"/>
      <c r="EY4" s="144"/>
      <c r="EZ4" s="144"/>
      <c r="FA4" s="144"/>
      <c r="FB4" s="144"/>
      <c r="FC4" s="144"/>
      <c r="FD4" s="144"/>
      <c r="FE4" s="144"/>
      <c r="FF4" s="144"/>
      <c r="FG4" s="144"/>
      <c r="FH4" s="144"/>
      <c r="FI4" s="144"/>
      <c r="FJ4" s="144"/>
      <c r="FK4" s="144"/>
      <c r="FL4" s="144"/>
      <c r="FM4" s="144"/>
      <c r="FN4" s="144"/>
      <c r="FO4" s="144"/>
      <c r="FP4" s="144"/>
      <c r="FQ4" s="144"/>
      <c r="FR4" s="144"/>
      <c r="FS4" s="144"/>
      <c r="FT4" s="144"/>
      <c r="FU4" s="144"/>
      <c r="FV4" s="144"/>
      <c r="FW4" s="144"/>
      <c r="FX4" s="144"/>
      <c r="FY4" s="144"/>
      <c r="FZ4" s="144"/>
      <c r="GA4" s="144"/>
      <c r="GB4" s="144"/>
      <c r="GC4" s="144"/>
      <c r="GD4" s="144"/>
      <c r="GE4" s="144"/>
      <c r="GF4" s="144"/>
      <c r="GG4" s="144"/>
      <c r="GH4" s="144"/>
      <c r="GI4" s="144"/>
      <c r="GJ4" s="144"/>
      <c r="GK4" s="144"/>
      <c r="GL4" s="144"/>
      <c r="GM4" s="144"/>
      <c r="GN4" s="144"/>
      <c r="GO4" s="144"/>
      <c r="GP4" s="144"/>
      <c r="GQ4" s="144"/>
      <c r="GR4" s="144"/>
      <c r="GS4" s="144"/>
      <c r="GT4" s="144"/>
      <c r="GU4" s="144"/>
      <c r="GV4" s="144"/>
      <c r="GW4" s="144"/>
      <c r="GX4" s="144"/>
      <c r="GY4" s="144"/>
      <c r="GZ4" s="144"/>
      <c r="HA4" s="144"/>
      <c r="HB4" s="144"/>
      <c r="HC4" s="144"/>
      <c r="HD4" s="144"/>
      <c r="HE4" s="144"/>
      <c r="HF4" s="144"/>
      <c r="HG4" s="144"/>
      <c r="HH4" s="144"/>
      <c r="HI4" s="144"/>
      <c r="HJ4" s="144"/>
      <c r="HK4" s="144"/>
      <c r="HL4" s="144"/>
      <c r="HM4" s="144"/>
      <c r="HN4" s="144"/>
      <c r="HO4" s="144"/>
      <c r="HP4" s="144"/>
      <c r="HQ4" s="144"/>
      <c r="HR4" s="144"/>
      <c r="HS4" s="144"/>
      <c r="HT4" s="144"/>
      <c r="HU4" s="144"/>
      <c r="HV4" s="144"/>
      <c r="HW4" s="144"/>
      <c r="HX4" s="144"/>
      <c r="HY4" s="144"/>
      <c r="HZ4" s="144"/>
      <c r="IA4" s="144"/>
      <c r="IB4" s="144"/>
      <c r="IC4" s="144"/>
      <c r="ID4" s="144"/>
      <c r="IE4" s="144"/>
      <c r="IF4" s="144"/>
      <c r="IG4" s="144"/>
      <c r="IH4" s="144"/>
      <c r="II4" s="144"/>
      <c r="IJ4" s="144"/>
      <c r="IK4" s="144"/>
      <c r="IL4" s="144"/>
      <c r="IM4" s="144"/>
      <c r="IN4" s="144"/>
      <c r="IO4" s="144"/>
      <c r="IP4" s="144"/>
      <c r="IQ4" s="144"/>
      <c r="IR4" s="144"/>
      <c r="IS4" s="144"/>
      <c r="IT4" s="144"/>
      <c r="IU4" s="144"/>
      <c r="IV4" s="144"/>
      <c r="IW4" s="144"/>
      <c r="IX4" s="144"/>
      <c r="IY4" s="144"/>
      <c r="IZ4" s="144"/>
      <c r="JA4" s="144"/>
      <c r="JB4" s="144"/>
      <c r="JC4" s="144"/>
      <c r="JD4" s="144"/>
      <c r="JE4" s="144"/>
      <c r="JF4" s="144"/>
      <c r="JG4" s="144"/>
      <c r="JH4" s="144"/>
      <c r="JI4" s="144"/>
      <c r="JJ4" s="144"/>
      <c r="JK4" s="144"/>
      <c r="JL4" s="144"/>
      <c r="JM4" s="144"/>
      <c r="JN4" s="144"/>
      <c r="JO4" s="144"/>
      <c r="JP4" s="144"/>
      <c r="JQ4" s="144"/>
      <c r="JR4" s="144"/>
      <c r="JS4" s="144"/>
      <c r="JT4" s="144"/>
      <c r="JU4" s="144"/>
      <c r="JV4" s="144"/>
      <c r="JW4" s="144"/>
      <c r="JX4" s="144"/>
      <c r="JY4" s="144"/>
      <c r="JZ4" s="144"/>
      <c r="KA4" s="144"/>
      <c r="KB4" s="144"/>
      <c r="KC4" s="144"/>
      <c r="KD4" s="144"/>
      <c r="KE4" s="144"/>
      <c r="KF4" s="144"/>
      <c r="KG4" s="144"/>
      <c r="KH4" s="144"/>
      <c r="KI4" s="144"/>
      <c r="KJ4" s="144"/>
      <c r="KK4" s="144"/>
      <c r="KL4" s="144"/>
      <c r="KM4" s="144"/>
      <c r="KN4" s="144"/>
      <c r="KO4" s="144"/>
      <c r="KP4" s="144"/>
      <c r="KQ4" s="144"/>
      <c r="KR4" s="144"/>
      <c r="KS4" s="144"/>
      <c r="KT4" s="144"/>
      <c r="KU4" s="144"/>
      <c r="KV4" s="144"/>
      <c r="KW4" s="144"/>
      <c r="KX4" s="144"/>
      <c r="KY4" s="144"/>
      <c r="KZ4" s="144"/>
      <c r="LA4" s="144"/>
      <c r="LB4" s="144"/>
      <c r="LC4" s="144"/>
      <c r="LD4" s="144"/>
      <c r="LE4" s="144"/>
      <c r="LF4" s="144"/>
      <c r="LG4" s="144"/>
      <c r="LH4" s="144"/>
      <c r="LI4" s="144"/>
      <c r="LJ4" s="144"/>
      <c r="LK4" s="144"/>
      <c r="LL4" s="144"/>
      <c r="LM4" s="144"/>
      <c r="LN4" s="144"/>
      <c r="LO4" s="144"/>
      <c r="LP4" s="144"/>
      <c r="LQ4" s="144"/>
      <c r="LR4" s="144"/>
      <c r="LS4" s="144"/>
      <c r="LT4" s="144"/>
      <c r="LU4" s="144"/>
      <c r="LV4" s="144"/>
      <c r="LW4" s="144"/>
      <c r="LX4" s="144"/>
      <c r="LY4" s="144"/>
      <c r="LZ4" s="144"/>
      <c r="MA4" s="144"/>
      <c r="MB4" s="144"/>
      <c r="MC4" s="144"/>
      <c r="MD4" s="144"/>
      <c r="ME4" s="144"/>
      <c r="MF4" s="144"/>
      <c r="MG4" s="144"/>
      <c r="MH4" s="144"/>
      <c r="MI4" s="144"/>
      <c r="MJ4" s="144"/>
      <c r="MK4" s="144"/>
      <c r="ML4" s="144"/>
      <c r="MM4" s="144"/>
      <c r="MN4" s="144"/>
      <c r="MO4" s="144"/>
      <c r="MP4" s="144"/>
      <c r="MQ4" s="144"/>
      <c r="MR4" s="144"/>
      <c r="MS4" s="144"/>
      <c r="MT4" s="144"/>
      <c r="MU4" s="144"/>
      <c r="MV4" s="144"/>
      <c r="MW4" s="144"/>
      <c r="MX4" s="144"/>
      <c r="MY4" s="144"/>
      <c r="MZ4" s="144"/>
      <c r="NA4" s="144"/>
      <c r="NB4" s="144"/>
      <c r="NC4" s="144"/>
      <c r="ND4" s="144"/>
      <c r="NE4" s="144"/>
      <c r="NF4" s="144"/>
      <c r="NG4" s="144"/>
      <c r="NH4" s="144"/>
      <c r="NI4" s="144"/>
      <c r="NJ4" s="144"/>
      <c r="NK4" s="144"/>
      <c r="NL4" s="144"/>
      <c r="NM4" s="144"/>
      <c r="NN4" s="144"/>
      <c r="NO4" s="144"/>
      <c r="NP4" s="144"/>
      <c r="NQ4" s="144"/>
      <c r="NR4" s="144"/>
      <c r="NS4" s="144"/>
      <c r="NT4" s="144"/>
      <c r="NU4" s="144"/>
      <c r="NV4" s="144"/>
      <c r="NW4" s="144"/>
      <c r="NX4" s="144"/>
      <c r="NY4" s="144"/>
      <c r="NZ4" s="144"/>
      <c r="OA4" s="144"/>
      <c r="OB4" s="144"/>
      <c r="OC4" s="144"/>
      <c r="OD4" s="144"/>
      <c r="OE4" s="144"/>
      <c r="OF4" s="144"/>
      <c r="OG4" s="144"/>
      <c r="OH4" s="144"/>
      <c r="OI4" s="144"/>
      <c r="OJ4" s="144"/>
      <c r="OK4" s="144"/>
      <c r="OL4" s="144"/>
      <c r="OM4" s="144"/>
      <c r="ON4" s="144"/>
      <c r="OO4" s="144"/>
      <c r="OP4" s="144"/>
      <c r="OQ4" s="144"/>
      <c r="OR4" s="144"/>
      <c r="OS4" s="144"/>
      <c r="OT4" s="144"/>
      <c r="OU4" s="144"/>
      <c r="OV4" s="144"/>
      <c r="OW4" s="144"/>
      <c r="OX4" s="144"/>
      <c r="OY4" s="144"/>
      <c r="OZ4" s="144"/>
      <c r="PA4" s="144"/>
      <c r="PB4" s="144"/>
      <c r="PC4" s="144"/>
      <c r="PD4" s="144"/>
      <c r="PE4" s="144"/>
      <c r="PF4" s="144"/>
      <c r="PG4" s="144"/>
      <c r="PH4" s="144"/>
      <c r="PI4" s="144"/>
      <c r="PJ4" s="144"/>
      <c r="PK4" s="144"/>
      <c r="PL4" s="144"/>
      <c r="PM4" s="144"/>
      <c r="PN4" s="144"/>
      <c r="PO4" s="144"/>
      <c r="PP4" s="144"/>
      <c r="PQ4" s="144"/>
      <c r="PR4" s="144"/>
      <c r="PS4" s="144"/>
      <c r="PT4" s="144"/>
      <c r="PU4" s="144"/>
      <c r="PV4" s="144"/>
      <c r="PW4" s="144"/>
      <c r="PX4" s="144"/>
      <c r="PY4" s="144"/>
      <c r="PZ4" s="144"/>
      <c r="QA4" s="144"/>
      <c r="QB4" s="144"/>
      <c r="QC4" s="144"/>
      <c r="QD4" s="144"/>
      <c r="QE4" s="144"/>
      <c r="QF4" s="144"/>
      <c r="QG4" s="144"/>
      <c r="QH4" s="144"/>
      <c r="QI4" s="144"/>
      <c r="QJ4" s="144"/>
      <c r="QK4" s="144"/>
      <c r="QL4" s="144"/>
      <c r="QM4" s="144"/>
      <c r="QN4" s="144"/>
      <c r="QO4" s="144"/>
      <c r="QP4" s="144"/>
      <c r="QQ4" s="144"/>
      <c r="QR4" s="144"/>
      <c r="QS4" s="144"/>
      <c r="QT4" s="144"/>
      <c r="QU4" s="144"/>
      <c r="QV4" s="144"/>
      <c r="QW4" s="144"/>
      <c r="QX4" s="144"/>
      <c r="QY4" s="144"/>
      <c r="QZ4" s="144"/>
      <c r="RA4" s="144"/>
      <c r="RB4" s="144"/>
      <c r="RC4" s="144"/>
      <c r="RD4" s="144"/>
      <c r="RE4" s="144"/>
      <c r="RF4" s="144"/>
      <c r="RG4" s="144"/>
      <c r="RH4" s="144"/>
      <c r="RI4" s="144"/>
      <c r="RJ4" s="144"/>
      <c r="RK4" s="144"/>
      <c r="RL4" s="144"/>
      <c r="RM4" s="144"/>
      <c r="RN4" s="144"/>
      <c r="RO4" s="144"/>
      <c r="RP4" s="144"/>
      <c r="RQ4" s="144"/>
      <c r="RR4" s="144"/>
      <c r="RS4" s="144"/>
      <c r="RT4" s="144"/>
      <c r="RU4" s="144"/>
      <c r="RV4" s="144"/>
      <c r="RW4" s="144"/>
      <c r="RX4" s="144"/>
      <c r="RY4" s="144"/>
      <c r="RZ4" s="144"/>
      <c r="SA4" s="144"/>
      <c r="SB4" s="144"/>
      <c r="SC4" s="144"/>
      <c r="SD4" s="144"/>
      <c r="SE4" s="144"/>
      <c r="SF4" s="144"/>
      <c r="SG4" s="144"/>
      <c r="SH4" s="144"/>
      <c r="SI4" s="144"/>
      <c r="SJ4" s="144"/>
      <c r="SK4" s="144"/>
      <c r="SL4" s="144"/>
      <c r="SM4" s="144"/>
      <c r="SN4" s="144"/>
      <c r="SO4" s="144"/>
      <c r="SP4" s="144"/>
      <c r="SQ4" s="144"/>
      <c r="SR4" s="144"/>
      <c r="SS4" s="144"/>
      <c r="ST4" s="144"/>
      <c r="SU4" s="144"/>
      <c r="SV4" s="144"/>
      <c r="SW4" s="144"/>
      <c r="SX4" s="144"/>
      <c r="SY4" s="144"/>
      <c r="SZ4" s="144"/>
      <c r="TA4" s="144"/>
      <c r="TB4" s="144"/>
      <c r="TC4" s="144"/>
      <c r="TD4" s="144"/>
      <c r="TE4" s="144"/>
      <c r="TF4" s="144"/>
      <c r="TG4" s="144"/>
      <c r="TH4" s="144"/>
      <c r="TI4" s="144"/>
      <c r="TJ4" s="144"/>
      <c r="TK4" s="144"/>
      <c r="TL4" s="144"/>
      <c r="TM4" s="144"/>
      <c r="TN4" s="144"/>
      <c r="TO4" s="144"/>
      <c r="TP4" s="144"/>
      <c r="TQ4" s="144"/>
      <c r="TR4" s="144"/>
      <c r="TS4" s="144"/>
      <c r="TT4" s="144"/>
      <c r="TU4" s="144"/>
      <c r="TV4" s="144"/>
      <c r="TW4" s="144"/>
      <c r="TX4" s="144"/>
      <c r="TY4" s="144"/>
      <c r="TZ4" s="144"/>
      <c r="UA4" s="144"/>
      <c r="UB4" s="144"/>
      <c r="UC4" s="144"/>
      <c r="UD4" s="144"/>
      <c r="UE4" s="144"/>
      <c r="UF4" s="144"/>
      <c r="UG4" s="144"/>
      <c r="UH4" s="144"/>
      <c r="UI4" s="144"/>
      <c r="UJ4" s="144"/>
      <c r="UK4" s="144"/>
      <c r="UL4" s="144"/>
      <c r="UM4" s="144"/>
      <c r="UN4" s="144"/>
      <c r="UO4" s="144"/>
      <c r="UP4" s="144"/>
      <c r="UQ4" s="144"/>
      <c r="UR4" s="144"/>
      <c r="US4" s="144"/>
      <c r="UT4" s="144"/>
      <c r="UU4" s="144"/>
      <c r="UV4" s="144"/>
      <c r="UW4" s="144"/>
      <c r="UX4" s="144"/>
      <c r="UY4" s="144"/>
      <c r="UZ4" s="144"/>
      <c r="VA4" s="144"/>
      <c r="VB4" s="144"/>
      <c r="VC4" s="144"/>
      <c r="VD4" s="144"/>
      <c r="VE4" s="144"/>
      <c r="VF4" s="144"/>
      <c r="VG4" s="144"/>
      <c r="VH4" s="144"/>
      <c r="VI4" s="144"/>
      <c r="VJ4" s="144"/>
      <c r="VK4" s="144"/>
      <c r="VL4" s="144"/>
      <c r="VM4" s="144"/>
      <c r="VN4" s="144"/>
      <c r="VO4" s="144"/>
      <c r="VP4" s="144"/>
      <c r="VQ4" s="144"/>
      <c r="VR4" s="144"/>
      <c r="VS4" s="144"/>
      <c r="VT4" s="144"/>
      <c r="VU4" s="144"/>
      <c r="VV4" s="144"/>
      <c r="VW4" s="144"/>
      <c r="VX4" s="144"/>
      <c r="VY4" s="144"/>
      <c r="VZ4" s="144"/>
      <c r="WA4" s="144"/>
      <c r="WB4" s="144"/>
      <c r="WC4" s="144"/>
      <c r="WD4" s="144"/>
      <c r="WE4" s="144"/>
      <c r="WF4" s="144"/>
      <c r="WG4" s="144"/>
      <c r="WH4" s="144"/>
      <c r="WI4" s="144"/>
      <c r="WJ4" s="144"/>
      <c r="WK4" s="144"/>
      <c r="WL4" s="144"/>
      <c r="WM4" s="144"/>
      <c r="WN4" s="144"/>
      <c r="WO4" s="144"/>
      <c r="WP4" s="144"/>
      <c r="WQ4" s="144"/>
      <c r="WR4" s="144"/>
      <c r="WS4" s="144"/>
      <c r="WT4" s="144"/>
      <c r="WU4" s="144"/>
      <c r="WV4" s="144"/>
      <c r="WW4" s="144"/>
      <c r="WX4" s="144"/>
      <c r="WY4" s="144"/>
      <c r="WZ4" s="144"/>
      <c r="XA4" s="144"/>
      <c r="XB4" s="144"/>
      <c r="XC4" s="144"/>
      <c r="XD4" s="144"/>
      <c r="XE4" s="144"/>
      <c r="XF4" s="144"/>
      <c r="XG4" s="144"/>
      <c r="XH4" s="144"/>
      <c r="XI4" s="144"/>
      <c r="XJ4" s="144"/>
      <c r="XK4" s="144"/>
      <c r="XL4" s="144"/>
      <c r="XM4" s="144"/>
      <c r="XN4" s="144"/>
      <c r="XO4" s="144"/>
      <c r="XP4" s="144"/>
      <c r="XQ4" s="144"/>
      <c r="XR4" s="144"/>
      <c r="XS4" s="144"/>
      <c r="XT4" s="144"/>
      <c r="XU4" s="144"/>
      <c r="XV4" s="144"/>
      <c r="XW4" s="144"/>
      <c r="XX4" s="144"/>
      <c r="XY4" s="144"/>
      <c r="XZ4" s="144"/>
      <c r="YA4" s="144"/>
      <c r="YB4" s="144"/>
      <c r="YC4" s="144"/>
      <c r="YD4" s="144"/>
      <c r="YE4" s="144"/>
      <c r="YF4" s="144"/>
      <c r="YG4" s="144"/>
      <c r="YH4" s="144"/>
      <c r="YI4" s="144"/>
      <c r="YJ4" s="144"/>
      <c r="YK4" s="144"/>
      <c r="YL4" s="144"/>
      <c r="YM4" s="144"/>
      <c r="YN4" s="144"/>
      <c r="YO4" s="144"/>
      <c r="YP4" s="144"/>
      <c r="YQ4" s="144"/>
      <c r="YR4" s="144"/>
      <c r="YS4" s="144"/>
      <c r="YT4" s="144"/>
      <c r="YU4" s="144"/>
      <c r="YV4" s="144"/>
      <c r="YW4" s="144"/>
      <c r="YX4" s="144"/>
      <c r="YY4" s="144"/>
      <c r="YZ4" s="144"/>
      <c r="ZA4" s="144"/>
      <c r="ZB4" s="144"/>
      <c r="ZC4" s="144"/>
      <c r="ZD4" s="144"/>
      <c r="ZE4" s="144"/>
      <c r="ZF4" s="144"/>
      <c r="ZG4" s="144"/>
      <c r="ZH4" s="144"/>
      <c r="ZI4" s="144"/>
      <c r="ZJ4" s="144"/>
      <c r="ZK4" s="144"/>
      <c r="ZL4" s="144"/>
      <c r="ZM4" s="144"/>
      <c r="ZN4" s="144"/>
      <c r="ZO4" s="144"/>
      <c r="ZP4" s="144"/>
      <c r="ZQ4" s="144"/>
      <c r="ZR4" s="144"/>
      <c r="ZS4" s="144"/>
      <c r="ZT4" s="144"/>
      <c r="ZU4" s="144"/>
      <c r="ZV4" s="144"/>
      <c r="ZW4" s="144"/>
      <c r="ZX4" s="144"/>
      <c r="ZY4" s="144"/>
      <c r="ZZ4" s="144"/>
      <c r="AAA4" s="144"/>
      <c r="AAB4" s="144"/>
      <c r="AAC4" s="144"/>
      <c r="AAD4" s="144"/>
      <c r="AAE4" s="144"/>
      <c r="AAF4" s="144"/>
      <c r="AAG4" s="144"/>
      <c r="AAH4" s="144"/>
      <c r="AAI4" s="144"/>
      <c r="AAJ4" s="144"/>
      <c r="AAK4" s="144"/>
      <c r="AAL4" s="144"/>
      <c r="AAM4" s="144"/>
      <c r="AAN4" s="144"/>
      <c r="AAO4" s="144"/>
      <c r="AAP4" s="144"/>
      <c r="AAQ4" s="144"/>
      <c r="AAR4" s="144"/>
      <c r="AAS4" s="144"/>
      <c r="AAT4" s="144"/>
      <c r="AAU4" s="144"/>
      <c r="AAV4" s="144"/>
      <c r="AAW4" s="144"/>
      <c r="AAX4" s="144"/>
      <c r="AAY4" s="144"/>
      <c r="AAZ4" s="144"/>
      <c r="ABA4" s="144"/>
      <c r="ABB4" s="144"/>
      <c r="ABC4" s="144"/>
      <c r="ABD4" s="144"/>
      <c r="ABE4" s="144"/>
      <c r="ABF4" s="144"/>
      <c r="ABG4" s="144"/>
      <c r="ABH4" s="144"/>
      <c r="ABI4" s="144"/>
      <c r="ABJ4" s="144"/>
      <c r="ABK4" s="144"/>
      <c r="ABL4" s="144"/>
      <c r="ABM4" s="144"/>
      <c r="ABN4" s="144"/>
      <c r="ABO4" s="144"/>
      <c r="ABP4" s="144"/>
      <c r="ABQ4" s="144"/>
      <c r="ABR4" s="144"/>
      <c r="ABS4" s="144"/>
      <c r="ABT4" s="144"/>
      <c r="ABU4" s="144"/>
      <c r="ABV4" s="144"/>
      <c r="ABW4" s="144"/>
      <c r="ABX4" s="144"/>
      <c r="ABY4" s="144"/>
      <c r="ABZ4" s="144"/>
      <c r="ACA4" s="144"/>
      <c r="ACB4" s="144"/>
      <c r="ACC4" s="144"/>
      <c r="ACD4" s="144"/>
      <c r="ACE4" s="144"/>
      <c r="ACF4" s="144"/>
      <c r="ACG4" s="144"/>
      <c r="ACH4" s="144"/>
      <c r="ACI4" s="144"/>
      <c r="ACJ4" s="144"/>
      <c r="ACK4" s="144"/>
      <c r="ACL4" s="144"/>
      <c r="ACM4" s="144"/>
      <c r="ACN4" s="144"/>
      <c r="ACO4" s="144"/>
      <c r="ACP4" s="144"/>
      <c r="ACQ4" s="144"/>
      <c r="ACR4" s="144"/>
      <c r="ACS4" s="144"/>
      <c r="ACT4" s="144"/>
      <c r="ACU4" s="144"/>
      <c r="ACV4" s="144"/>
      <c r="ACW4" s="144"/>
      <c r="ACX4" s="144"/>
      <c r="ACY4" s="144"/>
      <c r="ACZ4" s="144"/>
      <c r="ADA4" s="144"/>
      <c r="ADB4" s="144"/>
      <c r="ADC4" s="144"/>
      <c r="ADD4" s="144"/>
      <c r="ADE4" s="144"/>
      <c r="ADF4" s="144"/>
      <c r="ADG4" s="144"/>
      <c r="ADH4" s="144"/>
      <c r="ADI4" s="144"/>
      <c r="ADJ4" s="144"/>
      <c r="ADK4" s="144"/>
      <c r="ADL4" s="144"/>
      <c r="ADM4" s="144"/>
      <c r="ADN4" s="144"/>
      <c r="ADO4" s="144"/>
      <c r="ADP4" s="144"/>
      <c r="ADQ4" s="144"/>
      <c r="ADR4" s="144"/>
      <c r="ADS4" s="144"/>
      <c r="ADT4" s="144"/>
      <c r="ADU4" s="144"/>
      <c r="ADV4" s="144"/>
      <c r="ADW4" s="144"/>
      <c r="ADX4" s="144"/>
      <c r="ADY4" s="144"/>
      <c r="ADZ4" s="144"/>
      <c r="AEA4" s="144"/>
      <c r="AEB4" s="144"/>
      <c r="AEC4" s="144"/>
      <c r="AED4" s="144"/>
      <c r="AEE4" s="144"/>
      <c r="AEF4" s="144"/>
      <c r="AEG4" s="144"/>
      <c r="AEH4" s="144"/>
      <c r="AEI4" s="144"/>
      <c r="AEJ4" s="144"/>
      <c r="AEK4" s="144"/>
      <c r="AEL4" s="144"/>
      <c r="AEM4" s="144"/>
      <c r="AEN4" s="144"/>
      <c r="AEO4" s="144"/>
      <c r="AEP4" s="144"/>
      <c r="AEQ4" s="144"/>
      <c r="AER4" s="144"/>
      <c r="AES4" s="144"/>
      <c r="AET4" s="144"/>
      <c r="AEU4" s="144"/>
      <c r="AEV4" s="144"/>
      <c r="AEW4" s="144"/>
      <c r="AEX4" s="144"/>
      <c r="AEY4" s="144"/>
      <c r="AEZ4" s="144"/>
      <c r="AFA4" s="144"/>
      <c r="AFB4" s="144"/>
      <c r="AFC4" s="144"/>
      <c r="AFD4" s="144"/>
      <c r="AFE4" s="144"/>
      <c r="AFF4" s="144"/>
      <c r="AFG4" s="144"/>
      <c r="AFH4" s="144"/>
      <c r="AFI4" s="144"/>
      <c r="AFJ4" s="144"/>
      <c r="AFK4" s="144"/>
      <c r="AFL4" s="144"/>
      <c r="AFM4" s="144"/>
      <c r="AFN4" s="144"/>
      <c r="AFO4" s="144"/>
      <c r="AFP4" s="144"/>
      <c r="AFQ4" s="144"/>
      <c r="AFR4" s="144"/>
      <c r="AFS4" s="144"/>
      <c r="AFT4" s="144"/>
      <c r="AFU4" s="144"/>
      <c r="AFV4" s="144"/>
      <c r="AFW4" s="144"/>
      <c r="AFX4" s="144"/>
      <c r="AFY4" s="144"/>
      <c r="AFZ4" s="144"/>
      <c r="AGA4" s="144"/>
      <c r="AGB4" s="144"/>
      <c r="AGC4" s="144"/>
      <c r="AGD4" s="144"/>
      <c r="AGE4" s="144"/>
      <c r="AGF4" s="144"/>
      <c r="AGG4" s="144"/>
      <c r="AGH4" s="144"/>
      <c r="AGI4" s="144"/>
      <c r="AGJ4" s="144"/>
      <c r="AGK4" s="144"/>
      <c r="AGL4" s="144"/>
      <c r="AGM4" s="144"/>
      <c r="AGN4" s="144"/>
      <c r="AGO4" s="144"/>
      <c r="AGP4" s="144"/>
      <c r="AGQ4" s="144"/>
      <c r="AGR4" s="144"/>
      <c r="AGS4" s="144"/>
      <c r="AGT4" s="144"/>
      <c r="AGU4" s="144"/>
      <c r="AGV4" s="144"/>
      <c r="AGW4" s="144"/>
      <c r="AGX4" s="144"/>
      <c r="AGY4" s="144"/>
      <c r="AGZ4" s="144"/>
      <c r="AHA4" s="144"/>
      <c r="AHB4" s="144"/>
      <c r="AHC4" s="144"/>
      <c r="AHD4" s="144"/>
      <c r="AHE4" s="144"/>
      <c r="AHF4" s="144"/>
      <c r="AHG4" s="144"/>
      <c r="AHH4" s="144"/>
      <c r="AHI4" s="144"/>
      <c r="AHJ4" s="144"/>
      <c r="AHK4" s="144"/>
      <c r="AHL4" s="144"/>
      <c r="AHM4" s="144"/>
      <c r="AHN4" s="144"/>
      <c r="AHO4" s="144"/>
      <c r="AHP4" s="144"/>
      <c r="AHQ4" s="144"/>
      <c r="AHR4" s="144"/>
      <c r="AHS4" s="144"/>
      <c r="AHT4" s="144"/>
      <c r="AHU4" s="144"/>
      <c r="AHV4" s="144"/>
      <c r="AHW4" s="144"/>
      <c r="AHX4" s="144"/>
      <c r="AHY4" s="144"/>
      <c r="AHZ4" s="144"/>
      <c r="AIA4" s="144"/>
      <c r="AIB4" s="144"/>
      <c r="AIC4" s="144"/>
      <c r="AID4" s="144"/>
      <c r="AIE4" s="144"/>
      <c r="AIF4" s="144"/>
      <c r="AIG4" s="144"/>
      <c r="AIH4" s="144"/>
      <c r="AII4" s="144"/>
      <c r="AIJ4" s="144"/>
      <c r="AIK4" s="144"/>
      <c r="AIL4" s="144"/>
      <c r="AIM4" s="144"/>
      <c r="AIN4" s="144"/>
      <c r="AIO4" s="144"/>
      <c r="AIP4" s="144"/>
      <c r="AIQ4" s="144"/>
      <c r="AIR4" s="144"/>
      <c r="AIS4" s="144"/>
      <c r="AIT4" s="144"/>
      <c r="AIU4" s="144"/>
      <c r="AIV4" s="144"/>
      <c r="AIW4" s="144"/>
      <c r="AIX4" s="144"/>
      <c r="AIY4" s="144"/>
      <c r="AIZ4" s="144"/>
      <c r="AJA4" s="144"/>
      <c r="AJB4" s="144"/>
      <c r="AJC4" s="144"/>
      <c r="AJD4" s="144"/>
      <c r="AJE4" s="144"/>
      <c r="AJF4" s="144"/>
      <c r="AJG4" s="144"/>
      <c r="AJH4" s="144"/>
      <c r="AJI4" s="144"/>
      <c r="AJJ4" s="144"/>
      <c r="AJK4" s="144"/>
      <c r="AJL4" s="144"/>
      <c r="AJM4" s="144"/>
      <c r="AJN4" s="144"/>
      <c r="AJO4" s="144"/>
      <c r="AJP4" s="144"/>
      <c r="AJQ4" s="144"/>
      <c r="AJR4" s="144"/>
      <c r="AJS4" s="144"/>
      <c r="AJT4" s="144"/>
      <c r="AJU4" s="144"/>
      <c r="AJV4" s="144"/>
      <c r="AJW4" s="144"/>
      <c r="AJX4" s="144"/>
      <c r="AJY4" s="144"/>
      <c r="AJZ4" s="144"/>
      <c r="AKA4" s="144"/>
      <c r="AKB4" s="144"/>
      <c r="AKC4" s="144"/>
      <c r="AKD4" s="144"/>
      <c r="AKE4" s="144"/>
      <c r="AKF4" s="144"/>
      <c r="AKG4" s="144"/>
      <c r="AKH4" s="144"/>
      <c r="AKI4" s="144"/>
      <c r="AKJ4" s="144"/>
      <c r="AKK4" s="144"/>
      <c r="AKL4" s="144"/>
      <c r="AKM4" s="144"/>
      <c r="AKN4" s="144"/>
      <c r="AKO4" s="144"/>
      <c r="AKP4" s="144"/>
      <c r="AKQ4" s="144"/>
      <c r="AKR4" s="144"/>
      <c r="AKS4" s="144"/>
      <c r="AKT4" s="144"/>
      <c r="AKU4" s="144"/>
      <c r="AKV4" s="144"/>
      <c r="AKW4" s="144"/>
      <c r="AKX4" s="144"/>
      <c r="AKY4" s="144"/>
      <c r="AKZ4" s="144"/>
      <c r="ALA4" s="144"/>
      <c r="ALB4" s="144"/>
      <c r="ALC4" s="144"/>
      <c r="ALD4" s="144"/>
      <c r="ALE4" s="144"/>
      <c r="ALF4" s="144"/>
      <c r="ALG4" s="144"/>
      <c r="ALH4" s="144"/>
      <c r="ALI4" s="144"/>
      <c r="ALJ4" s="144"/>
      <c r="ALK4" s="144"/>
      <c r="ALL4" s="144"/>
      <c r="ALM4" s="144"/>
      <c r="ALN4" s="144"/>
      <c r="ALO4" s="144"/>
      <c r="ALP4" s="144"/>
      <c r="ALQ4" s="144"/>
      <c r="ALR4" s="144"/>
      <c r="ALS4" s="144"/>
      <c r="ALT4" s="144"/>
      <c r="ALU4" s="144"/>
      <c r="ALV4" s="144"/>
      <c r="ALW4" s="144"/>
      <c r="ALX4" s="144"/>
      <c r="ALY4" s="144"/>
      <c r="ALZ4" s="144"/>
      <c r="AMA4" s="144"/>
      <c r="AMB4" s="144"/>
      <c r="AMC4" s="144"/>
      <c r="AMD4" s="144"/>
      <c r="AME4" s="144"/>
      <c r="AMF4" s="144"/>
      <c r="AMG4" s="144"/>
      <c r="AMH4" s="144"/>
      <c r="AMI4" s="144"/>
      <c r="AMJ4" s="144"/>
      <c r="AMK4" s="144"/>
      <c r="AML4" s="144"/>
      <c r="AMM4" s="144"/>
      <c r="AMN4" s="144"/>
      <c r="AMO4" s="144"/>
      <c r="AMP4" s="144"/>
      <c r="AMQ4" s="144"/>
      <c r="AMR4" s="144"/>
      <c r="AMS4" s="144"/>
      <c r="AMT4" s="144"/>
      <c r="AMU4" s="144"/>
      <c r="AMV4" s="144"/>
      <c r="AMW4" s="144"/>
      <c r="AMX4" s="144"/>
      <c r="AMY4" s="144"/>
      <c r="AMZ4" s="144"/>
      <c r="ANA4" s="144"/>
      <c r="ANB4" s="144"/>
      <c r="ANC4" s="144"/>
      <c r="AND4" s="144"/>
      <c r="ANE4" s="144"/>
      <c r="ANF4" s="144"/>
      <c r="ANG4" s="144"/>
      <c r="ANH4" s="144"/>
      <c r="ANI4" s="144"/>
      <c r="ANJ4" s="144"/>
      <c r="ANK4" s="144"/>
      <c r="ANL4" s="144"/>
      <c r="ANM4" s="144"/>
      <c r="ANN4" s="144"/>
      <c r="ANO4" s="144"/>
      <c r="ANP4" s="144"/>
      <c r="ANQ4" s="144"/>
      <c r="ANR4" s="144"/>
      <c r="ANS4" s="144"/>
      <c r="ANT4" s="144"/>
      <c r="ANU4" s="144"/>
      <c r="ANV4" s="144"/>
      <c r="ANW4" s="144"/>
      <c r="ANX4" s="144"/>
    </row>
    <row r="5" spans="1:1064" s="145" customFormat="1" ht="71.25" customHeight="1">
      <c r="A5" s="123" t="s">
        <v>867</v>
      </c>
      <c r="B5" s="123" t="s">
        <v>1030</v>
      </c>
      <c r="C5" s="123" t="s">
        <v>874</v>
      </c>
      <c r="D5" s="123" t="s">
        <v>884</v>
      </c>
      <c r="E5" s="156" t="s">
        <v>892</v>
      </c>
      <c r="F5" s="156" t="s">
        <v>897</v>
      </c>
      <c r="G5" s="156"/>
      <c r="H5" s="118"/>
      <c r="I5" s="122" t="s">
        <v>1071</v>
      </c>
      <c r="J5" s="122" t="s">
        <v>1072</v>
      </c>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c r="CS5" s="144"/>
      <c r="CT5" s="144"/>
      <c r="CU5" s="144"/>
      <c r="CV5" s="144"/>
      <c r="CW5" s="144"/>
      <c r="CX5" s="144"/>
      <c r="CY5" s="144"/>
      <c r="CZ5" s="144"/>
      <c r="DA5" s="144"/>
      <c r="DB5" s="144"/>
      <c r="DC5" s="144"/>
      <c r="DD5" s="144"/>
      <c r="DE5" s="144"/>
      <c r="DF5" s="144"/>
      <c r="DG5" s="144"/>
      <c r="DH5" s="144"/>
      <c r="DI5" s="144"/>
      <c r="DJ5" s="144"/>
      <c r="DK5" s="144"/>
      <c r="DL5" s="144"/>
      <c r="DM5" s="144"/>
      <c r="DN5" s="144"/>
      <c r="DO5" s="144"/>
      <c r="DP5" s="144"/>
      <c r="DQ5" s="144"/>
      <c r="DR5" s="144"/>
      <c r="DS5" s="144"/>
      <c r="DT5" s="144"/>
      <c r="DU5" s="144"/>
      <c r="DV5" s="144"/>
      <c r="DW5" s="144"/>
      <c r="DX5" s="144"/>
      <c r="DY5" s="144"/>
      <c r="DZ5" s="144"/>
      <c r="EA5" s="144"/>
      <c r="EB5" s="144"/>
      <c r="EC5" s="144"/>
      <c r="ED5" s="144"/>
      <c r="EE5" s="144"/>
      <c r="EF5" s="144"/>
      <c r="EG5" s="144"/>
      <c r="EH5" s="144"/>
      <c r="EI5" s="144"/>
      <c r="EJ5" s="144"/>
      <c r="EK5" s="144"/>
      <c r="EL5" s="144"/>
      <c r="EM5" s="144"/>
      <c r="EN5" s="144"/>
      <c r="EO5" s="144"/>
      <c r="EP5" s="144"/>
      <c r="EQ5" s="144"/>
      <c r="ER5" s="144"/>
      <c r="ES5" s="144"/>
      <c r="ET5" s="144"/>
      <c r="EU5" s="144"/>
      <c r="EV5" s="144"/>
      <c r="EW5" s="144"/>
      <c r="EX5" s="144"/>
      <c r="EY5" s="144"/>
      <c r="EZ5" s="144"/>
      <c r="FA5" s="144"/>
      <c r="FB5" s="144"/>
      <c r="FC5" s="144"/>
      <c r="FD5" s="144"/>
      <c r="FE5" s="144"/>
      <c r="FF5" s="144"/>
      <c r="FG5" s="144"/>
      <c r="FH5" s="144"/>
      <c r="FI5" s="144"/>
      <c r="FJ5" s="144"/>
      <c r="FK5" s="144"/>
      <c r="FL5" s="144"/>
      <c r="FM5" s="144"/>
      <c r="FN5" s="144"/>
      <c r="FO5" s="144"/>
      <c r="FP5" s="144"/>
      <c r="FQ5" s="144"/>
      <c r="FR5" s="144"/>
      <c r="FS5" s="144"/>
      <c r="FT5" s="144"/>
      <c r="FU5" s="144"/>
      <c r="FV5" s="144"/>
      <c r="FW5" s="144"/>
      <c r="FX5" s="144"/>
      <c r="FY5" s="144"/>
      <c r="FZ5" s="144"/>
      <c r="GA5" s="144"/>
      <c r="GB5" s="144"/>
      <c r="GC5" s="144"/>
      <c r="GD5" s="144"/>
      <c r="GE5" s="144"/>
      <c r="GF5" s="144"/>
      <c r="GG5" s="144"/>
      <c r="GH5" s="144"/>
      <c r="GI5" s="144"/>
      <c r="GJ5" s="144"/>
      <c r="GK5" s="144"/>
      <c r="GL5" s="144"/>
      <c r="GM5" s="144"/>
      <c r="GN5" s="144"/>
      <c r="GO5" s="144"/>
      <c r="GP5" s="144"/>
      <c r="GQ5" s="144"/>
      <c r="GR5" s="144"/>
      <c r="GS5" s="144"/>
      <c r="GT5" s="144"/>
      <c r="GU5" s="144"/>
      <c r="GV5" s="144"/>
      <c r="GW5" s="144"/>
      <c r="GX5" s="144"/>
      <c r="GY5" s="144"/>
      <c r="GZ5" s="144"/>
      <c r="HA5" s="144"/>
      <c r="HB5" s="144"/>
      <c r="HC5" s="144"/>
      <c r="HD5" s="144"/>
      <c r="HE5" s="144"/>
      <c r="HF5" s="144"/>
      <c r="HG5" s="144"/>
      <c r="HH5" s="144"/>
      <c r="HI5" s="144"/>
      <c r="HJ5" s="144"/>
      <c r="HK5" s="144"/>
      <c r="HL5" s="144"/>
      <c r="HM5" s="144"/>
      <c r="HN5" s="144"/>
      <c r="HO5" s="144"/>
      <c r="HP5" s="144"/>
      <c r="HQ5" s="144"/>
      <c r="HR5" s="144"/>
      <c r="HS5" s="144"/>
      <c r="HT5" s="144"/>
      <c r="HU5" s="144"/>
      <c r="HV5" s="144"/>
      <c r="HW5" s="144"/>
      <c r="HX5" s="144"/>
      <c r="HY5" s="144"/>
      <c r="HZ5" s="144"/>
      <c r="IA5" s="144"/>
      <c r="IB5" s="144"/>
      <c r="IC5" s="144"/>
      <c r="ID5" s="144"/>
      <c r="IE5" s="144"/>
      <c r="IF5" s="144"/>
      <c r="IG5" s="144"/>
      <c r="IH5" s="144"/>
      <c r="II5" s="144"/>
      <c r="IJ5" s="144"/>
      <c r="IK5" s="144"/>
      <c r="IL5" s="144"/>
      <c r="IM5" s="144"/>
      <c r="IN5" s="144"/>
      <c r="IO5" s="144"/>
      <c r="IP5" s="144"/>
      <c r="IQ5" s="144"/>
      <c r="IR5" s="144"/>
      <c r="IS5" s="144"/>
      <c r="IT5" s="144"/>
      <c r="IU5" s="144"/>
      <c r="IV5" s="144"/>
      <c r="IW5" s="144"/>
      <c r="IX5" s="144"/>
      <c r="IY5" s="144"/>
      <c r="IZ5" s="144"/>
      <c r="JA5" s="144"/>
      <c r="JB5" s="144"/>
      <c r="JC5" s="144"/>
      <c r="JD5" s="144"/>
      <c r="JE5" s="144"/>
      <c r="JF5" s="144"/>
      <c r="JG5" s="144"/>
      <c r="JH5" s="144"/>
      <c r="JI5" s="144"/>
      <c r="JJ5" s="144"/>
      <c r="JK5" s="144"/>
      <c r="JL5" s="144"/>
      <c r="JM5" s="144"/>
      <c r="JN5" s="144"/>
      <c r="JO5" s="144"/>
      <c r="JP5" s="144"/>
      <c r="JQ5" s="144"/>
      <c r="JR5" s="144"/>
      <c r="JS5" s="144"/>
      <c r="JT5" s="144"/>
      <c r="JU5" s="144"/>
      <c r="JV5" s="144"/>
      <c r="JW5" s="144"/>
      <c r="JX5" s="144"/>
      <c r="JY5" s="144"/>
      <c r="JZ5" s="144"/>
      <c r="KA5" s="144"/>
      <c r="KB5" s="144"/>
      <c r="KC5" s="144"/>
      <c r="KD5" s="144"/>
      <c r="KE5" s="144"/>
      <c r="KF5" s="144"/>
      <c r="KG5" s="144"/>
      <c r="KH5" s="144"/>
      <c r="KI5" s="144"/>
      <c r="KJ5" s="144"/>
      <c r="KK5" s="144"/>
      <c r="KL5" s="144"/>
      <c r="KM5" s="144"/>
      <c r="KN5" s="144"/>
      <c r="KO5" s="144"/>
      <c r="KP5" s="144"/>
      <c r="KQ5" s="144"/>
      <c r="KR5" s="144"/>
      <c r="KS5" s="144"/>
      <c r="KT5" s="144"/>
      <c r="KU5" s="144"/>
      <c r="KV5" s="144"/>
      <c r="KW5" s="144"/>
      <c r="KX5" s="144"/>
      <c r="KY5" s="144"/>
      <c r="KZ5" s="144"/>
      <c r="LA5" s="144"/>
      <c r="LB5" s="144"/>
      <c r="LC5" s="144"/>
      <c r="LD5" s="144"/>
      <c r="LE5" s="144"/>
      <c r="LF5" s="144"/>
      <c r="LG5" s="144"/>
      <c r="LH5" s="144"/>
      <c r="LI5" s="144"/>
      <c r="LJ5" s="144"/>
      <c r="LK5" s="144"/>
      <c r="LL5" s="144"/>
      <c r="LM5" s="144"/>
      <c r="LN5" s="144"/>
      <c r="LO5" s="144"/>
      <c r="LP5" s="144"/>
      <c r="LQ5" s="144"/>
      <c r="LR5" s="144"/>
      <c r="LS5" s="144"/>
      <c r="LT5" s="144"/>
      <c r="LU5" s="144"/>
      <c r="LV5" s="144"/>
      <c r="LW5" s="144"/>
      <c r="LX5" s="144"/>
      <c r="LY5" s="144"/>
      <c r="LZ5" s="144"/>
      <c r="MA5" s="144"/>
      <c r="MB5" s="144"/>
      <c r="MC5" s="144"/>
      <c r="MD5" s="144"/>
      <c r="ME5" s="144"/>
      <c r="MF5" s="144"/>
      <c r="MG5" s="144"/>
      <c r="MH5" s="144"/>
      <c r="MI5" s="144"/>
      <c r="MJ5" s="144"/>
      <c r="MK5" s="144"/>
      <c r="ML5" s="144"/>
      <c r="MM5" s="144"/>
      <c r="MN5" s="144"/>
      <c r="MO5" s="144"/>
      <c r="MP5" s="144"/>
      <c r="MQ5" s="144"/>
      <c r="MR5" s="144"/>
      <c r="MS5" s="144"/>
      <c r="MT5" s="144"/>
      <c r="MU5" s="144"/>
      <c r="MV5" s="144"/>
      <c r="MW5" s="144"/>
      <c r="MX5" s="144"/>
      <c r="MY5" s="144"/>
      <c r="MZ5" s="144"/>
      <c r="NA5" s="144"/>
      <c r="NB5" s="144"/>
      <c r="NC5" s="144"/>
      <c r="ND5" s="144"/>
      <c r="NE5" s="144"/>
      <c r="NF5" s="144"/>
      <c r="NG5" s="144"/>
      <c r="NH5" s="144"/>
      <c r="NI5" s="144"/>
      <c r="NJ5" s="144"/>
      <c r="NK5" s="144"/>
      <c r="NL5" s="144"/>
      <c r="NM5" s="144"/>
      <c r="NN5" s="144"/>
      <c r="NO5" s="144"/>
      <c r="NP5" s="144"/>
      <c r="NQ5" s="144"/>
      <c r="NR5" s="144"/>
      <c r="NS5" s="144"/>
      <c r="NT5" s="144"/>
      <c r="NU5" s="144"/>
      <c r="NV5" s="144"/>
      <c r="NW5" s="144"/>
      <c r="NX5" s="144"/>
      <c r="NY5" s="144"/>
      <c r="NZ5" s="144"/>
      <c r="OA5" s="144"/>
      <c r="OB5" s="144"/>
      <c r="OC5" s="144"/>
      <c r="OD5" s="144"/>
      <c r="OE5" s="144"/>
      <c r="OF5" s="144"/>
      <c r="OG5" s="144"/>
      <c r="OH5" s="144"/>
      <c r="OI5" s="144"/>
      <c r="OJ5" s="144"/>
      <c r="OK5" s="144"/>
      <c r="OL5" s="144"/>
      <c r="OM5" s="144"/>
      <c r="ON5" s="144"/>
      <c r="OO5" s="144"/>
      <c r="OP5" s="144"/>
      <c r="OQ5" s="144"/>
      <c r="OR5" s="144"/>
      <c r="OS5" s="144"/>
      <c r="OT5" s="144"/>
      <c r="OU5" s="144"/>
      <c r="OV5" s="144"/>
      <c r="OW5" s="144"/>
      <c r="OX5" s="144"/>
      <c r="OY5" s="144"/>
      <c r="OZ5" s="144"/>
      <c r="PA5" s="144"/>
      <c r="PB5" s="144"/>
      <c r="PC5" s="144"/>
      <c r="PD5" s="144"/>
      <c r="PE5" s="144"/>
      <c r="PF5" s="144"/>
      <c r="PG5" s="144"/>
      <c r="PH5" s="144"/>
      <c r="PI5" s="144"/>
      <c r="PJ5" s="144"/>
      <c r="PK5" s="144"/>
      <c r="PL5" s="144"/>
      <c r="PM5" s="144"/>
      <c r="PN5" s="144"/>
      <c r="PO5" s="144"/>
      <c r="PP5" s="144"/>
      <c r="PQ5" s="144"/>
      <c r="PR5" s="144"/>
      <c r="PS5" s="144"/>
      <c r="PT5" s="144"/>
      <c r="PU5" s="144"/>
      <c r="PV5" s="144"/>
      <c r="PW5" s="144"/>
      <c r="PX5" s="144"/>
      <c r="PY5" s="144"/>
      <c r="PZ5" s="144"/>
      <c r="QA5" s="144"/>
      <c r="QB5" s="144"/>
      <c r="QC5" s="144"/>
      <c r="QD5" s="144"/>
      <c r="QE5" s="144"/>
      <c r="QF5" s="144"/>
      <c r="QG5" s="144"/>
      <c r="QH5" s="144"/>
      <c r="QI5" s="144"/>
      <c r="QJ5" s="144"/>
      <c r="QK5" s="144"/>
      <c r="QL5" s="144"/>
      <c r="QM5" s="144"/>
      <c r="QN5" s="144"/>
      <c r="QO5" s="144"/>
      <c r="QP5" s="144"/>
      <c r="QQ5" s="144"/>
      <c r="QR5" s="144"/>
      <c r="QS5" s="144"/>
      <c r="QT5" s="144"/>
      <c r="QU5" s="144"/>
      <c r="QV5" s="144"/>
      <c r="QW5" s="144"/>
      <c r="QX5" s="144"/>
      <c r="QY5" s="144"/>
      <c r="QZ5" s="144"/>
      <c r="RA5" s="144"/>
      <c r="RB5" s="144"/>
      <c r="RC5" s="144"/>
      <c r="RD5" s="144"/>
      <c r="RE5" s="144"/>
      <c r="RF5" s="144"/>
      <c r="RG5" s="144"/>
      <c r="RH5" s="144"/>
      <c r="RI5" s="144"/>
      <c r="RJ5" s="144"/>
      <c r="RK5" s="144"/>
      <c r="RL5" s="144"/>
      <c r="RM5" s="144"/>
      <c r="RN5" s="144"/>
      <c r="RO5" s="144"/>
      <c r="RP5" s="144"/>
      <c r="RQ5" s="144"/>
      <c r="RR5" s="144"/>
      <c r="RS5" s="144"/>
      <c r="RT5" s="144"/>
      <c r="RU5" s="144"/>
      <c r="RV5" s="144"/>
      <c r="RW5" s="144"/>
      <c r="RX5" s="144"/>
      <c r="RY5" s="144"/>
      <c r="RZ5" s="144"/>
      <c r="SA5" s="144"/>
      <c r="SB5" s="144"/>
      <c r="SC5" s="144"/>
      <c r="SD5" s="144"/>
      <c r="SE5" s="144"/>
      <c r="SF5" s="144"/>
      <c r="SG5" s="144"/>
      <c r="SH5" s="144"/>
      <c r="SI5" s="144"/>
      <c r="SJ5" s="144"/>
      <c r="SK5" s="144"/>
      <c r="SL5" s="144"/>
      <c r="SM5" s="144"/>
      <c r="SN5" s="144"/>
      <c r="SO5" s="144"/>
      <c r="SP5" s="144"/>
      <c r="SQ5" s="144"/>
      <c r="SR5" s="144"/>
      <c r="SS5" s="144"/>
      <c r="ST5" s="144"/>
      <c r="SU5" s="144"/>
      <c r="SV5" s="144"/>
      <c r="SW5" s="144"/>
      <c r="SX5" s="144"/>
      <c r="SY5" s="144"/>
      <c r="SZ5" s="144"/>
      <c r="TA5" s="144"/>
      <c r="TB5" s="144"/>
      <c r="TC5" s="144"/>
      <c r="TD5" s="144"/>
      <c r="TE5" s="144"/>
      <c r="TF5" s="144"/>
      <c r="TG5" s="144"/>
      <c r="TH5" s="144"/>
      <c r="TI5" s="144"/>
      <c r="TJ5" s="144"/>
      <c r="TK5" s="144"/>
      <c r="TL5" s="144"/>
      <c r="TM5" s="144"/>
      <c r="TN5" s="144"/>
      <c r="TO5" s="144"/>
      <c r="TP5" s="144"/>
      <c r="TQ5" s="144"/>
      <c r="TR5" s="144"/>
      <c r="TS5" s="144"/>
      <c r="TT5" s="144"/>
      <c r="TU5" s="144"/>
      <c r="TV5" s="144"/>
      <c r="TW5" s="144"/>
      <c r="TX5" s="144"/>
      <c r="TY5" s="144"/>
      <c r="TZ5" s="144"/>
      <c r="UA5" s="144"/>
      <c r="UB5" s="144"/>
      <c r="UC5" s="144"/>
      <c r="UD5" s="144"/>
      <c r="UE5" s="144"/>
      <c r="UF5" s="144"/>
      <c r="UG5" s="144"/>
      <c r="UH5" s="144"/>
      <c r="UI5" s="144"/>
      <c r="UJ5" s="144"/>
      <c r="UK5" s="144"/>
      <c r="UL5" s="144"/>
      <c r="UM5" s="144"/>
      <c r="UN5" s="144"/>
      <c r="UO5" s="144"/>
      <c r="UP5" s="144"/>
      <c r="UQ5" s="144"/>
      <c r="UR5" s="144"/>
      <c r="US5" s="144"/>
      <c r="UT5" s="144"/>
      <c r="UU5" s="144"/>
      <c r="UV5" s="144"/>
      <c r="UW5" s="144"/>
      <c r="UX5" s="144"/>
      <c r="UY5" s="144"/>
      <c r="UZ5" s="144"/>
      <c r="VA5" s="144"/>
      <c r="VB5" s="144"/>
      <c r="VC5" s="144"/>
      <c r="VD5" s="144"/>
      <c r="VE5" s="144"/>
      <c r="VF5" s="144"/>
      <c r="VG5" s="144"/>
      <c r="VH5" s="144"/>
      <c r="VI5" s="144"/>
      <c r="VJ5" s="144"/>
      <c r="VK5" s="144"/>
      <c r="VL5" s="144"/>
      <c r="VM5" s="144"/>
      <c r="VN5" s="144"/>
      <c r="VO5" s="144"/>
      <c r="VP5" s="144"/>
      <c r="VQ5" s="144"/>
      <c r="VR5" s="144"/>
      <c r="VS5" s="144"/>
      <c r="VT5" s="144"/>
      <c r="VU5" s="144"/>
      <c r="VV5" s="144"/>
      <c r="VW5" s="144"/>
      <c r="VX5" s="144"/>
      <c r="VY5" s="144"/>
      <c r="VZ5" s="144"/>
      <c r="WA5" s="144"/>
      <c r="WB5" s="144"/>
      <c r="WC5" s="144"/>
      <c r="WD5" s="144"/>
      <c r="WE5" s="144"/>
      <c r="WF5" s="144"/>
      <c r="WG5" s="144"/>
      <c r="WH5" s="144"/>
      <c r="WI5" s="144"/>
      <c r="WJ5" s="144"/>
      <c r="WK5" s="144"/>
      <c r="WL5" s="144"/>
      <c r="WM5" s="144"/>
      <c r="WN5" s="144"/>
      <c r="WO5" s="144"/>
      <c r="WP5" s="144"/>
      <c r="WQ5" s="144"/>
      <c r="WR5" s="144"/>
      <c r="WS5" s="144"/>
      <c r="WT5" s="144"/>
      <c r="WU5" s="144"/>
      <c r="WV5" s="144"/>
      <c r="WW5" s="144"/>
      <c r="WX5" s="144"/>
      <c r="WY5" s="144"/>
      <c r="WZ5" s="144"/>
      <c r="XA5" s="144"/>
      <c r="XB5" s="144"/>
      <c r="XC5" s="144"/>
      <c r="XD5" s="144"/>
      <c r="XE5" s="144"/>
      <c r="XF5" s="144"/>
      <c r="XG5" s="144"/>
      <c r="XH5" s="144"/>
      <c r="XI5" s="144"/>
      <c r="XJ5" s="144"/>
      <c r="XK5" s="144"/>
      <c r="XL5" s="144"/>
      <c r="XM5" s="144"/>
      <c r="XN5" s="144"/>
      <c r="XO5" s="144"/>
      <c r="XP5" s="144"/>
      <c r="XQ5" s="144"/>
      <c r="XR5" s="144"/>
      <c r="XS5" s="144"/>
      <c r="XT5" s="144"/>
      <c r="XU5" s="144"/>
      <c r="XV5" s="144"/>
      <c r="XW5" s="144"/>
      <c r="XX5" s="144"/>
      <c r="XY5" s="144"/>
      <c r="XZ5" s="144"/>
      <c r="YA5" s="144"/>
      <c r="YB5" s="144"/>
      <c r="YC5" s="144"/>
      <c r="YD5" s="144"/>
      <c r="YE5" s="144"/>
      <c r="YF5" s="144"/>
      <c r="YG5" s="144"/>
      <c r="YH5" s="144"/>
      <c r="YI5" s="144"/>
      <c r="YJ5" s="144"/>
      <c r="YK5" s="144"/>
      <c r="YL5" s="144"/>
      <c r="YM5" s="144"/>
      <c r="YN5" s="144"/>
      <c r="YO5" s="144"/>
      <c r="YP5" s="144"/>
      <c r="YQ5" s="144"/>
      <c r="YR5" s="144"/>
      <c r="YS5" s="144"/>
      <c r="YT5" s="144"/>
      <c r="YU5" s="144"/>
      <c r="YV5" s="144"/>
      <c r="YW5" s="144"/>
      <c r="YX5" s="144"/>
      <c r="YY5" s="144"/>
      <c r="YZ5" s="144"/>
      <c r="ZA5" s="144"/>
      <c r="ZB5" s="144"/>
      <c r="ZC5" s="144"/>
      <c r="ZD5" s="144"/>
      <c r="ZE5" s="144"/>
      <c r="ZF5" s="144"/>
      <c r="ZG5" s="144"/>
      <c r="ZH5" s="144"/>
      <c r="ZI5" s="144"/>
      <c r="ZJ5" s="144"/>
      <c r="ZK5" s="144"/>
      <c r="ZL5" s="144"/>
      <c r="ZM5" s="144"/>
      <c r="ZN5" s="144"/>
      <c r="ZO5" s="144"/>
      <c r="ZP5" s="144"/>
      <c r="ZQ5" s="144"/>
      <c r="ZR5" s="144"/>
      <c r="ZS5" s="144"/>
      <c r="ZT5" s="144"/>
      <c r="ZU5" s="144"/>
      <c r="ZV5" s="144"/>
      <c r="ZW5" s="144"/>
      <c r="ZX5" s="144"/>
      <c r="ZY5" s="144"/>
      <c r="ZZ5" s="144"/>
      <c r="AAA5" s="144"/>
      <c r="AAB5" s="144"/>
      <c r="AAC5" s="144"/>
      <c r="AAD5" s="144"/>
      <c r="AAE5" s="144"/>
      <c r="AAF5" s="144"/>
      <c r="AAG5" s="144"/>
      <c r="AAH5" s="144"/>
      <c r="AAI5" s="144"/>
      <c r="AAJ5" s="144"/>
      <c r="AAK5" s="144"/>
      <c r="AAL5" s="144"/>
      <c r="AAM5" s="144"/>
      <c r="AAN5" s="144"/>
      <c r="AAO5" s="144"/>
      <c r="AAP5" s="144"/>
      <c r="AAQ5" s="144"/>
      <c r="AAR5" s="144"/>
      <c r="AAS5" s="144"/>
      <c r="AAT5" s="144"/>
      <c r="AAU5" s="144"/>
      <c r="AAV5" s="144"/>
      <c r="AAW5" s="144"/>
      <c r="AAX5" s="144"/>
      <c r="AAY5" s="144"/>
      <c r="AAZ5" s="144"/>
      <c r="ABA5" s="144"/>
      <c r="ABB5" s="144"/>
      <c r="ABC5" s="144"/>
      <c r="ABD5" s="144"/>
      <c r="ABE5" s="144"/>
      <c r="ABF5" s="144"/>
      <c r="ABG5" s="144"/>
      <c r="ABH5" s="144"/>
      <c r="ABI5" s="144"/>
      <c r="ABJ5" s="144"/>
      <c r="ABK5" s="144"/>
      <c r="ABL5" s="144"/>
      <c r="ABM5" s="144"/>
      <c r="ABN5" s="144"/>
      <c r="ABO5" s="144"/>
      <c r="ABP5" s="144"/>
      <c r="ABQ5" s="144"/>
      <c r="ABR5" s="144"/>
      <c r="ABS5" s="144"/>
      <c r="ABT5" s="144"/>
      <c r="ABU5" s="144"/>
      <c r="ABV5" s="144"/>
      <c r="ABW5" s="144"/>
      <c r="ABX5" s="144"/>
      <c r="ABY5" s="144"/>
      <c r="ABZ5" s="144"/>
      <c r="ACA5" s="144"/>
      <c r="ACB5" s="144"/>
      <c r="ACC5" s="144"/>
      <c r="ACD5" s="144"/>
      <c r="ACE5" s="144"/>
      <c r="ACF5" s="144"/>
      <c r="ACG5" s="144"/>
      <c r="ACH5" s="144"/>
      <c r="ACI5" s="144"/>
      <c r="ACJ5" s="144"/>
      <c r="ACK5" s="144"/>
      <c r="ACL5" s="144"/>
      <c r="ACM5" s="144"/>
      <c r="ACN5" s="144"/>
      <c r="ACO5" s="144"/>
      <c r="ACP5" s="144"/>
      <c r="ACQ5" s="144"/>
      <c r="ACR5" s="144"/>
      <c r="ACS5" s="144"/>
      <c r="ACT5" s="144"/>
      <c r="ACU5" s="144"/>
      <c r="ACV5" s="144"/>
      <c r="ACW5" s="144"/>
      <c r="ACX5" s="144"/>
      <c r="ACY5" s="144"/>
      <c r="ACZ5" s="144"/>
      <c r="ADA5" s="144"/>
      <c r="ADB5" s="144"/>
      <c r="ADC5" s="144"/>
      <c r="ADD5" s="144"/>
      <c r="ADE5" s="144"/>
      <c r="ADF5" s="144"/>
      <c r="ADG5" s="144"/>
      <c r="ADH5" s="144"/>
      <c r="ADI5" s="144"/>
      <c r="ADJ5" s="144"/>
      <c r="ADK5" s="144"/>
      <c r="ADL5" s="144"/>
      <c r="ADM5" s="144"/>
      <c r="ADN5" s="144"/>
      <c r="ADO5" s="144"/>
      <c r="ADP5" s="144"/>
      <c r="ADQ5" s="144"/>
      <c r="ADR5" s="144"/>
      <c r="ADS5" s="144"/>
      <c r="ADT5" s="144"/>
      <c r="ADU5" s="144"/>
      <c r="ADV5" s="144"/>
      <c r="ADW5" s="144"/>
      <c r="ADX5" s="144"/>
      <c r="ADY5" s="144"/>
      <c r="ADZ5" s="144"/>
      <c r="AEA5" s="144"/>
      <c r="AEB5" s="144"/>
      <c r="AEC5" s="144"/>
      <c r="AED5" s="144"/>
      <c r="AEE5" s="144"/>
      <c r="AEF5" s="144"/>
      <c r="AEG5" s="144"/>
      <c r="AEH5" s="144"/>
      <c r="AEI5" s="144"/>
      <c r="AEJ5" s="144"/>
      <c r="AEK5" s="144"/>
      <c r="AEL5" s="144"/>
      <c r="AEM5" s="144"/>
      <c r="AEN5" s="144"/>
      <c r="AEO5" s="144"/>
      <c r="AEP5" s="144"/>
      <c r="AEQ5" s="144"/>
      <c r="AER5" s="144"/>
      <c r="AES5" s="144"/>
      <c r="AET5" s="144"/>
      <c r="AEU5" s="144"/>
      <c r="AEV5" s="144"/>
      <c r="AEW5" s="144"/>
      <c r="AEX5" s="144"/>
      <c r="AEY5" s="144"/>
      <c r="AEZ5" s="144"/>
      <c r="AFA5" s="144"/>
      <c r="AFB5" s="144"/>
      <c r="AFC5" s="144"/>
      <c r="AFD5" s="144"/>
      <c r="AFE5" s="144"/>
      <c r="AFF5" s="144"/>
      <c r="AFG5" s="144"/>
      <c r="AFH5" s="144"/>
      <c r="AFI5" s="144"/>
      <c r="AFJ5" s="144"/>
      <c r="AFK5" s="144"/>
      <c r="AFL5" s="144"/>
      <c r="AFM5" s="144"/>
      <c r="AFN5" s="144"/>
      <c r="AFO5" s="144"/>
      <c r="AFP5" s="144"/>
      <c r="AFQ5" s="144"/>
      <c r="AFR5" s="144"/>
      <c r="AFS5" s="144"/>
      <c r="AFT5" s="144"/>
      <c r="AFU5" s="144"/>
      <c r="AFV5" s="144"/>
      <c r="AFW5" s="144"/>
      <c r="AFX5" s="144"/>
      <c r="AFY5" s="144"/>
      <c r="AFZ5" s="144"/>
      <c r="AGA5" s="144"/>
      <c r="AGB5" s="144"/>
      <c r="AGC5" s="144"/>
      <c r="AGD5" s="144"/>
      <c r="AGE5" s="144"/>
      <c r="AGF5" s="144"/>
      <c r="AGG5" s="144"/>
      <c r="AGH5" s="144"/>
      <c r="AGI5" s="144"/>
      <c r="AGJ5" s="144"/>
      <c r="AGK5" s="144"/>
      <c r="AGL5" s="144"/>
      <c r="AGM5" s="144"/>
      <c r="AGN5" s="144"/>
      <c r="AGO5" s="144"/>
      <c r="AGP5" s="144"/>
      <c r="AGQ5" s="144"/>
      <c r="AGR5" s="144"/>
      <c r="AGS5" s="144"/>
      <c r="AGT5" s="144"/>
      <c r="AGU5" s="144"/>
      <c r="AGV5" s="144"/>
      <c r="AGW5" s="144"/>
      <c r="AGX5" s="144"/>
      <c r="AGY5" s="144"/>
      <c r="AGZ5" s="144"/>
      <c r="AHA5" s="144"/>
      <c r="AHB5" s="144"/>
      <c r="AHC5" s="144"/>
      <c r="AHD5" s="144"/>
      <c r="AHE5" s="144"/>
      <c r="AHF5" s="144"/>
      <c r="AHG5" s="144"/>
      <c r="AHH5" s="144"/>
      <c r="AHI5" s="144"/>
      <c r="AHJ5" s="144"/>
      <c r="AHK5" s="144"/>
      <c r="AHL5" s="144"/>
      <c r="AHM5" s="144"/>
      <c r="AHN5" s="144"/>
      <c r="AHO5" s="144"/>
      <c r="AHP5" s="144"/>
      <c r="AHQ5" s="144"/>
      <c r="AHR5" s="144"/>
      <c r="AHS5" s="144"/>
      <c r="AHT5" s="144"/>
      <c r="AHU5" s="144"/>
      <c r="AHV5" s="144"/>
      <c r="AHW5" s="144"/>
      <c r="AHX5" s="144"/>
      <c r="AHY5" s="144"/>
      <c r="AHZ5" s="144"/>
      <c r="AIA5" s="144"/>
      <c r="AIB5" s="144"/>
      <c r="AIC5" s="144"/>
      <c r="AID5" s="144"/>
      <c r="AIE5" s="144"/>
      <c r="AIF5" s="144"/>
      <c r="AIG5" s="144"/>
      <c r="AIH5" s="144"/>
      <c r="AII5" s="144"/>
      <c r="AIJ5" s="144"/>
      <c r="AIK5" s="144"/>
      <c r="AIL5" s="144"/>
      <c r="AIM5" s="144"/>
      <c r="AIN5" s="144"/>
      <c r="AIO5" s="144"/>
      <c r="AIP5" s="144"/>
      <c r="AIQ5" s="144"/>
      <c r="AIR5" s="144"/>
      <c r="AIS5" s="144"/>
      <c r="AIT5" s="144"/>
      <c r="AIU5" s="144"/>
      <c r="AIV5" s="144"/>
      <c r="AIW5" s="144"/>
      <c r="AIX5" s="144"/>
      <c r="AIY5" s="144"/>
      <c r="AIZ5" s="144"/>
      <c r="AJA5" s="144"/>
      <c r="AJB5" s="144"/>
      <c r="AJC5" s="144"/>
      <c r="AJD5" s="144"/>
      <c r="AJE5" s="144"/>
      <c r="AJF5" s="144"/>
      <c r="AJG5" s="144"/>
      <c r="AJH5" s="144"/>
      <c r="AJI5" s="144"/>
      <c r="AJJ5" s="144"/>
      <c r="AJK5" s="144"/>
      <c r="AJL5" s="144"/>
      <c r="AJM5" s="144"/>
      <c r="AJN5" s="144"/>
      <c r="AJO5" s="144"/>
      <c r="AJP5" s="144"/>
      <c r="AJQ5" s="144"/>
      <c r="AJR5" s="144"/>
      <c r="AJS5" s="144"/>
      <c r="AJT5" s="144"/>
      <c r="AJU5" s="144"/>
      <c r="AJV5" s="144"/>
      <c r="AJW5" s="144"/>
      <c r="AJX5" s="144"/>
      <c r="AJY5" s="144"/>
      <c r="AJZ5" s="144"/>
      <c r="AKA5" s="144"/>
      <c r="AKB5" s="144"/>
      <c r="AKC5" s="144"/>
      <c r="AKD5" s="144"/>
      <c r="AKE5" s="144"/>
      <c r="AKF5" s="144"/>
      <c r="AKG5" s="144"/>
      <c r="AKH5" s="144"/>
      <c r="AKI5" s="144"/>
      <c r="AKJ5" s="144"/>
      <c r="AKK5" s="144"/>
      <c r="AKL5" s="144"/>
      <c r="AKM5" s="144"/>
      <c r="AKN5" s="144"/>
      <c r="AKO5" s="144"/>
      <c r="AKP5" s="144"/>
      <c r="AKQ5" s="144"/>
      <c r="AKR5" s="144"/>
      <c r="AKS5" s="144"/>
      <c r="AKT5" s="144"/>
      <c r="AKU5" s="144"/>
      <c r="AKV5" s="144"/>
      <c r="AKW5" s="144"/>
      <c r="AKX5" s="144"/>
      <c r="AKY5" s="144"/>
      <c r="AKZ5" s="144"/>
      <c r="ALA5" s="144"/>
      <c r="ALB5" s="144"/>
      <c r="ALC5" s="144"/>
      <c r="ALD5" s="144"/>
      <c r="ALE5" s="144"/>
      <c r="ALF5" s="144"/>
      <c r="ALG5" s="144"/>
      <c r="ALH5" s="144"/>
      <c r="ALI5" s="144"/>
      <c r="ALJ5" s="144"/>
      <c r="ALK5" s="144"/>
      <c r="ALL5" s="144"/>
      <c r="ALM5" s="144"/>
      <c r="ALN5" s="144"/>
      <c r="ALO5" s="144"/>
      <c r="ALP5" s="144"/>
      <c r="ALQ5" s="144"/>
      <c r="ALR5" s="144"/>
      <c r="ALS5" s="144"/>
      <c r="ALT5" s="144"/>
      <c r="ALU5" s="144"/>
      <c r="ALV5" s="144"/>
      <c r="ALW5" s="144"/>
      <c r="ALX5" s="144"/>
      <c r="ALY5" s="144"/>
      <c r="ALZ5" s="144"/>
      <c r="AMA5" s="144"/>
      <c r="AMB5" s="144"/>
      <c r="AMC5" s="144"/>
      <c r="AMD5" s="144"/>
      <c r="AME5" s="144"/>
      <c r="AMF5" s="144"/>
      <c r="AMG5" s="144"/>
      <c r="AMH5" s="144"/>
      <c r="AMI5" s="144"/>
      <c r="AMJ5" s="144"/>
      <c r="AMK5" s="144"/>
      <c r="AML5" s="144"/>
      <c r="AMM5" s="144"/>
      <c r="AMN5" s="144"/>
      <c r="AMO5" s="144"/>
      <c r="AMP5" s="144"/>
      <c r="AMQ5" s="144"/>
      <c r="AMR5" s="144"/>
      <c r="AMS5" s="144"/>
      <c r="AMT5" s="144"/>
      <c r="AMU5" s="144"/>
      <c r="AMV5" s="144"/>
      <c r="AMW5" s="144"/>
      <c r="AMX5" s="144"/>
      <c r="AMY5" s="144"/>
      <c r="AMZ5" s="144"/>
      <c r="ANA5" s="144"/>
      <c r="ANB5" s="144"/>
      <c r="ANC5" s="144"/>
      <c r="AND5" s="144"/>
      <c r="ANE5" s="144"/>
      <c r="ANF5" s="144"/>
      <c r="ANG5" s="144"/>
      <c r="ANH5" s="144"/>
      <c r="ANI5" s="144"/>
      <c r="ANJ5" s="144"/>
      <c r="ANK5" s="144"/>
      <c r="ANL5" s="144"/>
      <c r="ANM5" s="144"/>
      <c r="ANN5" s="144"/>
      <c r="ANO5" s="144"/>
      <c r="ANP5" s="144"/>
      <c r="ANQ5" s="144"/>
      <c r="ANR5" s="144"/>
      <c r="ANS5" s="144"/>
      <c r="ANT5" s="144"/>
      <c r="ANU5" s="144"/>
      <c r="ANV5" s="144"/>
      <c r="ANW5" s="144"/>
      <c r="ANX5" s="144"/>
    </row>
    <row r="6" spans="1:1064" s="145" customFormat="1" ht="57.75" customHeight="1">
      <c r="A6" s="123" t="s">
        <v>868</v>
      </c>
      <c r="B6" s="123" t="s">
        <v>872</v>
      </c>
      <c r="C6" s="123" t="s">
        <v>875</v>
      </c>
      <c r="D6" s="123" t="s">
        <v>885</v>
      </c>
      <c r="E6" s="156" t="s">
        <v>893</v>
      </c>
      <c r="F6" s="156" t="s">
        <v>898</v>
      </c>
      <c r="G6" s="156"/>
      <c r="H6" s="118"/>
      <c r="I6" s="122" t="s">
        <v>1071</v>
      </c>
      <c r="J6" s="122" t="s">
        <v>1073</v>
      </c>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c r="DE6" s="144"/>
      <c r="DF6" s="144"/>
      <c r="DG6" s="144"/>
      <c r="DH6" s="144"/>
      <c r="DI6" s="144"/>
      <c r="DJ6" s="144"/>
      <c r="DK6" s="144"/>
      <c r="DL6" s="144"/>
      <c r="DM6" s="144"/>
      <c r="DN6" s="144"/>
      <c r="DO6" s="144"/>
      <c r="DP6" s="144"/>
      <c r="DQ6" s="144"/>
      <c r="DR6" s="144"/>
      <c r="DS6" s="144"/>
      <c r="DT6" s="144"/>
      <c r="DU6" s="144"/>
      <c r="DV6" s="144"/>
      <c r="DW6" s="144"/>
      <c r="DX6" s="144"/>
      <c r="DY6" s="144"/>
      <c r="DZ6" s="144"/>
      <c r="EA6" s="144"/>
      <c r="EB6" s="144"/>
      <c r="EC6" s="144"/>
      <c r="ED6" s="144"/>
      <c r="EE6" s="144"/>
      <c r="EF6" s="144"/>
      <c r="EG6" s="144"/>
      <c r="EH6" s="144"/>
      <c r="EI6" s="144"/>
      <c r="EJ6" s="144"/>
      <c r="EK6" s="144"/>
      <c r="EL6" s="144"/>
      <c r="EM6" s="144"/>
      <c r="EN6" s="144"/>
      <c r="EO6" s="144"/>
      <c r="EP6" s="144"/>
      <c r="EQ6" s="144"/>
      <c r="ER6" s="144"/>
      <c r="ES6" s="144"/>
      <c r="ET6" s="144"/>
      <c r="EU6" s="144"/>
      <c r="EV6" s="144"/>
      <c r="EW6" s="144"/>
      <c r="EX6" s="144"/>
      <c r="EY6" s="144"/>
      <c r="EZ6" s="144"/>
      <c r="FA6" s="144"/>
      <c r="FB6" s="144"/>
      <c r="FC6" s="144"/>
      <c r="FD6" s="144"/>
      <c r="FE6" s="144"/>
      <c r="FF6" s="144"/>
      <c r="FG6" s="144"/>
      <c r="FH6" s="144"/>
      <c r="FI6" s="144"/>
      <c r="FJ6" s="144"/>
      <c r="FK6" s="144"/>
      <c r="FL6" s="144"/>
      <c r="FM6" s="144"/>
      <c r="FN6" s="144"/>
      <c r="FO6" s="144"/>
      <c r="FP6" s="144"/>
      <c r="FQ6" s="144"/>
      <c r="FR6" s="144"/>
      <c r="FS6" s="144"/>
      <c r="FT6" s="144"/>
      <c r="FU6" s="144"/>
      <c r="FV6" s="144"/>
      <c r="FW6" s="144"/>
      <c r="FX6" s="144"/>
      <c r="FY6" s="144"/>
      <c r="FZ6" s="144"/>
      <c r="GA6" s="144"/>
      <c r="GB6" s="144"/>
      <c r="GC6" s="144"/>
      <c r="GD6" s="144"/>
      <c r="GE6" s="144"/>
      <c r="GF6" s="144"/>
      <c r="GG6" s="144"/>
      <c r="GH6" s="144"/>
      <c r="GI6" s="144"/>
      <c r="GJ6" s="144"/>
      <c r="GK6" s="144"/>
      <c r="GL6" s="144"/>
      <c r="GM6" s="144"/>
      <c r="GN6" s="144"/>
      <c r="GO6" s="144"/>
      <c r="GP6" s="144"/>
      <c r="GQ6" s="144"/>
      <c r="GR6" s="144"/>
      <c r="GS6" s="144"/>
      <c r="GT6" s="144"/>
      <c r="GU6" s="144"/>
      <c r="GV6" s="144"/>
      <c r="GW6" s="144"/>
      <c r="GX6" s="144"/>
      <c r="GY6" s="144"/>
      <c r="GZ6" s="144"/>
      <c r="HA6" s="144"/>
      <c r="HB6" s="144"/>
      <c r="HC6" s="144"/>
      <c r="HD6" s="144"/>
      <c r="HE6" s="144"/>
      <c r="HF6" s="144"/>
      <c r="HG6" s="144"/>
      <c r="HH6" s="144"/>
      <c r="HI6" s="144"/>
      <c r="HJ6" s="144"/>
      <c r="HK6" s="144"/>
      <c r="HL6" s="144"/>
      <c r="HM6" s="144"/>
      <c r="HN6" s="144"/>
      <c r="HO6" s="144"/>
      <c r="HP6" s="144"/>
      <c r="HQ6" s="144"/>
      <c r="HR6" s="144"/>
      <c r="HS6" s="144"/>
      <c r="HT6" s="144"/>
      <c r="HU6" s="144"/>
      <c r="HV6" s="144"/>
      <c r="HW6" s="144"/>
      <c r="HX6" s="144"/>
      <c r="HY6" s="144"/>
      <c r="HZ6" s="144"/>
      <c r="IA6" s="144"/>
      <c r="IB6" s="144"/>
      <c r="IC6" s="144"/>
      <c r="ID6" s="144"/>
      <c r="IE6" s="144"/>
      <c r="IF6" s="144"/>
      <c r="IG6" s="144"/>
      <c r="IH6" s="144"/>
      <c r="II6" s="144"/>
      <c r="IJ6" s="144"/>
      <c r="IK6" s="144"/>
      <c r="IL6" s="144"/>
      <c r="IM6" s="144"/>
      <c r="IN6" s="144"/>
      <c r="IO6" s="144"/>
      <c r="IP6" s="144"/>
      <c r="IQ6" s="144"/>
      <c r="IR6" s="144"/>
      <c r="IS6" s="144"/>
      <c r="IT6" s="144"/>
      <c r="IU6" s="144"/>
      <c r="IV6" s="144"/>
      <c r="IW6" s="144"/>
      <c r="IX6" s="144"/>
      <c r="IY6" s="144"/>
      <c r="IZ6" s="144"/>
      <c r="JA6" s="144"/>
      <c r="JB6" s="144"/>
      <c r="JC6" s="144"/>
      <c r="JD6" s="144"/>
      <c r="JE6" s="144"/>
      <c r="JF6" s="144"/>
      <c r="JG6" s="144"/>
      <c r="JH6" s="144"/>
      <c r="JI6" s="144"/>
      <c r="JJ6" s="144"/>
      <c r="JK6" s="144"/>
      <c r="JL6" s="144"/>
      <c r="JM6" s="144"/>
      <c r="JN6" s="144"/>
      <c r="JO6" s="144"/>
      <c r="JP6" s="144"/>
      <c r="JQ6" s="144"/>
      <c r="JR6" s="144"/>
      <c r="JS6" s="144"/>
      <c r="JT6" s="144"/>
      <c r="JU6" s="144"/>
      <c r="JV6" s="144"/>
      <c r="JW6" s="144"/>
      <c r="JX6" s="144"/>
      <c r="JY6" s="144"/>
      <c r="JZ6" s="144"/>
      <c r="KA6" s="144"/>
      <c r="KB6" s="144"/>
      <c r="KC6" s="144"/>
      <c r="KD6" s="144"/>
      <c r="KE6" s="144"/>
      <c r="KF6" s="144"/>
      <c r="KG6" s="144"/>
      <c r="KH6" s="144"/>
      <c r="KI6" s="144"/>
      <c r="KJ6" s="144"/>
      <c r="KK6" s="144"/>
      <c r="KL6" s="144"/>
      <c r="KM6" s="144"/>
      <c r="KN6" s="144"/>
      <c r="KO6" s="144"/>
      <c r="KP6" s="144"/>
      <c r="KQ6" s="144"/>
      <c r="KR6" s="144"/>
      <c r="KS6" s="144"/>
      <c r="KT6" s="144"/>
      <c r="KU6" s="144"/>
      <c r="KV6" s="144"/>
      <c r="KW6" s="144"/>
      <c r="KX6" s="144"/>
      <c r="KY6" s="144"/>
      <c r="KZ6" s="144"/>
      <c r="LA6" s="144"/>
      <c r="LB6" s="144"/>
      <c r="LC6" s="144"/>
      <c r="LD6" s="144"/>
      <c r="LE6" s="144"/>
      <c r="LF6" s="144"/>
      <c r="LG6" s="144"/>
      <c r="LH6" s="144"/>
      <c r="LI6" s="144"/>
      <c r="LJ6" s="144"/>
      <c r="LK6" s="144"/>
      <c r="LL6" s="144"/>
      <c r="LM6" s="144"/>
      <c r="LN6" s="144"/>
      <c r="LO6" s="144"/>
      <c r="LP6" s="144"/>
      <c r="LQ6" s="144"/>
      <c r="LR6" s="144"/>
      <c r="LS6" s="144"/>
      <c r="LT6" s="144"/>
      <c r="LU6" s="144"/>
      <c r="LV6" s="144"/>
      <c r="LW6" s="144"/>
      <c r="LX6" s="144"/>
      <c r="LY6" s="144"/>
      <c r="LZ6" s="144"/>
      <c r="MA6" s="144"/>
      <c r="MB6" s="144"/>
      <c r="MC6" s="144"/>
      <c r="MD6" s="144"/>
      <c r="ME6" s="144"/>
      <c r="MF6" s="144"/>
      <c r="MG6" s="144"/>
      <c r="MH6" s="144"/>
      <c r="MI6" s="144"/>
      <c r="MJ6" s="144"/>
      <c r="MK6" s="144"/>
      <c r="ML6" s="144"/>
      <c r="MM6" s="144"/>
      <c r="MN6" s="144"/>
      <c r="MO6" s="144"/>
      <c r="MP6" s="144"/>
      <c r="MQ6" s="144"/>
      <c r="MR6" s="144"/>
      <c r="MS6" s="144"/>
      <c r="MT6" s="144"/>
      <c r="MU6" s="144"/>
      <c r="MV6" s="144"/>
      <c r="MW6" s="144"/>
      <c r="MX6" s="144"/>
      <c r="MY6" s="144"/>
      <c r="MZ6" s="144"/>
      <c r="NA6" s="144"/>
      <c r="NB6" s="144"/>
      <c r="NC6" s="144"/>
      <c r="ND6" s="144"/>
      <c r="NE6" s="144"/>
      <c r="NF6" s="144"/>
      <c r="NG6" s="144"/>
      <c r="NH6" s="144"/>
      <c r="NI6" s="144"/>
      <c r="NJ6" s="144"/>
      <c r="NK6" s="144"/>
      <c r="NL6" s="144"/>
      <c r="NM6" s="144"/>
      <c r="NN6" s="144"/>
      <c r="NO6" s="144"/>
      <c r="NP6" s="144"/>
      <c r="NQ6" s="144"/>
      <c r="NR6" s="144"/>
      <c r="NS6" s="144"/>
      <c r="NT6" s="144"/>
      <c r="NU6" s="144"/>
      <c r="NV6" s="144"/>
      <c r="NW6" s="144"/>
      <c r="NX6" s="144"/>
      <c r="NY6" s="144"/>
      <c r="NZ6" s="144"/>
      <c r="OA6" s="144"/>
      <c r="OB6" s="144"/>
      <c r="OC6" s="144"/>
      <c r="OD6" s="144"/>
      <c r="OE6" s="144"/>
      <c r="OF6" s="144"/>
      <c r="OG6" s="144"/>
      <c r="OH6" s="144"/>
      <c r="OI6" s="144"/>
      <c r="OJ6" s="144"/>
      <c r="OK6" s="144"/>
      <c r="OL6" s="144"/>
      <c r="OM6" s="144"/>
      <c r="ON6" s="144"/>
      <c r="OO6" s="144"/>
      <c r="OP6" s="144"/>
      <c r="OQ6" s="144"/>
      <c r="OR6" s="144"/>
      <c r="OS6" s="144"/>
      <c r="OT6" s="144"/>
      <c r="OU6" s="144"/>
      <c r="OV6" s="144"/>
      <c r="OW6" s="144"/>
      <c r="OX6" s="144"/>
      <c r="OY6" s="144"/>
      <c r="OZ6" s="144"/>
      <c r="PA6" s="144"/>
      <c r="PB6" s="144"/>
      <c r="PC6" s="144"/>
      <c r="PD6" s="144"/>
      <c r="PE6" s="144"/>
      <c r="PF6" s="144"/>
      <c r="PG6" s="144"/>
      <c r="PH6" s="144"/>
      <c r="PI6" s="144"/>
      <c r="PJ6" s="144"/>
      <c r="PK6" s="144"/>
      <c r="PL6" s="144"/>
      <c r="PM6" s="144"/>
      <c r="PN6" s="144"/>
      <c r="PO6" s="144"/>
      <c r="PP6" s="144"/>
      <c r="PQ6" s="144"/>
      <c r="PR6" s="144"/>
      <c r="PS6" s="144"/>
      <c r="PT6" s="144"/>
      <c r="PU6" s="144"/>
      <c r="PV6" s="144"/>
      <c r="PW6" s="144"/>
      <c r="PX6" s="144"/>
      <c r="PY6" s="144"/>
      <c r="PZ6" s="144"/>
      <c r="QA6" s="144"/>
      <c r="QB6" s="144"/>
      <c r="QC6" s="144"/>
      <c r="QD6" s="144"/>
      <c r="QE6" s="144"/>
      <c r="QF6" s="144"/>
      <c r="QG6" s="144"/>
      <c r="QH6" s="144"/>
      <c r="QI6" s="144"/>
      <c r="QJ6" s="144"/>
      <c r="QK6" s="144"/>
      <c r="QL6" s="144"/>
      <c r="QM6" s="144"/>
      <c r="QN6" s="144"/>
      <c r="QO6" s="144"/>
      <c r="QP6" s="144"/>
      <c r="QQ6" s="144"/>
      <c r="QR6" s="144"/>
      <c r="QS6" s="144"/>
      <c r="QT6" s="144"/>
      <c r="QU6" s="144"/>
      <c r="QV6" s="144"/>
      <c r="QW6" s="144"/>
      <c r="QX6" s="144"/>
      <c r="QY6" s="144"/>
      <c r="QZ6" s="144"/>
      <c r="RA6" s="144"/>
      <c r="RB6" s="144"/>
      <c r="RC6" s="144"/>
      <c r="RD6" s="144"/>
      <c r="RE6" s="144"/>
      <c r="RF6" s="144"/>
      <c r="RG6" s="144"/>
      <c r="RH6" s="144"/>
      <c r="RI6" s="144"/>
      <c r="RJ6" s="144"/>
      <c r="RK6" s="144"/>
      <c r="RL6" s="144"/>
      <c r="RM6" s="144"/>
      <c r="RN6" s="144"/>
      <c r="RO6" s="144"/>
      <c r="RP6" s="144"/>
      <c r="RQ6" s="144"/>
      <c r="RR6" s="144"/>
      <c r="RS6" s="144"/>
      <c r="RT6" s="144"/>
      <c r="RU6" s="144"/>
      <c r="RV6" s="144"/>
      <c r="RW6" s="144"/>
      <c r="RX6" s="144"/>
      <c r="RY6" s="144"/>
      <c r="RZ6" s="144"/>
      <c r="SA6" s="144"/>
      <c r="SB6" s="144"/>
      <c r="SC6" s="144"/>
      <c r="SD6" s="144"/>
      <c r="SE6" s="144"/>
      <c r="SF6" s="144"/>
      <c r="SG6" s="144"/>
      <c r="SH6" s="144"/>
      <c r="SI6" s="144"/>
      <c r="SJ6" s="144"/>
      <c r="SK6" s="144"/>
      <c r="SL6" s="144"/>
      <c r="SM6" s="144"/>
      <c r="SN6" s="144"/>
      <c r="SO6" s="144"/>
      <c r="SP6" s="144"/>
      <c r="SQ6" s="144"/>
      <c r="SR6" s="144"/>
      <c r="SS6" s="144"/>
      <c r="ST6" s="144"/>
      <c r="SU6" s="144"/>
      <c r="SV6" s="144"/>
      <c r="SW6" s="144"/>
      <c r="SX6" s="144"/>
      <c r="SY6" s="144"/>
      <c r="SZ6" s="144"/>
      <c r="TA6" s="144"/>
      <c r="TB6" s="144"/>
      <c r="TC6" s="144"/>
      <c r="TD6" s="144"/>
      <c r="TE6" s="144"/>
      <c r="TF6" s="144"/>
      <c r="TG6" s="144"/>
      <c r="TH6" s="144"/>
      <c r="TI6" s="144"/>
      <c r="TJ6" s="144"/>
      <c r="TK6" s="144"/>
      <c r="TL6" s="144"/>
      <c r="TM6" s="144"/>
      <c r="TN6" s="144"/>
      <c r="TO6" s="144"/>
      <c r="TP6" s="144"/>
      <c r="TQ6" s="144"/>
      <c r="TR6" s="144"/>
      <c r="TS6" s="144"/>
      <c r="TT6" s="144"/>
      <c r="TU6" s="144"/>
      <c r="TV6" s="144"/>
      <c r="TW6" s="144"/>
      <c r="TX6" s="144"/>
      <c r="TY6" s="144"/>
      <c r="TZ6" s="144"/>
      <c r="UA6" s="144"/>
      <c r="UB6" s="144"/>
      <c r="UC6" s="144"/>
      <c r="UD6" s="144"/>
      <c r="UE6" s="144"/>
      <c r="UF6" s="144"/>
      <c r="UG6" s="144"/>
      <c r="UH6" s="144"/>
      <c r="UI6" s="144"/>
      <c r="UJ6" s="144"/>
      <c r="UK6" s="144"/>
      <c r="UL6" s="144"/>
      <c r="UM6" s="144"/>
      <c r="UN6" s="144"/>
      <c r="UO6" s="144"/>
      <c r="UP6" s="144"/>
      <c r="UQ6" s="144"/>
      <c r="UR6" s="144"/>
      <c r="US6" s="144"/>
      <c r="UT6" s="144"/>
      <c r="UU6" s="144"/>
      <c r="UV6" s="144"/>
      <c r="UW6" s="144"/>
      <c r="UX6" s="144"/>
      <c r="UY6" s="144"/>
      <c r="UZ6" s="144"/>
      <c r="VA6" s="144"/>
      <c r="VB6" s="144"/>
      <c r="VC6" s="144"/>
      <c r="VD6" s="144"/>
      <c r="VE6" s="144"/>
      <c r="VF6" s="144"/>
      <c r="VG6" s="144"/>
      <c r="VH6" s="144"/>
      <c r="VI6" s="144"/>
      <c r="VJ6" s="144"/>
      <c r="VK6" s="144"/>
      <c r="VL6" s="144"/>
      <c r="VM6" s="144"/>
      <c r="VN6" s="144"/>
      <c r="VO6" s="144"/>
      <c r="VP6" s="144"/>
      <c r="VQ6" s="144"/>
      <c r="VR6" s="144"/>
      <c r="VS6" s="144"/>
      <c r="VT6" s="144"/>
      <c r="VU6" s="144"/>
      <c r="VV6" s="144"/>
      <c r="VW6" s="144"/>
      <c r="VX6" s="144"/>
      <c r="VY6" s="144"/>
      <c r="VZ6" s="144"/>
      <c r="WA6" s="144"/>
      <c r="WB6" s="144"/>
      <c r="WC6" s="144"/>
      <c r="WD6" s="144"/>
      <c r="WE6" s="144"/>
      <c r="WF6" s="144"/>
      <c r="WG6" s="144"/>
      <c r="WH6" s="144"/>
      <c r="WI6" s="144"/>
      <c r="WJ6" s="144"/>
      <c r="WK6" s="144"/>
      <c r="WL6" s="144"/>
      <c r="WM6" s="144"/>
      <c r="WN6" s="144"/>
      <c r="WO6" s="144"/>
      <c r="WP6" s="144"/>
      <c r="WQ6" s="144"/>
      <c r="WR6" s="144"/>
      <c r="WS6" s="144"/>
      <c r="WT6" s="144"/>
      <c r="WU6" s="144"/>
      <c r="WV6" s="144"/>
      <c r="WW6" s="144"/>
      <c r="WX6" s="144"/>
      <c r="WY6" s="144"/>
      <c r="WZ6" s="144"/>
      <c r="XA6" s="144"/>
      <c r="XB6" s="144"/>
      <c r="XC6" s="144"/>
      <c r="XD6" s="144"/>
      <c r="XE6" s="144"/>
      <c r="XF6" s="144"/>
      <c r="XG6" s="144"/>
      <c r="XH6" s="144"/>
      <c r="XI6" s="144"/>
      <c r="XJ6" s="144"/>
      <c r="XK6" s="144"/>
      <c r="XL6" s="144"/>
      <c r="XM6" s="144"/>
      <c r="XN6" s="144"/>
      <c r="XO6" s="144"/>
      <c r="XP6" s="144"/>
      <c r="XQ6" s="144"/>
      <c r="XR6" s="144"/>
      <c r="XS6" s="144"/>
      <c r="XT6" s="144"/>
      <c r="XU6" s="144"/>
      <c r="XV6" s="144"/>
      <c r="XW6" s="144"/>
      <c r="XX6" s="144"/>
      <c r="XY6" s="144"/>
      <c r="XZ6" s="144"/>
      <c r="YA6" s="144"/>
      <c r="YB6" s="144"/>
      <c r="YC6" s="144"/>
      <c r="YD6" s="144"/>
      <c r="YE6" s="144"/>
      <c r="YF6" s="144"/>
      <c r="YG6" s="144"/>
      <c r="YH6" s="144"/>
      <c r="YI6" s="144"/>
      <c r="YJ6" s="144"/>
      <c r="YK6" s="144"/>
      <c r="YL6" s="144"/>
      <c r="YM6" s="144"/>
      <c r="YN6" s="144"/>
      <c r="YO6" s="144"/>
      <c r="YP6" s="144"/>
      <c r="YQ6" s="144"/>
      <c r="YR6" s="144"/>
      <c r="YS6" s="144"/>
      <c r="YT6" s="144"/>
      <c r="YU6" s="144"/>
      <c r="YV6" s="144"/>
      <c r="YW6" s="144"/>
      <c r="YX6" s="144"/>
      <c r="YY6" s="144"/>
      <c r="YZ6" s="144"/>
      <c r="ZA6" s="144"/>
      <c r="ZB6" s="144"/>
      <c r="ZC6" s="144"/>
      <c r="ZD6" s="144"/>
      <c r="ZE6" s="144"/>
      <c r="ZF6" s="144"/>
      <c r="ZG6" s="144"/>
      <c r="ZH6" s="144"/>
      <c r="ZI6" s="144"/>
      <c r="ZJ6" s="144"/>
      <c r="ZK6" s="144"/>
      <c r="ZL6" s="144"/>
      <c r="ZM6" s="144"/>
      <c r="ZN6" s="144"/>
      <c r="ZO6" s="144"/>
      <c r="ZP6" s="144"/>
      <c r="ZQ6" s="144"/>
      <c r="ZR6" s="144"/>
      <c r="ZS6" s="144"/>
      <c r="ZT6" s="144"/>
      <c r="ZU6" s="144"/>
      <c r="ZV6" s="144"/>
      <c r="ZW6" s="144"/>
      <c r="ZX6" s="144"/>
      <c r="ZY6" s="144"/>
      <c r="ZZ6" s="144"/>
      <c r="AAA6" s="144"/>
      <c r="AAB6" s="144"/>
      <c r="AAC6" s="144"/>
      <c r="AAD6" s="144"/>
      <c r="AAE6" s="144"/>
      <c r="AAF6" s="144"/>
      <c r="AAG6" s="144"/>
      <c r="AAH6" s="144"/>
      <c r="AAI6" s="144"/>
      <c r="AAJ6" s="144"/>
      <c r="AAK6" s="144"/>
      <c r="AAL6" s="144"/>
      <c r="AAM6" s="144"/>
      <c r="AAN6" s="144"/>
      <c r="AAO6" s="144"/>
      <c r="AAP6" s="144"/>
      <c r="AAQ6" s="144"/>
      <c r="AAR6" s="144"/>
      <c r="AAS6" s="144"/>
      <c r="AAT6" s="144"/>
      <c r="AAU6" s="144"/>
      <c r="AAV6" s="144"/>
      <c r="AAW6" s="144"/>
      <c r="AAX6" s="144"/>
      <c r="AAY6" s="144"/>
      <c r="AAZ6" s="144"/>
      <c r="ABA6" s="144"/>
      <c r="ABB6" s="144"/>
      <c r="ABC6" s="144"/>
      <c r="ABD6" s="144"/>
      <c r="ABE6" s="144"/>
      <c r="ABF6" s="144"/>
      <c r="ABG6" s="144"/>
      <c r="ABH6" s="144"/>
      <c r="ABI6" s="144"/>
      <c r="ABJ6" s="144"/>
      <c r="ABK6" s="144"/>
      <c r="ABL6" s="144"/>
      <c r="ABM6" s="144"/>
      <c r="ABN6" s="144"/>
      <c r="ABO6" s="144"/>
      <c r="ABP6" s="144"/>
      <c r="ABQ6" s="144"/>
      <c r="ABR6" s="144"/>
      <c r="ABS6" s="144"/>
      <c r="ABT6" s="144"/>
      <c r="ABU6" s="144"/>
      <c r="ABV6" s="144"/>
      <c r="ABW6" s="144"/>
      <c r="ABX6" s="144"/>
      <c r="ABY6" s="144"/>
      <c r="ABZ6" s="144"/>
      <c r="ACA6" s="144"/>
      <c r="ACB6" s="144"/>
      <c r="ACC6" s="144"/>
      <c r="ACD6" s="144"/>
      <c r="ACE6" s="144"/>
      <c r="ACF6" s="144"/>
      <c r="ACG6" s="144"/>
      <c r="ACH6" s="144"/>
      <c r="ACI6" s="144"/>
      <c r="ACJ6" s="144"/>
      <c r="ACK6" s="144"/>
      <c r="ACL6" s="144"/>
      <c r="ACM6" s="144"/>
      <c r="ACN6" s="144"/>
      <c r="ACO6" s="144"/>
      <c r="ACP6" s="144"/>
      <c r="ACQ6" s="144"/>
      <c r="ACR6" s="144"/>
      <c r="ACS6" s="144"/>
      <c r="ACT6" s="144"/>
      <c r="ACU6" s="144"/>
      <c r="ACV6" s="144"/>
      <c r="ACW6" s="144"/>
      <c r="ACX6" s="144"/>
      <c r="ACY6" s="144"/>
      <c r="ACZ6" s="144"/>
      <c r="ADA6" s="144"/>
      <c r="ADB6" s="144"/>
      <c r="ADC6" s="144"/>
      <c r="ADD6" s="144"/>
      <c r="ADE6" s="144"/>
      <c r="ADF6" s="144"/>
      <c r="ADG6" s="144"/>
      <c r="ADH6" s="144"/>
      <c r="ADI6" s="144"/>
      <c r="ADJ6" s="144"/>
      <c r="ADK6" s="144"/>
      <c r="ADL6" s="144"/>
      <c r="ADM6" s="144"/>
      <c r="ADN6" s="144"/>
      <c r="ADO6" s="144"/>
      <c r="ADP6" s="144"/>
      <c r="ADQ6" s="144"/>
      <c r="ADR6" s="144"/>
      <c r="ADS6" s="144"/>
      <c r="ADT6" s="144"/>
      <c r="ADU6" s="144"/>
      <c r="ADV6" s="144"/>
      <c r="ADW6" s="144"/>
      <c r="ADX6" s="144"/>
      <c r="ADY6" s="144"/>
      <c r="ADZ6" s="144"/>
      <c r="AEA6" s="144"/>
      <c r="AEB6" s="144"/>
      <c r="AEC6" s="144"/>
      <c r="AED6" s="144"/>
      <c r="AEE6" s="144"/>
      <c r="AEF6" s="144"/>
      <c r="AEG6" s="144"/>
      <c r="AEH6" s="144"/>
      <c r="AEI6" s="144"/>
      <c r="AEJ6" s="144"/>
      <c r="AEK6" s="144"/>
      <c r="AEL6" s="144"/>
      <c r="AEM6" s="144"/>
      <c r="AEN6" s="144"/>
      <c r="AEO6" s="144"/>
      <c r="AEP6" s="144"/>
      <c r="AEQ6" s="144"/>
      <c r="AER6" s="144"/>
      <c r="AES6" s="144"/>
      <c r="AET6" s="144"/>
      <c r="AEU6" s="144"/>
      <c r="AEV6" s="144"/>
      <c r="AEW6" s="144"/>
      <c r="AEX6" s="144"/>
      <c r="AEY6" s="144"/>
      <c r="AEZ6" s="144"/>
      <c r="AFA6" s="144"/>
      <c r="AFB6" s="144"/>
      <c r="AFC6" s="144"/>
      <c r="AFD6" s="144"/>
      <c r="AFE6" s="144"/>
      <c r="AFF6" s="144"/>
      <c r="AFG6" s="144"/>
      <c r="AFH6" s="144"/>
      <c r="AFI6" s="144"/>
      <c r="AFJ6" s="144"/>
      <c r="AFK6" s="144"/>
      <c r="AFL6" s="144"/>
      <c r="AFM6" s="144"/>
      <c r="AFN6" s="144"/>
      <c r="AFO6" s="144"/>
      <c r="AFP6" s="144"/>
      <c r="AFQ6" s="144"/>
      <c r="AFR6" s="144"/>
      <c r="AFS6" s="144"/>
      <c r="AFT6" s="144"/>
      <c r="AFU6" s="144"/>
      <c r="AFV6" s="144"/>
      <c r="AFW6" s="144"/>
      <c r="AFX6" s="144"/>
      <c r="AFY6" s="144"/>
      <c r="AFZ6" s="144"/>
      <c r="AGA6" s="144"/>
      <c r="AGB6" s="144"/>
      <c r="AGC6" s="144"/>
      <c r="AGD6" s="144"/>
      <c r="AGE6" s="144"/>
      <c r="AGF6" s="144"/>
      <c r="AGG6" s="144"/>
      <c r="AGH6" s="144"/>
      <c r="AGI6" s="144"/>
      <c r="AGJ6" s="144"/>
      <c r="AGK6" s="144"/>
      <c r="AGL6" s="144"/>
      <c r="AGM6" s="144"/>
      <c r="AGN6" s="144"/>
      <c r="AGO6" s="144"/>
      <c r="AGP6" s="144"/>
      <c r="AGQ6" s="144"/>
      <c r="AGR6" s="144"/>
      <c r="AGS6" s="144"/>
      <c r="AGT6" s="144"/>
      <c r="AGU6" s="144"/>
      <c r="AGV6" s="144"/>
      <c r="AGW6" s="144"/>
      <c r="AGX6" s="144"/>
      <c r="AGY6" s="144"/>
      <c r="AGZ6" s="144"/>
      <c r="AHA6" s="144"/>
      <c r="AHB6" s="144"/>
      <c r="AHC6" s="144"/>
      <c r="AHD6" s="144"/>
      <c r="AHE6" s="144"/>
      <c r="AHF6" s="144"/>
      <c r="AHG6" s="144"/>
      <c r="AHH6" s="144"/>
      <c r="AHI6" s="144"/>
      <c r="AHJ6" s="144"/>
      <c r="AHK6" s="144"/>
      <c r="AHL6" s="144"/>
      <c r="AHM6" s="144"/>
      <c r="AHN6" s="144"/>
      <c r="AHO6" s="144"/>
      <c r="AHP6" s="144"/>
      <c r="AHQ6" s="144"/>
      <c r="AHR6" s="144"/>
      <c r="AHS6" s="144"/>
      <c r="AHT6" s="144"/>
      <c r="AHU6" s="144"/>
      <c r="AHV6" s="144"/>
      <c r="AHW6" s="144"/>
      <c r="AHX6" s="144"/>
      <c r="AHY6" s="144"/>
      <c r="AHZ6" s="144"/>
      <c r="AIA6" s="144"/>
      <c r="AIB6" s="144"/>
      <c r="AIC6" s="144"/>
      <c r="AID6" s="144"/>
      <c r="AIE6" s="144"/>
      <c r="AIF6" s="144"/>
      <c r="AIG6" s="144"/>
      <c r="AIH6" s="144"/>
      <c r="AII6" s="144"/>
      <c r="AIJ6" s="144"/>
      <c r="AIK6" s="144"/>
      <c r="AIL6" s="144"/>
      <c r="AIM6" s="144"/>
      <c r="AIN6" s="144"/>
      <c r="AIO6" s="144"/>
      <c r="AIP6" s="144"/>
      <c r="AIQ6" s="144"/>
      <c r="AIR6" s="144"/>
      <c r="AIS6" s="144"/>
      <c r="AIT6" s="144"/>
      <c r="AIU6" s="144"/>
      <c r="AIV6" s="144"/>
      <c r="AIW6" s="144"/>
      <c r="AIX6" s="144"/>
      <c r="AIY6" s="144"/>
      <c r="AIZ6" s="144"/>
      <c r="AJA6" s="144"/>
      <c r="AJB6" s="144"/>
      <c r="AJC6" s="144"/>
      <c r="AJD6" s="144"/>
      <c r="AJE6" s="144"/>
      <c r="AJF6" s="144"/>
      <c r="AJG6" s="144"/>
      <c r="AJH6" s="144"/>
      <c r="AJI6" s="144"/>
      <c r="AJJ6" s="144"/>
      <c r="AJK6" s="144"/>
      <c r="AJL6" s="144"/>
      <c r="AJM6" s="144"/>
      <c r="AJN6" s="144"/>
      <c r="AJO6" s="144"/>
      <c r="AJP6" s="144"/>
      <c r="AJQ6" s="144"/>
      <c r="AJR6" s="144"/>
      <c r="AJS6" s="144"/>
      <c r="AJT6" s="144"/>
      <c r="AJU6" s="144"/>
      <c r="AJV6" s="144"/>
      <c r="AJW6" s="144"/>
      <c r="AJX6" s="144"/>
      <c r="AJY6" s="144"/>
      <c r="AJZ6" s="144"/>
      <c r="AKA6" s="144"/>
      <c r="AKB6" s="144"/>
      <c r="AKC6" s="144"/>
      <c r="AKD6" s="144"/>
      <c r="AKE6" s="144"/>
      <c r="AKF6" s="144"/>
      <c r="AKG6" s="144"/>
      <c r="AKH6" s="144"/>
      <c r="AKI6" s="144"/>
      <c r="AKJ6" s="144"/>
      <c r="AKK6" s="144"/>
      <c r="AKL6" s="144"/>
      <c r="AKM6" s="144"/>
      <c r="AKN6" s="144"/>
      <c r="AKO6" s="144"/>
      <c r="AKP6" s="144"/>
      <c r="AKQ6" s="144"/>
      <c r="AKR6" s="144"/>
      <c r="AKS6" s="144"/>
      <c r="AKT6" s="144"/>
      <c r="AKU6" s="144"/>
      <c r="AKV6" s="144"/>
      <c r="AKW6" s="144"/>
      <c r="AKX6" s="144"/>
      <c r="AKY6" s="144"/>
      <c r="AKZ6" s="144"/>
      <c r="ALA6" s="144"/>
      <c r="ALB6" s="144"/>
      <c r="ALC6" s="144"/>
      <c r="ALD6" s="144"/>
      <c r="ALE6" s="144"/>
      <c r="ALF6" s="144"/>
      <c r="ALG6" s="144"/>
      <c r="ALH6" s="144"/>
      <c r="ALI6" s="144"/>
      <c r="ALJ6" s="144"/>
      <c r="ALK6" s="144"/>
      <c r="ALL6" s="144"/>
      <c r="ALM6" s="144"/>
      <c r="ALN6" s="144"/>
      <c r="ALO6" s="144"/>
      <c r="ALP6" s="144"/>
      <c r="ALQ6" s="144"/>
      <c r="ALR6" s="144"/>
      <c r="ALS6" s="144"/>
      <c r="ALT6" s="144"/>
      <c r="ALU6" s="144"/>
      <c r="ALV6" s="144"/>
      <c r="ALW6" s="144"/>
      <c r="ALX6" s="144"/>
      <c r="ALY6" s="144"/>
      <c r="ALZ6" s="144"/>
      <c r="AMA6" s="144"/>
      <c r="AMB6" s="144"/>
      <c r="AMC6" s="144"/>
      <c r="AMD6" s="144"/>
      <c r="AME6" s="144"/>
      <c r="AMF6" s="144"/>
      <c r="AMG6" s="144"/>
      <c r="AMH6" s="144"/>
      <c r="AMI6" s="144"/>
      <c r="AMJ6" s="144"/>
      <c r="AMK6" s="144"/>
      <c r="AML6" s="144"/>
      <c r="AMM6" s="144"/>
      <c r="AMN6" s="144"/>
      <c r="AMO6" s="144"/>
      <c r="AMP6" s="144"/>
      <c r="AMQ6" s="144"/>
      <c r="AMR6" s="144"/>
      <c r="AMS6" s="144"/>
      <c r="AMT6" s="144"/>
      <c r="AMU6" s="144"/>
      <c r="AMV6" s="144"/>
      <c r="AMW6" s="144"/>
      <c r="AMX6" s="144"/>
      <c r="AMY6" s="144"/>
      <c r="AMZ6" s="144"/>
      <c r="ANA6" s="144"/>
      <c r="ANB6" s="144"/>
      <c r="ANC6" s="144"/>
      <c r="AND6" s="144"/>
      <c r="ANE6" s="144"/>
      <c r="ANF6" s="144"/>
      <c r="ANG6" s="144"/>
      <c r="ANH6" s="144"/>
      <c r="ANI6" s="144"/>
      <c r="ANJ6" s="144"/>
      <c r="ANK6" s="144"/>
      <c r="ANL6" s="144"/>
      <c r="ANM6" s="144"/>
      <c r="ANN6" s="144"/>
      <c r="ANO6" s="144"/>
      <c r="ANP6" s="144"/>
      <c r="ANQ6" s="144"/>
      <c r="ANR6" s="144"/>
      <c r="ANS6" s="144"/>
      <c r="ANT6" s="144"/>
      <c r="ANU6" s="144"/>
      <c r="ANV6" s="144"/>
      <c r="ANW6" s="144"/>
      <c r="ANX6" s="144"/>
    </row>
    <row r="7" spans="1:1064" s="145" customFormat="1" ht="29.25" customHeight="1">
      <c r="A7" s="123" t="s">
        <v>869</v>
      </c>
      <c r="B7" s="123" t="s">
        <v>873</v>
      </c>
      <c r="C7" s="123" t="s">
        <v>876</v>
      </c>
      <c r="D7" s="123" t="s">
        <v>886</v>
      </c>
      <c r="E7" s="156" t="s">
        <v>894</v>
      </c>
      <c r="F7" s="156" t="s">
        <v>899</v>
      </c>
      <c r="G7" s="156"/>
      <c r="H7" s="118"/>
      <c r="I7" s="122"/>
      <c r="J7" s="122"/>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c r="DF7" s="144"/>
      <c r="DG7" s="144"/>
      <c r="DH7" s="144"/>
      <c r="DI7" s="144"/>
      <c r="DJ7" s="144"/>
      <c r="DK7" s="144"/>
      <c r="DL7" s="144"/>
      <c r="DM7" s="144"/>
      <c r="DN7" s="144"/>
      <c r="DO7" s="144"/>
      <c r="DP7" s="144"/>
      <c r="DQ7" s="144"/>
      <c r="DR7" s="144"/>
      <c r="DS7" s="144"/>
      <c r="DT7" s="144"/>
      <c r="DU7" s="144"/>
      <c r="DV7" s="144"/>
      <c r="DW7" s="144"/>
      <c r="DX7" s="144"/>
      <c r="DY7" s="144"/>
      <c r="DZ7" s="144"/>
      <c r="EA7" s="144"/>
      <c r="EB7" s="144"/>
      <c r="EC7" s="144"/>
      <c r="ED7" s="144"/>
      <c r="EE7" s="144"/>
      <c r="EF7" s="144"/>
      <c r="EG7" s="144"/>
      <c r="EH7" s="144"/>
      <c r="EI7" s="144"/>
      <c r="EJ7" s="144"/>
      <c r="EK7" s="144"/>
      <c r="EL7" s="144"/>
      <c r="EM7" s="144"/>
      <c r="EN7" s="144"/>
      <c r="EO7" s="144"/>
      <c r="EP7" s="144"/>
      <c r="EQ7" s="144"/>
      <c r="ER7" s="144"/>
      <c r="ES7" s="144"/>
      <c r="ET7" s="144"/>
      <c r="EU7" s="144"/>
      <c r="EV7" s="144"/>
      <c r="EW7" s="144"/>
      <c r="EX7" s="144"/>
      <c r="EY7" s="144"/>
      <c r="EZ7" s="144"/>
      <c r="FA7" s="144"/>
      <c r="FB7" s="144"/>
      <c r="FC7" s="144"/>
      <c r="FD7" s="144"/>
      <c r="FE7" s="144"/>
      <c r="FF7" s="144"/>
      <c r="FG7" s="144"/>
      <c r="FH7" s="144"/>
      <c r="FI7" s="144"/>
      <c r="FJ7" s="144"/>
      <c r="FK7" s="144"/>
      <c r="FL7" s="144"/>
      <c r="FM7" s="144"/>
      <c r="FN7" s="144"/>
      <c r="FO7" s="144"/>
      <c r="FP7" s="144"/>
      <c r="FQ7" s="144"/>
      <c r="FR7" s="144"/>
      <c r="FS7" s="144"/>
      <c r="FT7" s="144"/>
      <c r="FU7" s="144"/>
      <c r="FV7" s="144"/>
      <c r="FW7" s="144"/>
      <c r="FX7" s="144"/>
      <c r="FY7" s="144"/>
      <c r="FZ7" s="144"/>
      <c r="GA7" s="144"/>
      <c r="GB7" s="144"/>
      <c r="GC7" s="144"/>
      <c r="GD7" s="144"/>
      <c r="GE7" s="144"/>
      <c r="GF7" s="144"/>
      <c r="GG7" s="144"/>
      <c r="GH7" s="144"/>
      <c r="GI7" s="144"/>
      <c r="GJ7" s="144"/>
      <c r="GK7" s="144"/>
      <c r="GL7" s="144"/>
      <c r="GM7" s="144"/>
      <c r="GN7" s="144"/>
      <c r="GO7" s="144"/>
      <c r="GP7" s="144"/>
      <c r="GQ7" s="144"/>
      <c r="GR7" s="144"/>
      <c r="GS7" s="144"/>
      <c r="GT7" s="144"/>
      <c r="GU7" s="144"/>
      <c r="GV7" s="144"/>
      <c r="GW7" s="144"/>
      <c r="GX7" s="144"/>
      <c r="GY7" s="144"/>
      <c r="GZ7" s="144"/>
      <c r="HA7" s="144"/>
      <c r="HB7" s="144"/>
      <c r="HC7" s="144"/>
      <c r="HD7" s="144"/>
      <c r="HE7" s="144"/>
      <c r="HF7" s="144"/>
      <c r="HG7" s="144"/>
      <c r="HH7" s="144"/>
      <c r="HI7" s="144"/>
      <c r="HJ7" s="144"/>
      <c r="HK7" s="144"/>
      <c r="HL7" s="144"/>
      <c r="HM7" s="144"/>
      <c r="HN7" s="144"/>
      <c r="HO7" s="144"/>
      <c r="HP7" s="144"/>
      <c r="HQ7" s="144"/>
      <c r="HR7" s="144"/>
      <c r="HS7" s="144"/>
      <c r="HT7" s="144"/>
      <c r="HU7" s="144"/>
      <c r="HV7" s="144"/>
      <c r="HW7" s="144"/>
      <c r="HX7" s="144"/>
      <c r="HY7" s="144"/>
      <c r="HZ7" s="144"/>
      <c r="IA7" s="144"/>
      <c r="IB7" s="144"/>
      <c r="IC7" s="144"/>
      <c r="ID7" s="144"/>
      <c r="IE7" s="144"/>
      <c r="IF7" s="144"/>
      <c r="IG7" s="144"/>
      <c r="IH7" s="144"/>
      <c r="II7" s="144"/>
      <c r="IJ7" s="144"/>
      <c r="IK7" s="144"/>
      <c r="IL7" s="144"/>
      <c r="IM7" s="144"/>
      <c r="IN7" s="144"/>
      <c r="IO7" s="144"/>
      <c r="IP7" s="144"/>
      <c r="IQ7" s="144"/>
      <c r="IR7" s="144"/>
      <c r="IS7" s="144"/>
      <c r="IT7" s="144"/>
      <c r="IU7" s="144"/>
      <c r="IV7" s="144"/>
      <c r="IW7" s="144"/>
      <c r="IX7" s="144"/>
      <c r="IY7" s="144"/>
      <c r="IZ7" s="144"/>
      <c r="JA7" s="144"/>
      <c r="JB7" s="144"/>
      <c r="JC7" s="144"/>
      <c r="JD7" s="144"/>
      <c r="JE7" s="144"/>
      <c r="JF7" s="144"/>
      <c r="JG7" s="144"/>
      <c r="JH7" s="144"/>
      <c r="JI7" s="144"/>
      <c r="JJ7" s="144"/>
      <c r="JK7" s="144"/>
      <c r="JL7" s="144"/>
      <c r="JM7" s="144"/>
      <c r="JN7" s="144"/>
      <c r="JO7" s="144"/>
      <c r="JP7" s="144"/>
      <c r="JQ7" s="144"/>
      <c r="JR7" s="144"/>
      <c r="JS7" s="144"/>
      <c r="JT7" s="144"/>
      <c r="JU7" s="144"/>
      <c r="JV7" s="144"/>
      <c r="JW7" s="144"/>
      <c r="JX7" s="144"/>
      <c r="JY7" s="144"/>
      <c r="JZ7" s="144"/>
      <c r="KA7" s="144"/>
      <c r="KB7" s="144"/>
      <c r="KC7" s="144"/>
      <c r="KD7" s="144"/>
      <c r="KE7" s="144"/>
      <c r="KF7" s="144"/>
      <c r="KG7" s="144"/>
      <c r="KH7" s="144"/>
      <c r="KI7" s="144"/>
      <c r="KJ7" s="144"/>
      <c r="KK7" s="144"/>
      <c r="KL7" s="144"/>
      <c r="KM7" s="144"/>
      <c r="KN7" s="144"/>
      <c r="KO7" s="144"/>
      <c r="KP7" s="144"/>
      <c r="KQ7" s="144"/>
      <c r="KR7" s="144"/>
      <c r="KS7" s="144"/>
      <c r="KT7" s="144"/>
      <c r="KU7" s="144"/>
      <c r="KV7" s="144"/>
      <c r="KW7" s="144"/>
      <c r="KX7" s="144"/>
      <c r="KY7" s="144"/>
      <c r="KZ7" s="144"/>
      <c r="LA7" s="144"/>
      <c r="LB7" s="144"/>
      <c r="LC7" s="144"/>
      <c r="LD7" s="144"/>
      <c r="LE7" s="144"/>
      <c r="LF7" s="144"/>
      <c r="LG7" s="144"/>
      <c r="LH7" s="144"/>
      <c r="LI7" s="144"/>
      <c r="LJ7" s="144"/>
      <c r="LK7" s="144"/>
      <c r="LL7" s="144"/>
      <c r="LM7" s="144"/>
      <c r="LN7" s="144"/>
      <c r="LO7" s="144"/>
      <c r="LP7" s="144"/>
      <c r="LQ7" s="144"/>
      <c r="LR7" s="144"/>
      <c r="LS7" s="144"/>
      <c r="LT7" s="144"/>
      <c r="LU7" s="144"/>
      <c r="LV7" s="144"/>
      <c r="LW7" s="144"/>
      <c r="LX7" s="144"/>
      <c r="LY7" s="144"/>
      <c r="LZ7" s="144"/>
      <c r="MA7" s="144"/>
      <c r="MB7" s="144"/>
      <c r="MC7" s="144"/>
      <c r="MD7" s="144"/>
      <c r="ME7" s="144"/>
      <c r="MF7" s="144"/>
      <c r="MG7" s="144"/>
      <c r="MH7" s="144"/>
      <c r="MI7" s="144"/>
      <c r="MJ7" s="144"/>
      <c r="MK7" s="144"/>
      <c r="ML7" s="144"/>
      <c r="MM7" s="144"/>
      <c r="MN7" s="144"/>
      <c r="MO7" s="144"/>
      <c r="MP7" s="144"/>
      <c r="MQ7" s="144"/>
      <c r="MR7" s="144"/>
      <c r="MS7" s="144"/>
      <c r="MT7" s="144"/>
      <c r="MU7" s="144"/>
      <c r="MV7" s="144"/>
      <c r="MW7" s="144"/>
      <c r="MX7" s="144"/>
      <c r="MY7" s="144"/>
      <c r="MZ7" s="144"/>
      <c r="NA7" s="144"/>
      <c r="NB7" s="144"/>
      <c r="NC7" s="144"/>
      <c r="ND7" s="144"/>
      <c r="NE7" s="144"/>
      <c r="NF7" s="144"/>
      <c r="NG7" s="144"/>
      <c r="NH7" s="144"/>
      <c r="NI7" s="144"/>
      <c r="NJ7" s="144"/>
      <c r="NK7" s="144"/>
      <c r="NL7" s="144"/>
      <c r="NM7" s="144"/>
      <c r="NN7" s="144"/>
      <c r="NO7" s="144"/>
      <c r="NP7" s="144"/>
      <c r="NQ7" s="144"/>
      <c r="NR7" s="144"/>
      <c r="NS7" s="144"/>
      <c r="NT7" s="144"/>
      <c r="NU7" s="144"/>
      <c r="NV7" s="144"/>
      <c r="NW7" s="144"/>
      <c r="NX7" s="144"/>
      <c r="NY7" s="144"/>
      <c r="NZ7" s="144"/>
      <c r="OA7" s="144"/>
      <c r="OB7" s="144"/>
      <c r="OC7" s="144"/>
      <c r="OD7" s="144"/>
      <c r="OE7" s="144"/>
      <c r="OF7" s="144"/>
      <c r="OG7" s="144"/>
      <c r="OH7" s="144"/>
      <c r="OI7" s="144"/>
      <c r="OJ7" s="144"/>
      <c r="OK7" s="144"/>
      <c r="OL7" s="144"/>
      <c r="OM7" s="144"/>
      <c r="ON7" s="144"/>
      <c r="OO7" s="144"/>
      <c r="OP7" s="144"/>
      <c r="OQ7" s="144"/>
      <c r="OR7" s="144"/>
      <c r="OS7" s="144"/>
      <c r="OT7" s="144"/>
      <c r="OU7" s="144"/>
      <c r="OV7" s="144"/>
      <c r="OW7" s="144"/>
      <c r="OX7" s="144"/>
      <c r="OY7" s="144"/>
      <c r="OZ7" s="144"/>
      <c r="PA7" s="144"/>
      <c r="PB7" s="144"/>
      <c r="PC7" s="144"/>
      <c r="PD7" s="144"/>
      <c r="PE7" s="144"/>
      <c r="PF7" s="144"/>
      <c r="PG7" s="144"/>
      <c r="PH7" s="144"/>
      <c r="PI7" s="144"/>
      <c r="PJ7" s="144"/>
      <c r="PK7" s="144"/>
      <c r="PL7" s="144"/>
      <c r="PM7" s="144"/>
      <c r="PN7" s="144"/>
      <c r="PO7" s="144"/>
      <c r="PP7" s="144"/>
      <c r="PQ7" s="144"/>
      <c r="PR7" s="144"/>
      <c r="PS7" s="144"/>
      <c r="PT7" s="144"/>
      <c r="PU7" s="144"/>
      <c r="PV7" s="144"/>
      <c r="PW7" s="144"/>
      <c r="PX7" s="144"/>
      <c r="PY7" s="144"/>
      <c r="PZ7" s="144"/>
      <c r="QA7" s="144"/>
      <c r="QB7" s="144"/>
      <c r="QC7" s="144"/>
      <c r="QD7" s="144"/>
      <c r="QE7" s="144"/>
      <c r="QF7" s="144"/>
      <c r="QG7" s="144"/>
      <c r="QH7" s="144"/>
      <c r="QI7" s="144"/>
      <c r="QJ7" s="144"/>
      <c r="QK7" s="144"/>
      <c r="QL7" s="144"/>
      <c r="QM7" s="144"/>
      <c r="QN7" s="144"/>
      <c r="QO7" s="144"/>
      <c r="QP7" s="144"/>
      <c r="QQ7" s="144"/>
      <c r="QR7" s="144"/>
      <c r="QS7" s="144"/>
      <c r="QT7" s="144"/>
      <c r="QU7" s="144"/>
      <c r="QV7" s="144"/>
      <c r="QW7" s="144"/>
      <c r="QX7" s="144"/>
      <c r="QY7" s="144"/>
      <c r="QZ7" s="144"/>
      <c r="RA7" s="144"/>
      <c r="RB7" s="144"/>
      <c r="RC7" s="144"/>
      <c r="RD7" s="144"/>
      <c r="RE7" s="144"/>
      <c r="RF7" s="144"/>
      <c r="RG7" s="144"/>
      <c r="RH7" s="144"/>
      <c r="RI7" s="144"/>
      <c r="RJ7" s="144"/>
      <c r="RK7" s="144"/>
      <c r="RL7" s="144"/>
      <c r="RM7" s="144"/>
      <c r="RN7" s="144"/>
      <c r="RO7" s="144"/>
      <c r="RP7" s="144"/>
      <c r="RQ7" s="144"/>
      <c r="RR7" s="144"/>
      <c r="RS7" s="144"/>
      <c r="RT7" s="144"/>
      <c r="RU7" s="144"/>
      <c r="RV7" s="144"/>
      <c r="RW7" s="144"/>
      <c r="RX7" s="144"/>
      <c r="RY7" s="144"/>
      <c r="RZ7" s="144"/>
      <c r="SA7" s="144"/>
      <c r="SB7" s="144"/>
      <c r="SC7" s="144"/>
      <c r="SD7" s="144"/>
      <c r="SE7" s="144"/>
      <c r="SF7" s="144"/>
      <c r="SG7" s="144"/>
      <c r="SH7" s="144"/>
      <c r="SI7" s="144"/>
      <c r="SJ7" s="144"/>
      <c r="SK7" s="144"/>
      <c r="SL7" s="144"/>
      <c r="SM7" s="144"/>
      <c r="SN7" s="144"/>
      <c r="SO7" s="144"/>
      <c r="SP7" s="144"/>
      <c r="SQ7" s="144"/>
      <c r="SR7" s="144"/>
      <c r="SS7" s="144"/>
      <c r="ST7" s="144"/>
      <c r="SU7" s="144"/>
      <c r="SV7" s="144"/>
      <c r="SW7" s="144"/>
      <c r="SX7" s="144"/>
      <c r="SY7" s="144"/>
      <c r="SZ7" s="144"/>
      <c r="TA7" s="144"/>
      <c r="TB7" s="144"/>
      <c r="TC7" s="144"/>
      <c r="TD7" s="144"/>
      <c r="TE7" s="144"/>
      <c r="TF7" s="144"/>
      <c r="TG7" s="144"/>
      <c r="TH7" s="144"/>
      <c r="TI7" s="144"/>
      <c r="TJ7" s="144"/>
      <c r="TK7" s="144"/>
      <c r="TL7" s="144"/>
      <c r="TM7" s="144"/>
      <c r="TN7" s="144"/>
      <c r="TO7" s="144"/>
      <c r="TP7" s="144"/>
      <c r="TQ7" s="144"/>
      <c r="TR7" s="144"/>
      <c r="TS7" s="144"/>
      <c r="TT7" s="144"/>
      <c r="TU7" s="144"/>
      <c r="TV7" s="144"/>
      <c r="TW7" s="144"/>
      <c r="TX7" s="144"/>
      <c r="TY7" s="144"/>
      <c r="TZ7" s="144"/>
      <c r="UA7" s="144"/>
      <c r="UB7" s="144"/>
      <c r="UC7" s="144"/>
      <c r="UD7" s="144"/>
      <c r="UE7" s="144"/>
      <c r="UF7" s="144"/>
      <c r="UG7" s="144"/>
      <c r="UH7" s="144"/>
      <c r="UI7" s="144"/>
      <c r="UJ7" s="144"/>
      <c r="UK7" s="144"/>
      <c r="UL7" s="144"/>
      <c r="UM7" s="144"/>
      <c r="UN7" s="144"/>
      <c r="UO7" s="144"/>
      <c r="UP7" s="144"/>
      <c r="UQ7" s="144"/>
      <c r="UR7" s="144"/>
      <c r="US7" s="144"/>
      <c r="UT7" s="144"/>
      <c r="UU7" s="144"/>
      <c r="UV7" s="144"/>
      <c r="UW7" s="144"/>
      <c r="UX7" s="144"/>
      <c r="UY7" s="144"/>
      <c r="UZ7" s="144"/>
      <c r="VA7" s="144"/>
      <c r="VB7" s="144"/>
      <c r="VC7" s="144"/>
      <c r="VD7" s="144"/>
      <c r="VE7" s="144"/>
      <c r="VF7" s="144"/>
      <c r="VG7" s="144"/>
      <c r="VH7" s="144"/>
      <c r="VI7" s="144"/>
      <c r="VJ7" s="144"/>
      <c r="VK7" s="144"/>
      <c r="VL7" s="144"/>
      <c r="VM7" s="144"/>
      <c r="VN7" s="144"/>
      <c r="VO7" s="144"/>
      <c r="VP7" s="144"/>
      <c r="VQ7" s="144"/>
      <c r="VR7" s="144"/>
      <c r="VS7" s="144"/>
      <c r="VT7" s="144"/>
      <c r="VU7" s="144"/>
      <c r="VV7" s="144"/>
      <c r="VW7" s="144"/>
      <c r="VX7" s="144"/>
      <c r="VY7" s="144"/>
      <c r="VZ7" s="144"/>
      <c r="WA7" s="144"/>
      <c r="WB7" s="144"/>
      <c r="WC7" s="144"/>
      <c r="WD7" s="144"/>
      <c r="WE7" s="144"/>
      <c r="WF7" s="144"/>
      <c r="WG7" s="144"/>
      <c r="WH7" s="144"/>
      <c r="WI7" s="144"/>
      <c r="WJ7" s="144"/>
      <c r="WK7" s="144"/>
      <c r="WL7" s="144"/>
      <c r="WM7" s="144"/>
      <c r="WN7" s="144"/>
      <c r="WO7" s="144"/>
      <c r="WP7" s="144"/>
      <c r="WQ7" s="144"/>
      <c r="WR7" s="144"/>
      <c r="WS7" s="144"/>
      <c r="WT7" s="144"/>
      <c r="WU7" s="144"/>
      <c r="WV7" s="144"/>
      <c r="WW7" s="144"/>
      <c r="WX7" s="144"/>
      <c r="WY7" s="144"/>
      <c r="WZ7" s="144"/>
      <c r="XA7" s="144"/>
      <c r="XB7" s="144"/>
      <c r="XC7" s="144"/>
      <c r="XD7" s="144"/>
      <c r="XE7" s="144"/>
      <c r="XF7" s="144"/>
      <c r="XG7" s="144"/>
      <c r="XH7" s="144"/>
      <c r="XI7" s="144"/>
      <c r="XJ7" s="144"/>
      <c r="XK7" s="144"/>
      <c r="XL7" s="144"/>
      <c r="XM7" s="144"/>
      <c r="XN7" s="144"/>
      <c r="XO7" s="144"/>
      <c r="XP7" s="144"/>
      <c r="XQ7" s="144"/>
      <c r="XR7" s="144"/>
      <c r="XS7" s="144"/>
      <c r="XT7" s="144"/>
      <c r="XU7" s="144"/>
      <c r="XV7" s="144"/>
      <c r="XW7" s="144"/>
      <c r="XX7" s="144"/>
      <c r="XY7" s="144"/>
      <c r="XZ7" s="144"/>
      <c r="YA7" s="144"/>
      <c r="YB7" s="144"/>
      <c r="YC7" s="144"/>
      <c r="YD7" s="144"/>
      <c r="YE7" s="144"/>
      <c r="YF7" s="144"/>
      <c r="YG7" s="144"/>
      <c r="YH7" s="144"/>
      <c r="YI7" s="144"/>
      <c r="YJ7" s="144"/>
      <c r="YK7" s="144"/>
      <c r="YL7" s="144"/>
      <c r="YM7" s="144"/>
      <c r="YN7" s="144"/>
      <c r="YO7" s="144"/>
      <c r="YP7" s="144"/>
      <c r="YQ7" s="144"/>
      <c r="YR7" s="144"/>
      <c r="YS7" s="144"/>
      <c r="YT7" s="144"/>
      <c r="YU7" s="144"/>
      <c r="YV7" s="144"/>
      <c r="YW7" s="144"/>
      <c r="YX7" s="144"/>
      <c r="YY7" s="144"/>
      <c r="YZ7" s="144"/>
      <c r="ZA7" s="144"/>
      <c r="ZB7" s="144"/>
      <c r="ZC7" s="144"/>
      <c r="ZD7" s="144"/>
      <c r="ZE7" s="144"/>
      <c r="ZF7" s="144"/>
      <c r="ZG7" s="144"/>
      <c r="ZH7" s="144"/>
      <c r="ZI7" s="144"/>
      <c r="ZJ7" s="144"/>
      <c r="ZK7" s="144"/>
      <c r="ZL7" s="144"/>
      <c r="ZM7" s="144"/>
      <c r="ZN7" s="144"/>
      <c r="ZO7" s="144"/>
      <c r="ZP7" s="144"/>
      <c r="ZQ7" s="144"/>
      <c r="ZR7" s="144"/>
      <c r="ZS7" s="144"/>
      <c r="ZT7" s="144"/>
      <c r="ZU7" s="144"/>
      <c r="ZV7" s="144"/>
      <c r="ZW7" s="144"/>
      <c r="ZX7" s="144"/>
      <c r="ZY7" s="144"/>
      <c r="ZZ7" s="144"/>
      <c r="AAA7" s="144"/>
      <c r="AAB7" s="144"/>
      <c r="AAC7" s="144"/>
      <c r="AAD7" s="144"/>
      <c r="AAE7" s="144"/>
      <c r="AAF7" s="144"/>
      <c r="AAG7" s="144"/>
      <c r="AAH7" s="144"/>
      <c r="AAI7" s="144"/>
      <c r="AAJ7" s="144"/>
      <c r="AAK7" s="144"/>
      <c r="AAL7" s="144"/>
      <c r="AAM7" s="144"/>
      <c r="AAN7" s="144"/>
      <c r="AAO7" s="144"/>
      <c r="AAP7" s="144"/>
      <c r="AAQ7" s="144"/>
      <c r="AAR7" s="144"/>
      <c r="AAS7" s="144"/>
      <c r="AAT7" s="144"/>
      <c r="AAU7" s="144"/>
      <c r="AAV7" s="144"/>
      <c r="AAW7" s="144"/>
      <c r="AAX7" s="144"/>
      <c r="AAY7" s="144"/>
      <c r="AAZ7" s="144"/>
      <c r="ABA7" s="144"/>
      <c r="ABB7" s="144"/>
      <c r="ABC7" s="144"/>
      <c r="ABD7" s="144"/>
      <c r="ABE7" s="144"/>
      <c r="ABF7" s="144"/>
      <c r="ABG7" s="144"/>
      <c r="ABH7" s="144"/>
      <c r="ABI7" s="144"/>
      <c r="ABJ7" s="144"/>
      <c r="ABK7" s="144"/>
      <c r="ABL7" s="144"/>
      <c r="ABM7" s="144"/>
      <c r="ABN7" s="144"/>
      <c r="ABO7" s="144"/>
      <c r="ABP7" s="144"/>
      <c r="ABQ7" s="144"/>
      <c r="ABR7" s="144"/>
      <c r="ABS7" s="144"/>
      <c r="ABT7" s="144"/>
      <c r="ABU7" s="144"/>
      <c r="ABV7" s="144"/>
      <c r="ABW7" s="144"/>
      <c r="ABX7" s="144"/>
      <c r="ABY7" s="144"/>
      <c r="ABZ7" s="144"/>
      <c r="ACA7" s="144"/>
      <c r="ACB7" s="144"/>
      <c r="ACC7" s="144"/>
      <c r="ACD7" s="144"/>
      <c r="ACE7" s="144"/>
      <c r="ACF7" s="144"/>
      <c r="ACG7" s="144"/>
      <c r="ACH7" s="144"/>
      <c r="ACI7" s="144"/>
      <c r="ACJ7" s="144"/>
      <c r="ACK7" s="144"/>
      <c r="ACL7" s="144"/>
      <c r="ACM7" s="144"/>
      <c r="ACN7" s="144"/>
      <c r="ACO7" s="144"/>
      <c r="ACP7" s="144"/>
      <c r="ACQ7" s="144"/>
      <c r="ACR7" s="144"/>
      <c r="ACS7" s="144"/>
      <c r="ACT7" s="144"/>
      <c r="ACU7" s="144"/>
      <c r="ACV7" s="144"/>
      <c r="ACW7" s="144"/>
      <c r="ACX7" s="144"/>
      <c r="ACY7" s="144"/>
      <c r="ACZ7" s="144"/>
      <c r="ADA7" s="144"/>
      <c r="ADB7" s="144"/>
      <c r="ADC7" s="144"/>
      <c r="ADD7" s="144"/>
      <c r="ADE7" s="144"/>
      <c r="ADF7" s="144"/>
      <c r="ADG7" s="144"/>
      <c r="ADH7" s="144"/>
      <c r="ADI7" s="144"/>
      <c r="ADJ7" s="144"/>
      <c r="ADK7" s="144"/>
      <c r="ADL7" s="144"/>
      <c r="ADM7" s="144"/>
      <c r="ADN7" s="144"/>
      <c r="ADO7" s="144"/>
      <c r="ADP7" s="144"/>
      <c r="ADQ7" s="144"/>
      <c r="ADR7" s="144"/>
      <c r="ADS7" s="144"/>
      <c r="ADT7" s="144"/>
      <c r="ADU7" s="144"/>
      <c r="ADV7" s="144"/>
      <c r="ADW7" s="144"/>
      <c r="ADX7" s="144"/>
      <c r="ADY7" s="144"/>
      <c r="ADZ7" s="144"/>
      <c r="AEA7" s="144"/>
      <c r="AEB7" s="144"/>
      <c r="AEC7" s="144"/>
      <c r="AED7" s="144"/>
      <c r="AEE7" s="144"/>
      <c r="AEF7" s="144"/>
      <c r="AEG7" s="144"/>
      <c r="AEH7" s="144"/>
      <c r="AEI7" s="144"/>
      <c r="AEJ7" s="144"/>
      <c r="AEK7" s="144"/>
      <c r="AEL7" s="144"/>
      <c r="AEM7" s="144"/>
      <c r="AEN7" s="144"/>
      <c r="AEO7" s="144"/>
      <c r="AEP7" s="144"/>
      <c r="AEQ7" s="144"/>
      <c r="AER7" s="144"/>
      <c r="AES7" s="144"/>
      <c r="AET7" s="144"/>
      <c r="AEU7" s="144"/>
      <c r="AEV7" s="144"/>
      <c r="AEW7" s="144"/>
      <c r="AEX7" s="144"/>
      <c r="AEY7" s="144"/>
      <c r="AEZ7" s="144"/>
      <c r="AFA7" s="144"/>
      <c r="AFB7" s="144"/>
      <c r="AFC7" s="144"/>
      <c r="AFD7" s="144"/>
      <c r="AFE7" s="144"/>
      <c r="AFF7" s="144"/>
      <c r="AFG7" s="144"/>
      <c r="AFH7" s="144"/>
      <c r="AFI7" s="144"/>
      <c r="AFJ7" s="144"/>
      <c r="AFK7" s="144"/>
      <c r="AFL7" s="144"/>
      <c r="AFM7" s="144"/>
      <c r="AFN7" s="144"/>
      <c r="AFO7" s="144"/>
      <c r="AFP7" s="144"/>
      <c r="AFQ7" s="144"/>
      <c r="AFR7" s="144"/>
      <c r="AFS7" s="144"/>
      <c r="AFT7" s="144"/>
      <c r="AFU7" s="144"/>
      <c r="AFV7" s="144"/>
      <c r="AFW7" s="144"/>
      <c r="AFX7" s="144"/>
      <c r="AFY7" s="144"/>
      <c r="AFZ7" s="144"/>
      <c r="AGA7" s="144"/>
      <c r="AGB7" s="144"/>
      <c r="AGC7" s="144"/>
      <c r="AGD7" s="144"/>
      <c r="AGE7" s="144"/>
      <c r="AGF7" s="144"/>
      <c r="AGG7" s="144"/>
      <c r="AGH7" s="144"/>
      <c r="AGI7" s="144"/>
      <c r="AGJ7" s="144"/>
      <c r="AGK7" s="144"/>
      <c r="AGL7" s="144"/>
      <c r="AGM7" s="144"/>
      <c r="AGN7" s="144"/>
      <c r="AGO7" s="144"/>
      <c r="AGP7" s="144"/>
      <c r="AGQ7" s="144"/>
      <c r="AGR7" s="144"/>
      <c r="AGS7" s="144"/>
      <c r="AGT7" s="144"/>
      <c r="AGU7" s="144"/>
      <c r="AGV7" s="144"/>
      <c r="AGW7" s="144"/>
      <c r="AGX7" s="144"/>
      <c r="AGY7" s="144"/>
      <c r="AGZ7" s="144"/>
      <c r="AHA7" s="144"/>
      <c r="AHB7" s="144"/>
      <c r="AHC7" s="144"/>
      <c r="AHD7" s="144"/>
      <c r="AHE7" s="144"/>
      <c r="AHF7" s="144"/>
      <c r="AHG7" s="144"/>
      <c r="AHH7" s="144"/>
      <c r="AHI7" s="144"/>
      <c r="AHJ7" s="144"/>
      <c r="AHK7" s="144"/>
      <c r="AHL7" s="144"/>
      <c r="AHM7" s="144"/>
      <c r="AHN7" s="144"/>
      <c r="AHO7" s="144"/>
      <c r="AHP7" s="144"/>
      <c r="AHQ7" s="144"/>
      <c r="AHR7" s="144"/>
      <c r="AHS7" s="144"/>
      <c r="AHT7" s="144"/>
      <c r="AHU7" s="144"/>
      <c r="AHV7" s="144"/>
      <c r="AHW7" s="144"/>
      <c r="AHX7" s="144"/>
      <c r="AHY7" s="144"/>
      <c r="AHZ7" s="144"/>
      <c r="AIA7" s="144"/>
      <c r="AIB7" s="144"/>
      <c r="AIC7" s="144"/>
      <c r="AID7" s="144"/>
      <c r="AIE7" s="144"/>
      <c r="AIF7" s="144"/>
      <c r="AIG7" s="144"/>
      <c r="AIH7" s="144"/>
      <c r="AII7" s="144"/>
      <c r="AIJ7" s="144"/>
      <c r="AIK7" s="144"/>
      <c r="AIL7" s="144"/>
      <c r="AIM7" s="144"/>
      <c r="AIN7" s="144"/>
      <c r="AIO7" s="144"/>
      <c r="AIP7" s="144"/>
      <c r="AIQ7" s="144"/>
      <c r="AIR7" s="144"/>
      <c r="AIS7" s="144"/>
      <c r="AIT7" s="144"/>
      <c r="AIU7" s="144"/>
      <c r="AIV7" s="144"/>
      <c r="AIW7" s="144"/>
      <c r="AIX7" s="144"/>
      <c r="AIY7" s="144"/>
      <c r="AIZ7" s="144"/>
      <c r="AJA7" s="144"/>
      <c r="AJB7" s="144"/>
      <c r="AJC7" s="144"/>
      <c r="AJD7" s="144"/>
      <c r="AJE7" s="144"/>
      <c r="AJF7" s="144"/>
      <c r="AJG7" s="144"/>
      <c r="AJH7" s="144"/>
      <c r="AJI7" s="144"/>
      <c r="AJJ7" s="144"/>
      <c r="AJK7" s="144"/>
      <c r="AJL7" s="144"/>
      <c r="AJM7" s="144"/>
      <c r="AJN7" s="144"/>
      <c r="AJO7" s="144"/>
      <c r="AJP7" s="144"/>
      <c r="AJQ7" s="144"/>
      <c r="AJR7" s="144"/>
      <c r="AJS7" s="144"/>
      <c r="AJT7" s="144"/>
      <c r="AJU7" s="144"/>
      <c r="AJV7" s="144"/>
      <c r="AJW7" s="144"/>
      <c r="AJX7" s="144"/>
      <c r="AJY7" s="144"/>
      <c r="AJZ7" s="144"/>
      <c r="AKA7" s="144"/>
      <c r="AKB7" s="144"/>
      <c r="AKC7" s="144"/>
      <c r="AKD7" s="144"/>
      <c r="AKE7" s="144"/>
      <c r="AKF7" s="144"/>
      <c r="AKG7" s="144"/>
      <c r="AKH7" s="144"/>
      <c r="AKI7" s="144"/>
      <c r="AKJ7" s="144"/>
      <c r="AKK7" s="144"/>
      <c r="AKL7" s="144"/>
      <c r="AKM7" s="144"/>
      <c r="AKN7" s="144"/>
      <c r="AKO7" s="144"/>
      <c r="AKP7" s="144"/>
      <c r="AKQ7" s="144"/>
      <c r="AKR7" s="144"/>
      <c r="AKS7" s="144"/>
      <c r="AKT7" s="144"/>
      <c r="AKU7" s="144"/>
      <c r="AKV7" s="144"/>
      <c r="AKW7" s="144"/>
      <c r="AKX7" s="144"/>
      <c r="AKY7" s="144"/>
      <c r="AKZ7" s="144"/>
      <c r="ALA7" s="144"/>
      <c r="ALB7" s="144"/>
      <c r="ALC7" s="144"/>
      <c r="ALD7" s="144"/>
      <c r="ALE7" s="144"/>
      <c r="ALF7" s="144"/>
      <c r="ALG7" s="144"/>
      <c r="ALH7" s="144"/>
      <c r="ALI7" s="144"/>
      <c r="ALJ7" s="144"/>
      <c r="ALK7" s="144"/>
      <c r="ALL7" s="144"/>
      <c r="ALM7" s="144"/>
      <c r="ALN7" s="144"/>
      <c r="ALO7" s="144"/>
      <c r="ALP7" s="144"/>
      <c r="ALQ7" s="144"/>
      <c r="ALR7" s="144"/>
      <c r="ALS7" s="144"/>
      <c r="ALT7" s="144"/>
      <c r="ALU7" s="144"/>
      <c r="ALV7" s="144"/>
      <c r="ALW7" s="144"/>
      <c r="ALX7" s="144"/>
      <c r="ALY7" s="144"/>
      <c r="ALZ7" s="144"/>
      <c r="AMA7" s="144"/>
      <c r="AMB7" s="144"/>
      <c r="AMC7" s="144"/>
      <c r="AMD7" s="144"/>
      <c r="AME7" s="144"/>
      <c r="AMF7" s="144"/>
      <c r="AMG7" s="144"/>
      <c r="AMH7" s="144"/>
      <c r="AMI7" s="144"/>
      <c r="AMJ7" s="144"/>
      <c r="AMK7" s="144"/>
      <c r="AML7" s="144"/>
      <c r="AMM7" s="144"/>
      <c r="AMN7" s="144"/>
      <c r="AMO7" s="144"/>
      <c r="AMP7" s="144"/>
      <c r="AMQ7" s="144"/>
      <c r="AMR7" s="144"/>
      <c r="AMS7" s="144"/>
      <c r="AMT7" s="144"/>
      <c r="AMU7" s="144"/>
      <c r="AMV7" s="144"/>
      <c r="AMW7" s="144"/>
      <c r="AMX7" s="144"/>
      <c r="AMY7" s="144"/>
      <c r="AMZ7" s="144"/>
      <c r="ANA7" s="144"/>
      <c r="ANB7" s="144"/>
      <c r="ANC7" s="144"/>
      <c r="AND7" s="144"/>
      <c r="ANE7" s="144"/>
      <c r="ANF7" s="144"/>
      <c r="ANG7" s="144"/>
      <c r="ANH7" s="144"/>
      <c r="ANI7" s="144"/>
      <c r="ANJ7" s="144"/>
      <c r="ANK7" s="144"/>
      <c r="ANL7" s="144"/>
      <c r="ANM7" s="144"/>
      <c r="ANN7" s="144"/>
      <c r="ANO7" s="144"/>
      <c r="ANP7" s="144"/>
      <c r="ANQ7" s="144"/>
      <c r="ANR7" s="144"/>
      <c r="ANS7" s="144"/>
      <c r="ANT7" s="144"/>
      <c r="ANU7" s="144"/>
      <c r="ANV7" s="144"/>
      <c r="ANW7" s="144"/>
      <c r="ANX7" s="144"/>
    </row>
    <row r="8" spans="1:1064" s="145" customFormat="1" ht="47.25" customHeight="1">
      <c r="A8" s="123" t="s">
        <v>870</v>
      </c>
      <c r="B8" s="146"/>
      <c r="C8" s="123" t="s">
        <v>877</v>
      </c>
      <c r="D8" s="123" t="s">
        <v>887</v>
      </c>
      <c r="E8" s="156" t="s">
        <v>895</v>
      </c>
      <c r="F8" s="156" t="s">
        <v>900</v>
      </c>
      <c r="G8" s="156"/>
      <c r="H8" s="118"/>
      <c r="I8" s="122"/>
      <c r="J8" s="122"/>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4"/>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c r="DK8" s="144"/>
      <c r="DL8" s="144"/>
      <c r="DM8" s="144"/>
      <c r="DN8" s="144"/>
      <c r="DO8" s="144"/>
      <c r="DP8" s="144"/>
      <c r="DQ8" s="144"/>
      <c r="DR8" s="144"/>
      <c r="DS8" s="144"/>
      <c r="DT8" s="144"/>
      <c r="DU8" s="144"/>
      <c r="DV8" s="144"/>
      <c r="DW8" s="144"/>
      <c r="DX8" s="144"/>
      <c r="DY8" s="144"/>
      <c r="DZ8" s="144"/>
      <c r="EA8" s="144"/>
      <c r="EB8" s="144"/>
      <c r="EC8" s="144"/>
      <c r="ED8" s="144"/>
      <c r="EE8" s="144"/>
      <c r="EF8" s="144"/>
      <c r="EG8" s="144"/>
      <c r="EH8" s="144"/>
      <c r="EI8" s="144"/>
      <c r="EJ8" s="144"/>
      <c r="EK8" s="144"/>
      <c r="EL8" s="144"/>
      <c r="EM8" s="144"/>
      <c r="EN8" s="144"/>
      <c r="EO8" s="144"/>
      <c r="EP8" s="144"/>
      <c r="EQ8" s="144"/>
      <c r="ER8" s="144"/>
      <c r="ES8" s="144"/>
      <c r="ET8" s="144"/>
      <c r="EU8" s="144"/>
      <c r="EV8" s="144"/>
      <c r="EW8" s="144"/>
      <c r="EX8" s="144"/>
      <c r="EY8" s="144"/>
      <c r="EZ8" s="144"/>
      <c r="FA8" s="144"/>
      <c r="FB8" s="144"/>
      <c r="FC8" s="144"/>
      <c r="FD8" s="144"/>
      <c r="FE8" s="144"/>
      <c r="FF8" s="144"/>
      <c r="FG8" s="144"/>
      <c r="FH8" s="144"/>
      <c r="FI8" s="144"/>
      <c r="FJ8" s="144"/>
      <c r="FK8" s="144"/>
      <c r="FL8" s="144"/>
      <c r="FM8" s="144"/>
      <c r="FN8" s="144"/>
      <c r="FO8" s="144"/>
      <c r="FP8" s="144"/>
      <c r="FQ8" s="144"/>
      <c r="FR8" s="144"/>
      <c r="FS8" s="144"/>
      <c r="FT8" s="144"/>
      <c r="FU8" s="144"/>
      <c r="FV8" s="144"/>
      <c r="FW8" s="144"/>
      <c r="FX8" s="144"/>
      <c r="FY8" s="144"/>
      <c r="FZ8" s="144"/>
      <c r="GA8" s="144"/>
      <c r="GB8" s="144"/>
      <c r="GC8" s="144"/>
      <c r="GD8" s="144"/>
      <c r="GE8" s="144"/>
      <c r="GF8" s="144"/>
      <c r="GG8" s="144"/>
      <c r="GH8" s="144"/>
      <c r="GI8" s="144"/>
      <c r="GJ8" s="144"/>
      <c r="GK8" s="144"/>
      <c r="GL8" s="144"/>
      <c r="GM8" s="144"/>
      <c r="GN8" s="144"/>
      <c r="GO8" s="144"/>
      <c r="GP8" s="144"/>
      <c r="GQ8" s="144"/>
      <c r="GR8" s="144"/>
      <c r="GS8" s="144"/>
      <c r="GT8" s="144"/>
      <c r="GU8" s="144"/>
      <c r="GV8" s="144"/>
      <c r="GW8" s="144"/>
      <c r="GX8" s="144"/>
      <c r="GY8" s="144"/>
      <c r="GZ8" s="144"/>
      <c r="HA8" s="144"/>
      <c r="HB8" s="144"/>
      <c r="HC8" s="144"/>
      <c r="HD8" s="144"/>
      <c r="HE8" s="144"/>
      <c r="HF8" s="144"/>
      <c r="HG8" s="144"/>
      <c r="HH8" s="144"/>
      <c r="HI8" s="144"/>
      <c r="HJ8" s="144"/>
      <c r="HK8" s="144"/>
      <c r="HL8" s="144"/>
      <c r="HM8" s="144"/>
      <c r="HN8" s="144"/>
      <c r="HO8" s="144"/>
      <c r="HP8" s="144"/>
      <c r="HQ8" s="144"/>
      <c r="HR8" s="144"/>
      <c r="HS8" s="144"/>
      <c r="HT8" s="144"/>
      <c r="HU8" s="144"/>
      <c r="HV8" s="144"/>
      <c r="HW8" s="144"/>
      <c r="HX8" s="144"/>
      <c r="HY8" s="144"/>
      <c r="HZ8" s="144"/>
      <c r="IA8" s="144"/>
      <c r="IB8" s="144"/>
      <c r="IC8" s="144"/>
      <c r="ID8" s="144"/>
      <c r="IE8" s="144"/>
      <c r="IF8" s="144"/>
      <c r="IG8" s="144"/>
      <c r="IH8" s="144"/>
      <c r="II8" s="144"/>
      <c r="IJ8" s="144"/>
      <c r="IK8" s="144"/>
      <c r="IL8" s="144"/>
      <c r="IM8" s="144"/>
      <c r="IN8" s="144"/>
      <c r="IO8" s="144"/>
      <c r="IP8" s="144"/>
      <c r="IQ8" s="144"/>
      <c r="IR8" s="144"/>
      <c r="IS8" s="144"/>
      <c r="IT8" s="144"/>
      <c r="IU8" s="144"/>
      <c r="IV8" s="144"/>
      <c r="IW8" s="144"/>
      <c r="IX8" s="144"/>
      <c r="IY8" s="144"/>
      <c r="IZ8" s="144"/>
      <c r="JA8" s="144"/>
      <c r="JB8" s="144"/>
      <c r="JC8" s="144"/>
      <c r="JD8" s="144"/>
      <c r="JE8" s="144"/>
      <c r="JF8" s="144"/>
      <c r="JG8" s="144"/>
      <c r="JH8" s="144"/>
      <c r="JI8" s="144"/>
      <c r="JJ8" s="144"/>
      <c r="JK8" s="144"/>
      <c r="JL8" s="144"/>
      <c r="JM8" s="144"/>
      <c r="JN8" s="144"/>
      <c r="JO8" s="144"/>
      <c r="JP8" s="144"/>
      <c r="JQ8" s="144"/>
      <c r="JR8" s="144"/>
      <c r="JS8" s="144"/>
      <c r="JT8" s="144"/>
      <c r="JU8" s="144"/>
      <c r="JV8" s="144"/>
      <c r="JW8" s="144"/>
      <c r="JX8" s="144"/>
      <c r="JY8" s="144"/>
      <c r="JZ8" s="144"/>
      <c r="KA8" s="144"/>
      <c r="KB8" s="144"/>
      <c r="KC8" s="144"/>
      <c r="KD8" s="144"/>
      <c r="KE8" s="144"/>
      <c r="KF8" s="144"/>
      <c r="KG8" s="144"/>
      <c r="KH8" s="144"/>
      <c r="KI8" s="144"/>
      <c r="KJ8" s="144"/>
      <c r="KK8" s="144"/>
      <c r="KL8" s="144"/>
      <c r="KM8" s="144"/>
      <c r="KN8" s="144"/>
      <c r="KO8" s="144"/>
      <c r="KP8" s="144"/>
      <c r="KQ8" s="144"/>
      <c r="KR8" s="144"/>
      <c r="KS8" s="144"/>
      <c r="KT8" s="144"/>
      <c r="KU8" s="144"/>
      <c r="KV8" s="144"/>
      <c r="KW8" s="144"/>
      <c r="KX8" s="144"/>
      <c r="KY8" s="144"/>
      <c r="KZ8" s="144"/>
      <c r="LA8" s="144"/>
      <c r="LB8" s="144"/>
      <c r="LC8" s="144"/>
      <c r="LD8" s="144"/>
      <c r="LE8" s="144"/>
      <c r="LF8" s="144"/>
      <c r="LG8" s="144"/>
      <c r="LH8" s="144"/>
      <c r="LI8" s="144"/>
      <c r="LJ8" s="144"/>
      <c r="LK8" s="144"/>
      <c r="LL8" s="144"/>
      <c r="LM8" s="144"/>
      <c r="LN8" s="144"/>
      <c r="LO8" s="144"/>
      <c r="LP8" s="144"/>
      <c r="LQ8" s="144"/>
      <c r="LR8" s="144"/>
      <c r="LS8" s="144"/>
      <c r="LT8" s="144"/>
      <c r="LU8" s="144"/>
      <c r="LV8" s="144"/>
      <c r="LW8" s="144"/>
      <c r="LX8" s="144"/>
      <c r="LY8" s="144"/>
      <c r="LZ8" s="144"/>
      <c r="MA8" s="144"/>
      <c r="MB8" s="144"/>
      <c r="MC8" s="144"/>
      <c r="MD8" s="144"/>
      <c r="ME8" s="144"/>
      <c r="MF8" s="144"/>
      <c r="MG8" s="144"/>
      <c r="MH8" s="144"/>
      <c r="MI8" s="144"/>
      <c r="MJ8" s="144"/>
      <c r="MK8" s="144"/>
      <c r="ML8" s="144"/>
      <c r="MM8" s="144"/>
      <c r="MN8" s="144"/>
      <c r="MO8" s="144"/>
      <c r="MP8" s="144"/>
      <c r="MQ8" s="144"/>
      <c r="MR8" s="144"/>
      <c r="MS8" s="144"/>
      <c r="MT8" s="144"/>
      <c r="MU8" s="144"/>
      <c r="MV8" s="144"/>
      <c r="MW8" s="144"/>
      <c r="MX8" s="144"/>
      <c r="MY8" s="144"/>
      <c r="MZ8" s="144"/>
      <c r="NA8" s="144"/>
      <c r="NB8" s="144"/>
      <c r="NC8" s="144"/>
      <c r="ND8" s="144"/>
      <c r="NE8" s="144"/>
      <c r="NF8" s="144"/>
      <c r="NG8" s="144"/>
      <c r="NH8" s="144"/>
      <c r="NI8" s="144"/>
      <c r="NJ8" s="144"/>
      <c r="NK8" s="144"/>
      <c r="NL8" s="144"/>
      <c r="NM8" s="144"/>
      <c r="NN8" s="144"/>
      <c r="NO8" s="144"/>
      <c r="NP8" s="144"/>
      <c r="NQ8" s="144"/>
      <c r="NR8" s="144"/>
      <c r="NS8" s="144"/>
      <c r="NT8" s="144"/>
      <c r="NU8" s="144"/>
      <c r="NV8" s="144"/>
      <c r="NW8" s="144"/>
      <c r="NX8" s="144"/>
      <c r="NY8" s="144"/>
      <c r="NZ8" s="144"/>
      <c r="OA8" s="144"/>
      <c r="OB8" s="144"/>
      <c r="OC8" s="144"/>
      <c r="OD8" s="144"/>
      <c r="OE8" s="144"/>
      <c r="OF8" s="144"/>
      <c r="OG8" s="144"/>
      <c r="OH8" s="144"/>
      <c r="OI8" s="144"/>
      <c r="OJ8" s="144"/>
      <c r="OK8" s="144"/>
      <c r="OL8" s="144"/>
      <c r="OM8" s="144"/>
      <c r="ON8" s="144"/>
      <c r="OO8" s="144"/>
      <c r="OP8" s="144"/>
      <c r="OQ8" s="144"/>
      <c r="OR8" s="144"/>
      <c r="OS8" s="144"/>
      <c r="OT8" s="144"/>
      <c r="OU8" s="144"/>
      <c r="OV8" s="144"/>
      <c r="OW8" s="144"/>
      <c r="OX8" s="144"/>
      <c r="OY8" s="144"/>
      <c r="OZ8" s="144"/>
      <c r="PA8" s="144"/>
      <c r="PB8" s="144"/>
      <c r="PC8" s="144"/>
      <c r="PD8" s="144"/>
      <c r="PE8" s="144"/>
      <c r="PF8" s="144"/>
      <c r="PG8" s="144"/>
      <c r="PH8" s="144"/>
      <c r="PI8" s="144"/>
      <c r="PJ8" s="144"/>
      <c r="PK8" s="144"/>
      <c r="PL8" s="144"/>
      <c r="PM8" s="144"/>
      <c r="PN8" s="144"/>
      <c r="PO8" s="144"/>
      <c r="PP8" s="144"/>
      <c r="PQ8" s="144"/>
      <c r="PR8" s="144"/>
      <c r="PS8" s="144"/>
      <c r="PT8" s="144"/>
      <c r="PU8" s="144"/>
      <c r="PV8" s="144"/>
      <c r="PW8" s="144"/>
      <c r="PX8" s="144"/>
      <c r="PY8" s="144"/>
      <c r="PZ8" s="144"/>
      <c r="QA8" s="144"/>
      <c r="QB8" s="144"/>
      <c r="QC8" s="144"/>
      <c r="QD8" s="144"/>
      <c r="QE8" s="144"/>
      <c r="QF8" s="144"/>
      <c r="QG8" s="144"/>
      <c r="QH8" s="144"/>
      <c r="QI8" s="144"/>
      <c r="QJ8" s="144"/>
      <c r="QK8" s="144"/>
      <c r="QL8" s="144"/>
      <c r="QM8" s="144"/>
      <c r="QN8" s="144"/>
      <c r="QO8" s="144"/>
      <c r="QP8" s="144"/>
      <c r="QQ8" s="144"/>
      <c r="QR8" s="144"/>
      <c r="QS8" s="144"/>
      <c r="QT8" s="144"/>
      <c r="QU8" s="144"/>
      <c r="QV8" s="144"/>
      <c r="QW8" s="144"/>
      <c r="QX8" s="144"/>
      <c r="QY8" s="144"/>
      <c r="QZ8" s="144"/>
      <c r="RA8" s="144"/>
      <c r="RB8" s="144"/>
      <c r="RC8" s="144"/>
      <c r="RD8" s="144"/>
      <c r="RE8" s="144"/>
      <c r="RF8" s="144"/>
      <c r="RG8" s="144"/>
      <c r="RH8" s="144"/>
      <c r="RI8" s="144"/>
      <c r="RJ8" s="144"/>
      <c r="RK8" s="144"/>
      <c r="RL8" s="144"/>
      <c r="RM8" s="144"/>
      <c r="RN8" s="144"/>
      <c r="RO8" s="144"/>
      <c r="RP8" s="144"/>
      <c r="RQ8" s="144"/>
      <c r="RR8" s="144"/>
      <c r="RS8" s="144"/>
      <c r="RT8" s="144"/>
      <c r="RU8" s="144"/>
      <c r="RV8" s="144"/>
      <c r="RW8" s="144"/>
      <c r="RX8" s="144"/>
      <c r="RY8" s="144"/>
      <c r="RZ8" s="144"/>
      <c r="SA8" s="144"/>
      <c r="SB8" s="144"/>
      <c r="SC8" s="144"/>
      <c r="SD8" s="144"/>
      <c r="SE8" s="144"/>
      <c r="SF8" s="144"/>
      <c r="SG8" s="144"/>
      <c r="SH8" s="144"/>
      <c r="SI8" s="144"/>
      <c r="SJ8" s="144"/>
      <c r="SK8" s="144"/>
      <c r="SL8" s="144"/>
      <c r="SM8" s="144"/>
      <c r="SN8" s="144"/>
      <c r="SO8" s="144"/>
      <c r="SP8" s="144"/>
      <c r="SQ8" s="144"/>
      <c r="SR8" s="144"/>
      <c r="SS8" s="144"/>
      <c r="ST8" s="144"/>
      <c r="SU8" s="144"/>
      <c r="SV8" s="144"/>
      <c r="SW8" s="144"/>
      <c r="SX8" s="144"/>
      <c r="SY8" s="144"/>
      <c r="SZ8" s="144"/>
      <c r="TA8" s="144"/>
      <c r="TB8" s="144"/>
      <c r="TC8" s="144"/>
      <c r="TD8" s="144"/>
      <c r="TE8" s="144"/>
      <c r="TF8" s="144"/>
      <c r="TG8" s="144"/>
      <c r="TH8" s="144"/>
      <c r="TI8" s="144"/>
      <c r="TJ8" s="144"/>
      <c r="TK8" s="144"/>
      <c r="TL8" s="144"/>
      <c r="TM8" s="144"/>
      <c r="TN8" s="144"/>
      <c r="TO8" s="144"/>
      <c r="TP8" s="144"/>
      <c r="TQ8" s="144"/>
      <c r="TR8" s="144"/>
      <c r="TS8" s="144"/>
      <c r="TT8" s="144"/>
      <c r="TU8" s="144"/>
      <c r="TV8" s="144"/>
      <c r="TW8" s="144"/>
      <c r="TX8" s="144"/>
      <c r="TY8" s="144"/>
      <c r="TZ8" s="144"/>
      <c r="UA8" s="144"/>
      <c r="UB8" s="144"/>
      <c r="UC8" s="144"/>
      <c r="UD8" s="144"/>
      <c r="UE8" s="144"/>
      <c r="UF8" s="144"/>
      <c r="UG8" s="144"/>
      <c r="UH8" s="144"/>
      <c r="UI8" s="144"/>
      <c r="UJ8" s="144"/>
      <c r="UK8" s="144"/>
      <c r="UL8" s="144"/>
      <c r="UM8" s="144"/>
      <c r="UN8" s="144"/>
      <c r="UO8" s="144"/>
      <c r="UP8" s="144"/>
      <c r="UQ8" s="144"/>
      <c r="UR8" s="144"/>
      <c r="US8" s="144"/>
      <c r="UT8" s="144"/>
      <c r="UU8" s="144"/>
      <c r="UV8" s="144"/>
      <c r="UW8" s="144"/>
      <c r="UX8" s="144"/>
      <c r="UY8" s="144"/>
      <c r="UZ8" s="144"/>
      <c r="VA8" s="144"/>
      <c r="VB8" s="144"/>
      <c r="VC8" s="144"/>
      <c r="VD8" s="144"/>
      <c r="VE8" s="144"/>
      <c r="VF8" s="144"/>
      <c r="VG8" s="144"/>
      <c r="VH8" s="144"/>
      <c r="VI8" s="144"/>
      <c r="VJ8" s="144"/>
      <c r="VK8" s="144"/>
      <c r="VL8" s="144"/>
      <c r="VM8" s="144"/>
      <c r="VN8" s="144"/>
      <c r="VO8" s="144"/>
      <c r="VP8" s="144"/>
      <c r="VQ8" s="144"/>
      <c r="VR8" s="144"/>
      <c r="VS8" s="144"/>
      <c r="VT8" s="144"/>
      <c r="VU8" s="144"/>
      <c r="VV8" s="144"/>
      <c r="VW8" s="144"/>
      <c r="VX8" s="144"/>
      <c r="VY8" s="144"/>
      <c r="VZ8" s="144"/>
      <c r="WA8" s="144"/>
      <c r="WB8" s="144"/>
      <c r="WC8" s="144"/>
      <c r="WD8" s="144"/>
      <c r="WE8" s="144"/>
      <c r="WF8" s="144"/>
      <c r="WG8" s="144"/>
      <c r="WH8" s="144"/>
      <c r="WI8" s="144"/>
      <c r="WJ8" s="144"/>
      <c r="WK8" s="144"/>
      <c r="WL8" s="144"/>
      <c r="WM8" s="144"/>
      <c r="WN8" s="144"/>
      <c r="WO8" s="144"/>
      <c r="WP8" s="144"/>
      <c r="WQ8" s="144"/>
      <c r="WR8" s="144"/>
      <c r="WS8" s="144"/>
      <c r="WT8" s="144"/>
      <c r="WU8" s="144"/>
      <c r="WV8" s="144"/>
      <c r="WW8" s="144"/>
      <c r="WX8" s="144"/>
      <c r="WY8" s="144"/>
      <c r="WZ8" s="144"/>
      <c r="XA8" s="144"/>
      <c r="XB8" s="144"/>
      <c r="XC8" s="144"/>
      <c r="XD8" s="144"/>
      <c r="XE8" s="144"/>
      <c r="XF8" s="144"/>
      <c r="XG8" s="144"/>
      <c r="XH8" s="144"/>
      <c r="XI8" s="144"/>
      <c r="XJ8" s="144"/>
      <c r="XK8" s="144"/>
      <c r="XL8" s="144"/>
      <c r="XM8" s="144"/>
      <c r="XN8" s="144"/>
      <c r="XO8" s="144"/>
      <c r="XP8" s="144"/>
      <c r="XQ8" s="144"/>
      <c r="XR8" s="144"/>
      <c r="XS8" s="144"/>
      <c r="XT8" s="144"/>
      <c r="XU8" s="144"/>
      <c r="XV8" s="144"/>
      <c r="XW8" s="144"/>
      <c r="XX8" s="144"/>
      <c r="XY8" s="144"/>
      <c r="XZ8" s="144"/>
      <c r="YA8" s="144"/>
      <c r="YB8" s="144"/>
      <c r="YC8" s="144"/>
      <c r="YD8" s="144"/>
      <c r="YE8" s="144"/>
      <c r="YF8" s="144"/>
      <c r="YG8" s="144"/>
      <c r="YH8" s="144"/>
      <c r="YI8" s="144"/>
      <c r="YJ8" s="144"/>
      <c r="YK8" s="144"/>
      <c r="YL8" s="144"/>
      <c r="YM8" s="144"/>
      <c r="YN8" s="144"/>
      <c r="YO8" s="144"/>
      <c r="YP8" s="144"/>
      <c r="YQ8" s="144"/>
      <c r="YR8" s="144"/>
      <c r="YS8" s="144"/>
      <c r="YT8" s="144"/>
      <c r="YU8" s="144"/>
      <c r="YV8" s="144"/>
      <c r="YW8" s="144"/>
      <c r="YX8" s="144"/>
      <c r="YY8" s="144"/>
      <c r="YZ8" s="144"/>
      <c r="ZA8" s="144"/>
      <c r="ZB8" s="144"/>
      <c r="ZC8" s="144"/>
      <c r="ZD8" s="144"/>
      <c r="ZE8" s="144"/>
      <c r="ZF8" s="144"/>
      <c r="ZG8" s="144"/>
      <c r="ZH8" s="144"/>
      <c r="ZI8" s="144"/>
      <c r="ZJ8" s="144"/>
      <c r="ZK8" s="144"/>
      <c r="ZL8" s="144"/>
      <c r="ZM8" s="144"/>
      <c r="ZN8" s="144"/>
      <c r="ZO8" s="144"/>
      <c r="ZP8" s="144"/>
      <c r="ZQ8" s="144"/>
      <c r="ZR8" s="144"/>
      <c r="ZS8" s="144"/>
      <c r="ZT8" s="144"/>
      <c r="ZU8" s="144"/>
      <c r="ZV8" s="144"/>
      <c r="ZW8" s="144"/>
      <c r="ZX8" s="144"/>
      <c r="ZY8" s="144"/>
      <c r="ZZ8" s="144"/>
      <c r="AAA8" s="144"/>
      <c r="AAB8" s="144"/>
      <c r="AAC8" s="144"/>
      <c r="AAD8" s="144"/>
      <c r="AAE8" s="144"/>
      <c r="AAF8" s="144"/>
      <c r="AAG8" s="144"/>
      <c r="AAH8" s="144"/>
      <c r="AAI8" s="144"/>
      <c r="AAJ8" s="144"/>
      <c r="AAK8" s="144"/>
      <c r="AAL8" s="144"/>
      <c r="AAM8" s="144"/>
      <c r="AAN8" s="144"/>
      <c r="AAO8" s="144"/>
      <c r="AAP8" s="144"/>
      <c r="AAQ8" s="144"/>
      <c r="AAR8" s="144"/>
      <c r="AAS8" s="144"/>
      <c r="AAT8" s="144"/>
      <c r="AAU8" s="144"/>
      <c r="AAV8" s="144"/>
      <c r="AAW8" s="144"/>
      <c r="AAX8" s="144"/>
      <c r="AAY8" s="144"/>
      <c r="AAZ8" s="144"/>
      <c r="ABA8" s="144"/>
      <c r="ABB8" s="144"/>
      <c r="ABC8" s="144"/>
      <c r="ABD8" s="144"/>
      <c r="ABE8" s="144"/>
      <c r="ABF8" s="144"/>
      <c r="ABG8" s="144"/>
      <c r="ABH8" s="144"/>
      <c r="ABI8" s="144"/>
      <c r="ABJ8" s="144"/>
      <c r="ABK8" s="144"/>
      <c r="ABL8" s="144"/>
      <c r="ABM8" s="144"/>
      <c r="ABN8" s="144"/>
      <c r="ABO8" s="144"/>
      <c r="ABP8" s="144"/>
      <c r="ABQ8" s="144"/>
      <c r="ABR8" s="144"/>
      <c r="ABS8" s="144"/>
      <c r="ABT8" s="144"/>
      <c r="ABU8" s="144"/>
      <c r="ABV8" s="144"/>
      <c r="ABW8" s="144"/>
      <c r="ABX8" s="144"/>
      <c r="ABY8" s="144"/>
      <c r="ABZ8" s="144"/>
      <c r="ACA8" s="144"/>
      <c r="ACB8" s="144"/>
      <c r="ACC8" s="144"/>
      <c r="ACD8" s="144"/>
      <c r="ACE8" s="144"/>
      <c r="ACF8" s="144"/>
      <c r="ACG8" s="144"/>
      <c r="ACH8" s="144"/>
      <c r="ACI8" s="144"/>
      <c r="ACJ8" s="144"/>
      <c r="ACK8" s="144"/>
      <c r="ACL8" s="144"/>
      <c r="ACM8" s="144"/>
      <c r="ACN8" s="144"/>
      <c r="ACO8" s="144"/>
      <c r="ACP8" s="144"/>
      <c r="ACQ8" s="144"/>
      <c r="ACR8" s="144"/>
      <c r="ACS8" s="144"/>
      <c r="ACT8" s="144"/>
      <c r="ACU8" s="144"/>
      <c r="ACV8" s="144"/>
      <c r="ACW8" s="144"/>
      <c r="ACX8" s="144"/>
      <c r="ACY8" s="144"/>
      <c r="ACZ8" s="144"/>
      <c r="ADA8" s="144"/>
      <c r="ADB8" s="144"/>
      <c r="ADC8" s="144"/>
      <c r="ADD8" s="144"/>
      <c r="ADE8" s="144"/>
      <c r="ADF8" s="144"/>
      <c r="ADG8" s="144"/>
      <c r="ADH8" s="144"/>
      <c r="ADI8" s="144"/>
      <c r="ADJ8" s="144"/>
      <c r="ADK8" s="144"/>
      <c r="ADL8" s="144"/>
      <c r="ADM8" s="144"/>
      <c r="ADN8" s="144"/>
      <c r="ADO8" s="144"/>
      <c r="ADP8" s="144"/>
      <c r="ADQ8" s="144"/>
      <c r="ADR8" s="144"/>
      <c r="ADS8" s="144"/>
      <c r="ADT8" s="144"/>
      <c r="ADU8" s="144"/>
      <c r="ADV8" s="144"/>
      <c r="ADW8" s="144"/>
      <c r="ADX8" s="144"/>
      <c r="ADY8" s="144"/>
      <c r="ADZ8" s="144"/>
      <c r="AEA8" s="144"/>
      <c r="AEB8" s="144"/>
      <c r="AEC8" s="144"/>
      <c r="AED8" s="144"/>
      <c r="AEE8" s="144"/>
      <c r="AEF8" s="144"/>
      <c r="AEG8" s="144"/>
      <c r="AEH8" s="144"/>
      <c r="AEI8" s="144"/>
      <c r="AEJ8" s="144"/>
      <c r="AEK8" s="144"/>
      <c r="AEL8" s="144"/>
      <c r="AEM8" s="144"/>
      <c r="AEN8" s="144"/>
      <c r="AEO8" s="144"/>
      <c r="AEP8" s="144"/>
      <c r="AEQ8" s="144"/>
      <c r="AER8" s="144"/>
      <c r="AES8" s="144"/>
      <c r="AET8" s="144"/>
      <c r="AEU8" s="144"/>
      <c r="AEV8" s="144"/>
      <c r="AEW8" s="144"/>
      <c r="AEX8" s="144"/>
      <c r="AEY8" s="144"/>
      <c r="AEZ8" s="144"/>
      <c r="AFA8" s="144"/>
      <c r="AFB8" s="144"/>
      <c r="AFC8" s="144"/>
      <c r="AFD8" s="144"/>
      <c r="AFE8" s="144"/>
      <c r="AFF8" s="144"/>
      <c r="AFG8" s="144"/>
      <c r="AFH8" s="144"/>
      <c r="AFI8" s="144"/>
      <c r="AFJ8" s="144"/>
      <c r="AFK8" s="144"/>
      <c r="AFL8" s="144"/>
      <c r="AFM8" s="144"/>
      <c r="AFN8" s="144"/>
      <c r="AFO8" s="144"/>
      <c r="AFP8" s="144"/>
      <c r="AFQ8" s="144"/>
      <c r="AFR8" s="144"/>
      <c r="AFS8" s="144"/>
      <c r="AFT8" s="144"/>
      <c r="AFU8" s="144"/>
      <c r="AFV8" s="144"/>
      <c r="AFW8" s="144"/>
      <c r="AFX8" s="144"/>
      <c r="AFY8" s="144"/>
      <c r="AFZ8" s="144"/>
      <c r="AGA8" s="144"/>
      <c r="AGB8" s="144"/>
      <c r="AGC8" s="144"/>
      <c r="AGD8" s="144"/>
      <c r="AGE8" s="144"/>
      <c r="AGF8" s="144"/>
      <c r="AGG8" s="144"/>
      <c r="AGH8" s="144"/>
      <c r="AGI8" s="144"/>
      <c r="AGJ8" s="144"/>
      <c r="AGK8" s="144"/>
      <c r="AGL8" s="144"/>
      <c r="AGM8" s="144"/>
      <c r="AGN8" s="144"/>
      <c r="AGO8" s="144"/>
      <c r="AGP8" s="144"/>
      <c r="AGQ8" s="144"/>
      <c r="AGR8" s="144"/>
      <c r="AGS8" s="144"/>
      <c r="AGT8" s="144"/>
      <c r="AGU8" s="144"/>
      <c r="AGV8" s="144"/>
      <c r="AGW8" s="144"/>
      <c r="AGX8" s="144"/>
      <c r="AGY8" s="144"/>
      <c r="AGZ8" s="144"/>
      <c r="AHA8" s="144"/>
      <c r="AHB8" s="144"/>
      <c r="AHC8" s="144"/>
      <c r="AHD8" s="144"/>
      <c r="AHE8" s="144"/>
      <c r="AHF8" s="144"/>
      <c r="AHG8" s="144"/>
      <c r="AHH8" s="144"/>
      <c r="AHI8" s="144"/>
      <c r="AHJ8" s="144"/>
      <c r="AHK8" s="144"/>
      <c r="AHL8" s="144"/>
      <c r="AHM8" s="144"/>
      <c r="AHN8" s="144"/>
      <c r="AHO8" s="144"/>
      <c r="AHP8" s="144"/>
      <c r="AHQ8" s="144"/>
      <c r="AHR8" s="144"/>
      <c r="AHS8" s="144"/>
      <c r="AHT8" s="144"/>
      <c r="AHU8" s="144"/>
      <c r="AHV8" s="144"/>
      <c r="AHW8" s="144"/>
      <c r="AHX8" s="144"/>
      <c r="AHY8" s="144"/>
      <c r="AHZ8" s="144"/>
      <c r="AIA8" s="144"/>
      <c r="AIB8" s="144"/>
      <c r="AIC8" s="144"/>
      <c r="AID8" s="144"/>
      <c r="AIE8" s="144"/>
      <c r="AIF8" s="144"/>
      <c r="AIG8" s="144"/>
      <c r="AIH8" s="144"/>
      <c r="AII8" s="144"/>
      <c r="AIJ8" s="144"/>
      <c r="AIK8" s="144"/>
      <c r="AIL8" s="144"/>
      <c r="AIM8" s="144"/>
      <c r="AIN8" s="144"/>
      <c r="AIO8" s="144"/>
      <c r="AIP8" s="144"/>
      <c r="AIQ8" s="144"/>
      <c r="AIR8" s="144"/>
      <c r="AIS8" s="144"/>
      <c r="AIT8" s="144"/>
      <c r="AIU8" s="144"/>
      <c r="AIV8" s="144"/>
      <c r="AIW8" s="144"/>
      <c r="AIX8" s="144"/>
      <c r="AIY8" s="144"/>
      <c r="AIZ8" s="144"/>
      <c r="AJA8" s="144"/>
      <c r="AJB8" s="144"/>
      <c r="AJC8" s="144"/>
      <c r="AJD8" s="144"/>
      <c r="AJE8" s="144"/>
      <c r="AJF8" s="144"/>
      <c r="AJG8" s="144"/>
      <c r="AJH8" s="144"/>
      <c r="AJI8" s="144"/>
      <c r="AJJ8" s="144"/>
      <c r="AJK8" s="144"/>
      <c r="AJL8" s="144"/>
      <c r="AJM8" s="144"/>
      <c r="AJN8" s="144"/>
      <c r="AJO8" s="144"/>
      <c r="AJP8" s="144"/>
      <c r="AJQ8" s="144"/>
      <c r="AJR8" s="144"/>
      <c r="AJS8" s="144"/>
      <c r="AJT8" s="144"/>
      <c r="AJU8" s="144"/>
      <c r="AJV8" s="144"/>
      <c r="AJW8" s="144"/>
      <c r="AJX8" s="144"/>
      <c r="AJY8" s="144"/>
      <c r="AJZ8" s="144"/>
      <c r="AKA8" s="144"/>
      <c r="AKB8" s="144"/>
      <c r="AKC8" s="144"/>
      <c r="AKD8" s="144"/>
      <c r="AKE8" s="144"/>
      <c r="AKF8" s="144"/>
      <c r="AKG8" s="144"/>
      <c r="AKH8" s="144"/>
      <c r="AKI8" s="144"/>
      <c r="AKJ8" s="144"/>
      <c r="AKK8" s="144"/>
      <c r="AKL8" s="144"/>
      <c r="AKM8" s="144"/>
      <c r="AKN8" s="144"/>
      <c r="AKO8" s="144"/>
      <c r="AKP8" s="144"/>
      <c r="AKQ8" s="144"/>
      <c r="AKR8" s="144"/>
      <c r="AKS8" s="144"/>
      <c r="AKT8" s="144"/>
      <c r="AKU8" s="144"/>
      <c r="AKV8" s="144"/>
      <c r="AKW8" s="144"/>
      <c r="AKX8" s="144"/>
      <c r="AKY8" s="144"/>
      <c r="AKZ8" s="144"/>
      <c r="ALA8" s="144"/>
      <c r="ALB8" s="144"/>
      <c r="ALC8" s="144"/>
      <c r="ALD8" s="144"/>
      <c r="ALE8" s="144"/>
      <c r="ALF8" s="144"/>
      <c r="ALG8" s="144"/>
      <c r="ALH8" s="144"/>
      <c r="ALI8" s="144"/>
      <c r="ALJ8" s="144"/>
      <c r="ALK8" s="144"/>
      <c r="ALL8" s="144"/>
      <c r="ALM8" s="144"/>
      <c r="ALN8" s="144"/>
      <c r="ALO8" s="144"/>
      <c r="ALP8" s="144"/>
      <c r="ALQ8" s="144"/>
      <c r="ALR8" s="144"/>
      <c r="ALS8" s="144"/>
      <c r="ALT8" s="144"/>
      <c r="ALU8" s="144"/>
      <c r="ALV8" s="144"/>
      <c r="ALW8" s="144"/>
      <c r="ALX8" s="144"/>
      <c r="ALY8" s="144"/>
      <c r="ALZ8" s="144"/>
      <c r="AMA8" s="144"/>
      <c r="AMB8" s="144"/>
      <c r="AMC8" s="144"/>
      <c r="AMD8" s="144"/>
      <c r="AME8" s="144"/>
      <c r="AMF8" s="144"/>
      <c r="AMG8" s="144"/>
      <c r="AMH8" s="144"/>
      <c r="AMI8" s="144"/>
      <c r="AMJ8" s="144"/>
      <c r="AMK8" s="144"/>
      <c r="AML8" s="144"/>
      <c r="AMM8" s="144"/>
      <c r="AMN8" s="144"/>
      <c r="AMO8" s="144"/>
      <c r="AMP8" s="144"/>
      <c r="AMQ8" s="144"/>
      <c r="AMR8" s="144"/>
      <c r="AMS8" s="144"/>
      <c r="AMT8" s="144"/>
      <c r="AMU8" s="144"/>
      <c r="AMV8" s="144"/>
      <c r="AMW8" s="144"/>
      <c r="AMX8" s="144"/>
      <c r="AMY8" s="144"/>
      <c r="AMZ8" s="144"/>
      <c r="ANA8" s="144"/>
      <c r="ANB8" s="144"/>
      <c r="ANC8" s="144"/>
      <c r="AND8" s="144"/>
      <c r="ANE8" s="144"/>
      <c r="ANF8" s="144"/>
      <c r="ANG8" s="144"/>
      <c r="ANH8" s="144"/>
      <c r="ANI8" s="144"/>
      <c r="ANJ8" s="144"/>
      <c r="ANK8" s="144"/>
      <c r="ANL8" s="144"/>
      <c r="ANM8" s="144"/>
      <c r="ANN8" s="144"/>
      <c r="ANO8" s="144"/>
      <c r="ANP8" s="144"/>
      <c r="ANQ8" s="144"/>
      <c r="ANR8" s="144"/>
      <c r="ANS8" s="144"/>
      <c r="ANT8" s="144"/>
      <c r="ANU8" s="144"/>
      <c r="ANV8" s="144"/>
      <c r="ANW8" s="144"/>
      <c r="ANX8" s="144"/>
    </row>
    <row r="9" spans="1:1064" s="145" customFormat="1" ht="33" customHeight="1">
      <c r="A9" s="123" t="s">
        <v>918</v>
      </c>
      <c r="B9" s="146"/>
      <c r="C9" s="123" t="s">
        <v>74</v>
      </c>
      <c r="D9" s="123" t="s">
        <v>888</v>
      </c>
      <c r="E9" s="157"/>
      <c r="F9" s="157"/>
      <c r="G9" s="157"/>
      <c r="H9" s="118"/>
      <c r="I9" s="122"/>
      <c r="J9" s="122"/>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c r="BU9" s="144"/>
      <c r="BV9" s="144"/>
      <c r="BW9" s="144"/>
      <c r="BX9" s="144"/>
      <c r="BY9" s="144"/>
      <c r="BZ9" s="144"/>
      <c r="CA9" s="144"/>
      <c r="CB9" s="144"/>
      <c r="CC9" s="144"/>
      <c r="CD9" s="144"/>
      <c r="CE9" s="144"/>
      <c r="CF9" s="144"/>
      <c r="CG9" s="144"/>
      <c r="CH9" s="144"/>
      <c r="CI9" s="144"/>
      <c r="CJ9" s="144"/>
      <c r="CK9" s="144"/>
      <c r="CL9" s="144"/>
      <c r="CM9" s="144"/>
      <c r="CN9" s="144"/>
      <c r="CO9" s="144"/>
      <c r="CP9" s="144"/>
      <c r="CQ9" s="144"/>
      <c r="CR9" s="144"/>
      <c r="CS9" s="144"/>
      <c r="CT9" s="144"/>
      <c r="CU9" s="144"/>
      <c r="CV9" s="144"/>
      <c r="CW9" s="144"/>
      <c r="CX9" s="144"/>
      <c r="CY9" s="144"/>
      <c r="CZ9" s="144"/>
      <c r="DA9" s="144"/>
      <c r="DB9" s="144"/>
      <c r="DC9" s="144"/>
      <c r="DD9" s="144"/>
      <c r="DE9" s="144"/>
      <c r="DF9" s="144"/>
      <c r="DG9" s="144"/>
      <c r="DH9" s="144"/>
      <c r="DI9" s="144"/>
      <c r="DJ9" s="144"/>
      <c r="DK9" s="144"/>
      <c r="DL9" s="144"/>
      <c r="DM9" s="144"/>
      <c r="DN9" s="144"/>
      <c r="DO9" s="144"/>
      <c r="DP9" s="144"/>
      <c r="DQ9" s="144"/>
      <c r="DR9" s="144"/>
      <c r="DS9" s="144"/>
      <c r="DT9" s="144"/>
      <c r="DU9" s="144"/>
      <c r="DV9" s="144"/>
      <c r="DW9" s="144"/>
      <c r="DX9" s="144"/>
      <c r="DY9" s="144"/>
      <c r="DZ9" s="144"/>
      <c r="EA9" s="144"/>
      <c r="EB9" s="144"/>
      <c r="EC9" s="144"/>
      <c r="ED9" s="144"/>
      <c r="EE9" s="144"/>
      <c r="EF9" s="144"/>
      <c r="EG9" s="144"/>
      <c r="EH9" s="144"/>
      <c r="EI9" s="144"/>
      <c r="EJ9" s="144"/>
      <c r="EK9" s="144"/>
      <c r="EL9" s="144"/>
      <c r="EM9" s="144"/>
      <c r="EN9" s="144"/>
      <c r="EO9" s="144"/>
      <c r="EP9" s="144"/>
      <c r="EQ9" s="144"/>
      <c r="ER9" s="144"/>
      <c r="ES9" s="144"/>
      <c r="ET9" s="144"/>
      <c r="EU9" s="144"/>
      <c r="EV9" s="144"/>
      <c r="EW9" s="144"/>
      <c r="EX9" s="144"/>
      <c r="EY9" s="144"/>
      <c r="EZ9" s="144"/>
      <c r="FA9" s="144"/>
      <c r="FB9" s="144"/>
      <c r="FC9" s="144"/>
      <c r="FD9" s="144"/>
      <c r="FE9" s="144"/>
      <c r="FF9" s="144"/>
      <c r="FG9" s="144"/>
      <c r="FH9" s="144"/>
      <c r="FI9" s="144"/>
      <c r="FJ9" s="144"/>
      <c r="FK9" s="144"/>
      <c r="FL9" s="144"/>
      <c r="FM9" s="144"/>
      <c r="FN9" s="144"/>
      <c r="FO9" s="144"/>
      <c r="FP9" s="144"/>
      <c r="FQ9" s="144"/>
      <c r="FR9" s="144"/>
      <c r="FS9" s="144"/>
      <c r="FT9" s="144"/>
      <c r="FU9" s="144"/>
      <c r="FV9" s="144"/>
      <c r="FW9" s="144"/>
      <c r="FX9" s="144"/>
      <c r="FY9" s="144"/>
      <c r="FZ9" s="144"/>
      <c r="GA9" s="144"/>
      <c r="GB9" s="144"/>
      <c r="GC9" s="144"/>
      <c r="GD9" s="144"/>
      <c r="GE9" s="144"/>
      <c r="GF9" s="144"/>
      <c r="GG9" s="144"/>
      <c r="GH9" s="144"/>
      <c r="GI9" s="144"/>
      <c r="GJ9" s="144"/>
      <c r="GK9" s="144"/>
      <c r="GL9" s="144"/>
      <c r="GM9" s="144"/>
      <c r="GN9" s="144"/>
      <c r="GO9" s="144"/>
      <c r="GP9" s="144"/>
      <c r="GQ9" s="144"/>
      <c r="GR9" s="144"/>
      <c r="GS9" s="144"/>
      <c r="GT9" s="144"/>
      <c r="GU9" s="144"/>
      <c r="GV9" s="144"/>
      <c r="GW9" s="144"/>
      <c r="GX9" s="144"/>
      <c r="GY9" s="144"/>
      <c r="GZ9" s="144"/>
      <c r="HA9" s="144"/>
      <c r="HB9" s="144"/>
      <c r="HC9" s="144"/>
      <c r="HD9" s="144"/>
      <c r="HE9" s="144"/>
      <c r="HF9" s="144"/>
      <c r="HG9" s="144"/>
      <c r="HH9" s="144"/>
      <c r="HI9" s="144"/>
      <c r="HJ9" s="144"/>
      <c r="HK9" s="144"/>
      <c r="HL9" s="144"/>
      <c r="HM9" s="144"/>
      <c r="HN9" s="144"/>
      <c r="HO9" s="144"/>
      <c r="HP9" s="144"/>
      <c r="HQ9" s="144"/>
      <c r="HR9" s="144"/>
      <c r="HS9" s="144"/>
      <c r="HT9" s="144"/>
      <c r="HU9" s="144"/>
      <c r="HV9" s="144"/>
      <c r="HW9" s="144"/>
      <c r="HX9" s="144"/>
      <c r="HY9" s="144"/>
      <c r="HZ9" s="144"/>
      <c r="IA9" s="144"/>
      <c r="IB9" s="144"/>
      <c r="IC9" s="144"/>
      <c r="ID9" s="144"/>
      <c r="IE9" s="144"/>
      <c r="IF9" s="144"/>
      <c r="IG9" s="144"/>
      <c r="IH9" s="144"/>
      <c r="II9" s="144"/>
      <c r="IJ9" s="144"/>
      <c r="IK9" s="144"/>
      <c r="IL9" s="144"/>
      <c r="IM9" s="144"/>
      <c r="IN9" s="144"/>
      <c r="IO9" s="144"/>
      <c r="IP9" s="144"/>
      <c r="IQ9" s="144"/>
      <c r="IR9" s="144"/>
      <c r="IS9" s="144"/>
      <c r="IT9" s="144"/>
      <c r="IU9" s="144"/>
      <c r="IV9" s="144"/>
      <c r="IW9" s="144"/>
      <c r="IX9" s="144"/>
      <c r="IY9" s="144"/>
      <c r="IZ9" s="144"/>
      <c r="JA9" s="144"/>
      <c r="JB9" s="144"/>
      <c r="JC9" s="144"/>
      <c r="JD9" s="144"/>
      <c r="JE9" s="144"/>
      <c r="JF9" s="144"/>
      <c r="JG9" s="144"/>
      <c r="JH9" s="144"/>
      <c r="JI9" s="144"/>
      <c r="JJ9" s="144"/>
      <c r="JK9" s="144"/>
      <c r="JL9" s="144"/>
      <c r="JM9" s="144"/>
      <c r="JN9" s="144"/>
      <c r="JO9" s="144"/>
      <c r="JP9" s="144"/>
      <c r="JQ9" s="144"/>
      <c r="JR9" s="144"/>
      <c r="JS9" s="144"/>
      <c r="JT9" s="144"/>
      <c r="JU9" s="144"/>
      <c r="JV9" s="144"/>
      <c r="JW9" s="144"/>
      <c r="JX9" s="144"/>
      <c r="JY9" s="144"/>
      <c r="JZ9" s="144"/>
      <c r="KA9" s="144"/>
      <c r="KB9" s="144"/>
      <c r="KC9" s="144"/>
      <c r="KD9" s="144"/>
      <c r="KE9" s="144"/>
      <c r="KF9" s="144"/>
      <c r="KG9" s="144"/>
      <c r="KH9" s="144"/>
      <c r="KI9" s="144"/>
      <c r="KJ9" s="144"/>
      <c r="KK9" s="144"/>
      <c r="KL9" s="144"/>
      <c r="KM9" s="144"/>
      <c r="KN9" s="144"/>
      <c r="KO9" s="144"/>
      <c r="KP9" s="144"/>
      <c r="KQ9" s="144"/>
      <c r="KR9" s="144"/>
      <c r="KS9" s="144"/>
      <c r="KT9" s="144"/>
      <c r="KU9" s="144"/>
      <c r="KV9" s="144"/>
      <c r="KW9" s="144"/>
      <c r="KX9" s="144"/>
      <c r="KY9" s="144"/>
      <c r="KZ9" s="144"/>
      <c r="LA9" s="144"/>
      <c r="LB9" s="144"/>
      <c r="LC9" s="144"/>
      <c r="LD9" s="144"/>
      <c r="LE9" s="144"/>
      <c r="LF9" s="144"/>
      <c r="LG9" s="144"/>
      <c r="LH9" s="144"/>
      <c r="LI9" s="144"/>
      <c r="LJ9" s="144"/>
      <c r="LK9" s="144"/>
      <c r="LL9" s="144"/>
      <c r="LM9" s="144"/>
      <c r="LN9" s="144"/>
      <c r="LO9" s="144"/>
      <c r="LP9" s="144"/>
      <c r="LQ9" s="144"/>
      <c r="LR9" s="144"/>
      <c r="LS9" s="144"/>
      <c r="LT9" s="144"/>
      <c r="LU9" s="144"/>
      <c r="LV9" s="144"/>
      <c r="LW9" s="144"/>
      <c r="LX9" s="144"/>
      <c r="LY9" s="144"/>
      <c r="LZ9" s="144"/>
      <c r="MA9" s="144"/>
      <c r="MB9" s="144"/>
      <c r="MC9" s="144"/>
      <c r="MD9" s="144"/>
      <c r="ME9" s="144"/>
      <c r="MF9" s="144"/>
      <c r="MG9" s="144"/>
      <c r="MH9" s="144"/>
      <c r="MI9" s="144"/>
      <c r="MJ9" s="144"/>
      <c r="MK9" s="144"/>
      <c r="ML9" s="144"/>
      <c r="MM9" s="144"/>
      <c r="MN9" s="144"/>
      <c r="MO9" s="144"/>
      <c r="MP9" s="144"/>
      <c r="MQ9" s="144"/>
      <c r="MR9" s="144"/>
      <c r="MS9" s="144"/>
      <c r="MT9" s="144"/>
      <c r="MU9" s="144"/>
      <c r="MV9" s="144"/>
      <c r="MW9" s="144"/>
      <c r="MX9" s="144"/>
      <c r="MY9" s="144"/>
      <c r="MZ9" s="144"/>
      <c r="NA9" s="144"/>
      <c r="NB9" s="144"/>
      <c r="NC9" s="144"/>
      <c r="ND9" s="144"/>
      <c r="NE9" s="144"/>
      <c r="NF9" s="144"/>
      <c r="NG9" s="144"/>
      <c r="NH9" s="144"/>
      <c r="NI9" s="144"/>
      <c r="NJ9" s="144"/>
      <c r="NK9" s="144"/>
      <c r="NL9" s="144"/>
      <c r="NM9" s="144"/>
      <c r="NN9" s="144"/>
      <c r="NO9" s="144"/>
      <c r="NP9" s="144"/>
      <c r="NQ9" s="144"/>
      <c r="NR9" s="144"/>
      <c r="NS9" s="144"/>
      <c r="NT9" s="144"/>
      <c r="NU9" s="144"/>
      <c r="NV9" s="144"/>
      <c r="NW9" s="144"/>
      <c r="NX9" s="144"/>
      <c r="NY9" s="144"/>
      <c r="NZ9" s="144"/>
      <c r="OA9" s="144"/>
      <c r="OB9" s="144"/>
      <c r="OC9" s="144"/>
      <c r="OD9" s="144"/>
      <c r="OE9" s="144"/>
      <c r="OF9" s="144"/>
      <c r="OG9" s="144"/>
      <c r="OH9" s="144"/>
      <c r="OI9" s="144"/>
      <c r="OJ9" s="144"/>
      <c r="OK9" s="144"/>
      <c r="OL9" s="144"/>
      <c r="OM9" s="144"/>
      <c r="ON9" s="144"/>
      <c r="OO9" s="144"/>
      <c r="OP9" s="144"/>
      <c r="OQ9" s="144"/>
      <c r="OR9" s="144"/>
      <c r="OS9" s="144"/>
      <c r="OT9" s="144"/>
      <c r="OU9" s="144"/>
      <c r="OV9" s="144"/>
      <c r="OW9" s="144"/>
      <c r="OX9" s="144"/>
      <c r="OY9" s="144"/>
      <c r="OZ9" s="144"/>
      <c r="PA9" s="144"/>
      <c r="PB9" s="144"/>
      <c r="PC9" s="144"/>
      <c r="PD9" s="144"/>
      <c r="PE9" s="144"/>
      <c r="PF9" s="144"/>
      <c r="PG9" s="144"/>
      <c r="PH9" s="144"/>
      <c r="PI9" s="144"/>
      <c r="PJ9" s="144"/>
      <c r="PK9" s="144"/>
      <c r="PL9" s="144"/>
      <c r="PM9" s="144"/>
      <c r="PN9" s="144"/>
      <c r="PO9" s="144"/>
      <c r="PP9" s="144"/>
      <c r="PQ9" s="144"/>
      <c r="PR9" s="144"/>
      <c r="PS9" s="144"/>
      <c r="PT9" s="144"/>
      <c r="PU9" s="144"/>
      <c r="PV9" s="144"/>
      <c r="PW9" s="144"/>
      <c r="PX9" s="144"/>
      <c r="PY9" s="144"/>
      <c r="PZ9" s="144"/>
      <c r="QA9" s="144"/>
      <c r="QB9" s="144"/>
      <c r="QC9" s="144"/>
      <c r="QD9" s="144"/>
      <c r="QE9" s="144"/>
      <c r="QF9" s="144"/>
      <c r="QG9" s="144"/>
      <c r="QH9" s="144"/>
      <c r="QI9" s="144"/>
      <c r="QJ9" s="144"/>
      <c r="QK9" s="144"/>
      <c r="QL9" s="144"/>
      <c r="QM9" s="144"/>
      <c r="QN9" s="144"/>
      <c r="QO9" s="144"/>
      <c r="QP9" s="144"/>
      <c r="QQ9" s="144"/>
      <c r="QR9" s="144"/>
      <c r="QS9" s="144"/>
      <c r="QT9" s="144"/>
      <c r="QU9" s="144"/>
      <c r="QV9" s="144"/>
      <c r="QW9" s="144"/>
      <c r="QX9" s="144"/>
      <c r="QY9" s="144"/>
      <c r="QZ9" s="144"/>
      <c r="RA9" s="144"/>
      <c r="RB9" s="144"/>
      <c r="RC9" s="144"/>
      <c r="RD9" s="144"/>
      <c r="RE9" s="144"/>
      <c r="RF9" s="144"/>
      <c r="RG9" s="144"/>
      <c r="RH9" s="144"/>
      <c r="RI9" s="144"/>
      <c r="RJ9" s="144"/>
      <c r="RK9" s="144"/>
      <c r="RL9" s="144"/>
      <c r="RM9" s="144"/>
      <c r="RN9" s="144"/>
      <c r="RO9" s="144"/>
      <c r="RP9" s="144"/>
      <c r="RQ9" s="144"/>
      <c r="RR9" s="144"/>
      <c r="RS9" s="144"/>
      <c r="RT9" s="144"/>
      <c r="RU9" s="144"/>
      <c r="RV9" s="144"/>
      <c r="RW9" s="144"/>
      <c r="RX9" s="144"/>
      <c r="RY9" s="144"/>
      <c r="RZ9" s="144"/>
      <c r="SA9" s="144"/>
      <c r="SB9" s="144"/>
      <c r="SC9" s="144"/>
      <c r="SD9" s="144"/>
      <c r="SE9" s="144"/>
      <c r="SF9" s="144"/>
      <c r="SG9" s="144"/>
      <c r="SH9" s="144"/>
      <c r="SI9" s="144"/>
      <c r="SJ9" s="144"/>
      <c r="SK9" s="144"/>
      <c r="SL9" s="144"/>
      <c r="SM9" s="144"/>
      <c r="SN9" s="144"/>
      <c r="SO9" s="144"/>
      <c r="SP9" s="144"/>
      <c r="SQ9" s="144"/>
      <c r="SR9" s="144"/>
      <c r="SS9" s="144"/>
      <c r="ST9" s="144"/>
      <c r="SU9" s="144"/>
      <c r="SV9" s="144"/>
      <c r="SW9" s="144"/>
      <c r="SX9" s="144"/>
      <c r="SY9" s="144"/>
      <c r="SZ9" s="144"/>
      <c r="TA9" s="144"/>
      <c r="TB9" s="144"/>
      <c r="TC9" s="144"/>
      <c r="TD9" s="144"/>
      <c r="TE9" s="144"/>
      <c r="TF9" s="144"/>
      <c r="TG9" s="144"/>
      <c r="TH9" s="144"/>
      <c r="TI9" s="144"/>
      <c r="TJ9" s="144"/>
      <c r="TK9" s="144"/>
      <c r="TL9" s="144"/>
      <c r="TM9" s="144"/>
      <c r="TN9" s="144"/>
      <c r="TO9" s="144"/>
      <c r="TP9" s="144"/>
      <c r="TQ9" s="144"/>
      <c r="TR9" s="144"/>
      <c r="TS9" s="144"/>
      <c r="TT9" s="144"/>
      <c r="TU9" s="144"/>
      <c r="TV9" s="144"/>
      <c r="TW9" s="144"/>
      <c r="TX9" s="144"/>
      <c r="TY9" s="144"/>
      <c r="TZ9" s="144"/>
      <c r="UA9" s="144"/>
      <c r="UB9" s="144"/>
      <c r="UC9" s="144"/>
      <c r="UD9" s="144"/>
      <c r="UE9" s="144"/>
      <c r="UF9" s="144"/>
      <c r="UG9" s="144"/>
      <c r="UH9" s="144"/>
      <c r="UI9" s="144"/>
      <c r="UJ9" s="144"/>
      <c r="UK9" s="144"/>
      <c r="UL9" s="144"/>
      <c r="UM9" s="144"/>
      <c r="UN9" s="144"/>
      <c r="UO9" s="144"/>
      <c r="UP9" s="144"/>
      <c r="UQ9" s="144"/>
      <c r="UR9" s="144"/>
      <c r="US9" s="144"/>
      <c r="UT9" s="144"/>
      <c r="UU9" s="144"/>
      <c r="UV9" s="144"/>
      <c r="UW9" s="144"/>
      <c r="UX9" s="144"/>
      <c r="UY9" s="144"/>
      <c r="UZ9" s="144"/>
      <c r="VA9" s="144"/>
      <c r="VB9" s="144"/>
      <c r="VC9" s="144"/>
      <c r="VD9" s="144"/>
      <c r="VE9" s="144"/>
      <c r="VF9" s="144"/>
      <c r="VG9" s="144"/>
      <c r="VH9" s="144"/>
      <c r="VI9" s="144"/>
      <c r="VJ9" s="144"/>
      <c r="VK9" s="144"/>
      <c r="VL9" s="144"/>
      <c r="VM9" s="144"/>
      <c r="VN9" s="144"/>
      <c r="VO9" s="144"/>
      <c r="VP9" s="144"/>
      <c r="VQ9" s="144"/>
      <c r="VR9" s="144"/>
      <c r="VS9" s="144"/>
      <c r="VT9" s="144"/>
      <c r="VU9" s="144"/>
      <c r="VV9" s="144"/>
      <c r="VW9" s="144"/>
      <c r="VX9" s="144"/>
      <c r="VY9" s="144"/>
      <c r="VZ9" s="144"/>
      <c r="WA9" s="144"/>
      <c r="WB9" s="144"/>
      <c r="WC9" s="144"/>
      <c r="WD9" s="144"/>
      <c r="WE9" s="144"/>
      <c r="WF9" s="144"/>
      <c r="WG9" s="144"/>
      <c r="WH9" s="144"/>
      <c r="WI9" s="144"/>
      <c r="WJ9" s="144"/>
      <c r="WK9" s="144"/>
      <c r="WL9" s="144"/>
      <c r="WM9" s="144"/>
      <c r="WN9" s="144"/>
      <c r="WO9" s="144"/>
      <c r="WP9" s="144"/>
      <c r="WQ9" s="144"/>
      <c r="WR9" s="144"/>
      <c r="WS9" s="144"/>
      <c r="WT9" s="144"/>
      <c r="WU9" s="144"/>
      <c r="WV9" s="144"/>
      <c r="WW9" s="144"/>
      <c r="WX9" s="144"/>
      <c r="WY9" s="144"/>
      <c r="WZ9" s="144"/>
      <c r="XA9" s="144"/>
      <c r="XB9" s="144"/>
      <c r="XC9" s="144"/>
      <c r="XD9" s="144"/>
      <c r="XE9" s="144"/>
      <c r="XF9" s="144"/>
      <c r="XG9" s="144"/>
      <c r="XH9" s="144"/>
      <c r="XI9" s="144"/>
      <c r="XJ9" s="144"/>
      <c r="XK9" s="144"/>
      <c r="XL9" s="144"/>
      <c r="XM9" s="144"/>
      <c r="XN9" s="144"/>
      <c r="XO9" s="144"/>
      <c r="XP9" s="144"/>
      <c r="XQ9" s="144"/>
      <c r="XR9" s="144"/>
      <c r="XS9" s="144"/>
      <c r="XT9" s="144"/>
      <c r="XU9" s="144"/>
      <c r="XV9" s="144"/>
      <c r="XW9" s="144"/>
      <c r="XX9" s="144"/>
      <c r="XY9" s="144"/>
      <c r="XZ9" s="144"/>
      <c r="YA9" s="144"/>
      <c r="YB9" s="144"/>
      <c r="YC9" s="144"/>
      <c r="YD9" s="144"/>
      <c r="YE9" s="144"/>
      <c r="YF9" s="144"/>
      <c r="YG9" s="144"/>
      <c r="YH9" s="144"/>
      <c r="YI9" s="144"/>
      <c r="YJ9" s="144"/>
      <c r="YK9" s="144"/>
      <c r="YL9" s="144"/>
      <c r="YM9" s="144"/>
      <c r="YN9" s="144"/>
      <c r="YO9" s="144"/>
      <c r="YP9" s="144"/>
      <c r="YQ9" s="144"/>
      <c r="YR9" s="144"/>
      <c r="YS9" s="144"/>
      <c r="YT9" s="144"/>
      <c r="YU9" s="144"/>
      <c r="YV9" s="144"/>
      <c r="YW9" s="144"/>
      <c r="YX9" s="144"/>
      <c r="YY9" s="144"/>
      <c r="YZ9" s="144"/>
      <c r="ZA9" s="144"/>
      <c r="ZB9" s="144"/>
      <c r="ZC9" s="144"/>
      <c r="ZD9" s="144"/>
      <c r="ZE9" s="144"/>
      <c r="ZF9" s="144"/>
      <c r="ZG9" s="144"/>
      <c r="ZH9" s="144"/>
      <c r="ZI9" s="144"/>
      <c r="ZJ9" s="144"/>
      <c r="ZK9" s="144"/>
      <c r="ZL9" s="144"/>
      <c r="ZM9" s="144"/>
      <c r="ZN9" s="144"/>
      <c r="ZO9" s="144"/>
      <c r="ZP9" s="144"/>
      <c r="ZQ9" s="144"/>
      <c r="ZR9" s="144"/>
      <c r="ZS9" s="144"/>
      <c r="ZT9" s="144"/>
      <c r="ZU9" s="144"/>
      <c r="ZV9" s="144"/>
      <c r="ZW9" s="144"/>
      <c r="ZX9" s="144"/>
      <c r="ZY9" s="144"/>
      <c r="ZZ9" s="144"/>
      <c r="AAA9" s="144"/>
      <c r="AAB9" s="144"/>
      <c r="AAC9" s="144"/>
      <c r="AAD9" s="144"/>
      <c r="AAE9" s="144"/>
      <c r="AAF9" s="144"/>
      <c r="AAG9" s="144"/>
      <c r="AAH9" s="144"/>
      <c r="AAI9" s="144"/>
      <c r="AAJ9" s="144"/>
      <c r="AAK9" s="144"/>
      <c r="AAL9" s="144"/>
      <c r="AAM9" s="144"/>
      <c r="AAN9" s="144"/>
      <c r="AAO9" s="144"/>
      <c r="AAP9" s="144"/>
      <c r="AAQ9" s="144"/>
      <c r="AAR9" s="144"/>
      <c r="AAS9" s="144"/>
      <c r="AAT9" s="144"/>
      <c r="AAU9" s="144"/>
      <c r="AAV9" s="144"/>
      <c r="AAW9" s="144"/>
      <c r="AAX9" s="144"/>
      <c r="AAY9" s="144"/>
      <c r="AAZ9" s="144"/>
      <c r="ABA9" s="144"/>
      <c r="ABB9" s="144"/>
      <c r="ABC9" s="144"/>
      <c r="ABD9" s="144"/>
      <c r="ABE9" s="144"/>
      <c r="ABF9" s="144"/>
      <c r="ABG9" s="144"/>
      <c r="ABH9" s="144"/>
      <c r="ABI9" s="144"/>
      <c r="ABJ9" s="144"/>
      <c r="ABK9" s="144"/>
      <c r="ABL9" s="144"/>
      <c r="ABM9" s="144"/>
      <c r="ABN9" s="144"/>
      <c r="ABO9" s="144"/>
      <c r="ABP9" s="144"/>
      <c r="ABQ9" s="144"/>
      <c r="ABR9" s="144"/>
      <c r="ABS9" s="144"/>
      <c r="ABT9" s="144"/>
      <c r="ABU9" s="144"/>
      <c r="ABV9" s="144"/>
      <c r="ABW9" s="144"/>
      <c r="ABX9" s="144"/>
      <c r="ABY9" s="144"/>
      <c r="ABZ9" s="144"/>
      <c r="ACA9" s="144"/>
      <c r="ACB9" s="144"/>
      <c r="ACC9" s="144"/>
      <c r="ACD9" s="144"/>
      <c r="ACE9" s="144"/>
      <c r="ACF9" s="144"/>
      <c r="ACG9" s="144"/>
      <c r="ACH9" s="144"/>
      <c r="ACI9" s="144"/>
      <c r="ACJ9" s="144"/>
      <c r="ACK9" s="144"/>
      <c r="ACL9" s="144"/>
      <c r="ACM9" s="144"/>
      <c r="ACN9" s="144"/>
      <c r="ACO9" s="144"/>
      <c r="ACP9" s="144"/>
      <c r="ACQ9" s="144"/>
      <c r="ACR9" s="144"/>
      <c r="ACS9" s="144"/>
      <c r="ACT9" s="144"/>
      <c r="ACU9" s="144"/>
      <c r="ACV9" s="144"/>
      <c r="ACW9" s="144"/>
      <c r="ACX9" s="144"/>
      <c r="ACY9" s="144"/>
      <c r="ACZ9" s="144"/>
      <c r="ADA9" s="144"/>
      <c r="ADB9" s="144"/>
      <c r="ADC9" s="144"/>
      <c r="ADD9" s="144"/>
      <c r="ADE9" s="144"/>
      <c r="ADF9" s="144"/>
      <c r="ADG9" s="144"/>
      <c r="ADH9" s="144"/>
      <c r="ADI9" s="144"/>
      <c r="ADJ9" s="144"/>
      <c r="ADK9" s="144"/>
      <c r="ADL9" s="144"/>
      <c r="ADM9" s="144"/>
      <c r="ADN9" s="144"/>
      <c r="ADO9" s="144"/>
      <c r="ADP9" s="144"/>
      <c r="ADQ9" s="144"/>
      <c r="ADR9" s="144"/>
      <c r="ADS9" s="144"/>
      <c r="ADT9" s="144"/>
      <c r="ADU9" s="144"/>
      <c r="ADV9" s="144"/>
      <c r="ADW9" s="144"/>
      <c r="ADX9" s="144"/>
      <c r="ADY9" s="144"/>
      <c r="ADZ9" s="144"/>
      <c r="AEA9" s="144"/>
      <c r="AEB9" s="144"/>
      <c r="AEC9" s="144"/>
      <c r="AED9" s="144"/>
      <c r="AEE9" s="144"/>
      <c r="AEF9" s="144"/>
      <c r="AEG9" s="144"/>
      <c r="AEH9" s="144"/>
      <c r="AEI9" s="144"/>
      <c r="AEJ9" s="144"/>
      <c r="AEK9" s="144"/>
      <c r="AEL9" s="144"/>
      <c r="AEM9" s="144"/>
      <c r="AEN9" s="144"/>
      <c r="AEO9" s="144"/>
      <c r="AEP9" s="144"/>
      <c r="AEQ9" s="144"/>
      <c r="AER9" s="144"/>
      <c r="AES9" s="144"/>
      <c r="AET9" s="144"/>
      <c r="AEU9" s="144"/>
      <c r="AEV9" s="144"/>
      <c r="AEW9" s="144"/>
      <c r="AEX9" s="144"/>
      <c r="AEY9" s="144"/>
      <c r="AEZ9" s="144"/>
      <c r="AFA9" s="144"/>
      <c r="AFB9" s="144"/>
      <c r="AFC9" s="144"/>
      <c r="AFD9" s="144"/>
      <c r="AFE9" s="144"/>
      <c r="AFF9" s="144"/>
      <c r="AFG9" s="144"/>
      <c r="AFH9" s="144"/>
      <c r="AFI9" s="144"/>
      <c r="AFJ9" s="144"/>
      <c r="AFK9" s="144"/>
      <c r="AFL9" s="144"/>
      <c r="AFM9" s="144"/>
      <c r="AFN9" s="144"/>
      <c r="AFO9" s="144"/>
      <c r="AFP9" s="144"/>
      <c r="AFQ9" s="144"/>
      <c r="AFR9" s="144"/>
      <c r="AFS9" s="144"/>
      <c r="AFT9" s="144"/>
      <c r="AFU9" s="144"/>
      <c r="AFV9" s="144"/>
      <c r="AFW9" s="144"/>
      <c r="AFX9" s="144"/>
      <c r="AFY9" s="144"/>
      <c r="AFZ9" s="144"/>
      <c r="AGA9" s="144"/>
      <c r="AGB9" s="144"/>
      <c r="AGC9" s="144"/>
      <c r="AGD9" s="144"/>
      <c r="AGE9" s="144"/>
      <c r="AGF9" s="144"/>
      <c r="AGG9" s="144"/>
      <c r="AGH9" s="144"/>
      <c r="AGI9" s="144"/>
      <c r="AGJ9" s="144"/>
      <c r="AGK9" s="144"/>
      <c r="AGL9" s="144"/>
      <c r="AGM9" s="144"/>
      <c r="AGN9" s="144"/>
      <c r="AGO9" s="144"/>
      <c r="AGP9" s="144"/>
      <c r="AGQ9" s="144"/>
      <c r="AGR9" s="144"/>
      <c r="AGS9" s="144"/>
      <c r="AGT9" s="144"/>
      <c r="AGU9" s="144"/>
      <c r="AGV9" s="144"/>
      <c r="AGW9" s="144"/>
      <c r="AGX9" s="144"/>
      <c r="AGY9" s="144"/>
      <c r="AGZ9" s="144"/>
      <c r="AHA9" s="144"/>
      <c r="AHB9" s="144"/>
      <c r="AHC9" s="144"/>
      <c r="AHD9" s="144"/>
      <c r="AHE9" s="144"/>
      <c r="AHF9" s="144"/>
      <c r="AHG9" s="144"/>
      <c r="AHH9" s="144"/>
      <c r="AHI9" s="144"/>
      <c r="AHJ9" s="144"/>
      <c r="AHK9" s="144"/>
      <c r="AHL9" s="144"/>
      <c r="AHM9" s="144"/>
      <c r="AHN9" s="144"/>
      <c r="AHO9" s="144"/>
      <c r="AHP9" s="144"/>
      <c r="AHQ9" s="144"/>
      <c r="AHR9" s="144"/>
      <c r="AHS9" s="144"/>
      <c r="AHT9" s="144"/>
      <c r="AHU9" s="144"/>
      <c r="AHV9" s="144"/>
      <c r="AHW9" s="144"/>
      <c r="AHX9" s="144"/>
      <c r="AHY9" s="144"/>
      <c r="AHZ9" s="144"/>
      <c r="AIA9" s="144"/>
      <c r="AIB9" s="144"/>
      <c r="AIC9" s="144"/>
      <c r="AID9" s="144"/>
      <c r="AIE9" s="144"/>
      <c r="AIF9" s="144"/>
      <c r="AIG9" s="144"/>
      <c r="AIH9" s="144"/>
      <c r="AII9" s="144"/>
      <c r="AIJ9" s="144"/>
      <c r="AIK9" s="144"/>
      <c r="AIL9" s="144"/>
      <c r="AIM9" s="144"/>
      <c r="AIN9" s="144"/>
      <c r="AIO9" s="144"/>
      <c r="AIP9" s="144"/>
      <c r="AIQ9" s="144"/>
      <c r="AIR9" s="144"/>
      <c r="AIS9" s="144"/>
      <c r="AIT9" s="144"/>
      <c r="AIU9" s="144"/>
      <c r="AIV9" s="144"/>
      <c r="AIW9" s="144"/>
      <c r="AIX9" s="144"/>
      <c r="AIY9" s="144"/>
      <c r="AIZ9" s="144"/>
      <c r="AJA9" s="144"/>
      <c r="AJB9" s="144"/>
      <c r="AJC9" s="144"/>
      <c r="AJD9" s="144"/>
      <c r="AJE9" s="144"/>
      <c r="AJF9" s="144"/>
      <c r="AJG9" s="144"/>
      <c r="AJH9" s="144"/>
      <c r="AJI9" s="144"/>
      <c r="AJJ9" s="144"/>
      <c r="AJK9" s="144"/>
      <c r="AJL9" s="144"/>
      <c r="AJM9" s="144"/>
      <c r="AJN9" s="144"/>
      <c r="AJO9" s="144"/>
      <c r="AJP9" s="144"/>
      <c r="AJQ9" s="144"/>
      <c r="AJR9" s="144"/>
      <c r="AJS9" s="144"/>
      <c r="AJT9" s="144"/>
      <c r="AJU9" s="144"/>
      <c r="AJV9" s="144"/>
      <c r="AJW9" s="144"/>
      <c r="AJX9" s="144"/>
      <c r="AJY9" s="144"/>
      <c r="AJZ9" s="144"/>
      <c r="AKA9" s="144"/>
      <c r="AKB9" s="144"/>
      <c r="AKC9" s="144"/>
      <c r="AKD9" s="144"/>
      <c r="AKE9" s="144"/>
      <c r="AKF9" s="144"/>
      <c r="AKG9" s="144"/>
      <c r="AKH9" s="144"/>
      <c r="AKI9" s="144"/>
      <c r="AKJ9" s="144"/>
      <c r="AKK9" s="144"/>
      <c r="AKL9" s="144"/>
      <c r="AKM9" s="144"/>
      <c r="AKN9" s="144"/>
      <c r="AKO9" s="144"/>
      <c r="AKP9" s="144"/>
      <c r="AKQ9" s="144"/>
      <c r="AKR9" s="144"/>
      <c r="AKS9" s="144"/>
      <c r="AKT9" s="144"/>
      <c r="AKU9" s="144"/>
      <c r="AKV9" s="144"/>
      <c r="AKW9" s="144"/>
      <c r="AKX9" s="144"/>
      <c r="AKY9" s="144"/>
      <c r="AKZ9" s="144"/>
      <c r="ALA9" s="144"/>
      <c r="ALB9" s="144"/>
      <c r="ALC9" s="144"/>
      <c r="ALD9" s="144"/>
      <c r="ALE9" s="144"/>
      <c r="ALF9" s="144"/>
      <c r="ALG9" s="144"/>
      <c r="ALH9" s="144"/>
      <c r="ALI9" s="144"/>
      <c r="ALJ9" s="144"/>
      <c r="ALK9" s="144"/>
      <c r="ALL9" s="144"/>
      <c r="ALM9" s="144"/>
      <c r="ALN9" s="144"/>
      <c r="ALO9" s="144"/>
      <c r="ALP9" s="144"/>
      <c r="ALQ9" s="144"/>
      <c r="ALR9" s="144"/>
      <c r="ALS9" s="144"/>
      <c r="ALT9" s="144"/>
      <c r="ALU9" s="144"/>
      <c r="ALV9" s="144"/>
      <c r="ALW9" s="144"/>
      <c r="ALX9" s="144"/>
      <c r="ALY9" s="144"/>
      <c r="ALZ9" s="144"/>
      <c r="AMA9" s="144"/>
      <c r="AMB9" s="144"/>
      <c r="AMC9" s="144"/>
      <c r="AMD9" s="144"/>
      <c r="AME9" s="144"/>
      <c r="AMF9" s="144"/>
      <c r="AMG9" s="144"/>
      <c r="AMH9" s="144"/>
      <c r="AMI9" s="144"/>
      <c r="AMJ9" s="144"/>
      <c r="AMK9" s="144"/>
      <c r="AML9" s="144"/>
      <c r="AMM9" s="144"/>
      <c r="AMN9" s="144"/>
      <c r="AMO9" s="144"/>
      <c r="AMP9" s="144"/>
      <c r="AMQ9" s="144"/>
      <c r="AMR9" s="144"/>
      <c r="AMS9" s="144"/>
      <c r="AMT9" s="144"/>
      <c r="AMU9" s="144"/>
      <c r="AMV9" s="144"/>
      <c r="AMW9" s="144"/>
      <c r="AMX9" s="144"/>
      <c r="AMY9" s="144"/>
      <c r="AMZ9" s="144"/>
      <c r="ANA9" s="144"/>
      <c r="ANB9" s="144"/>
      <c r="ANC9" s="144"/>
      <c r="AND9" s="144"/>
      <c r="ANE9" s="144"/>
      <c r="ANF9" s="144"/>
      <c r="ANG9" s="144"/>
      <c r="ANH9" s="144"/>
      <c r="ANI9" s="144"/>
      <c r="ANJ9" s="144"/>
      <c r="ANK9" s="144"/>
      <c r="ANL9" s="144"/>
      <c r="ANM9" s="144"/>
      <c r="ANN9" s="144"/>
      <c r="ANO9" s="144"/>
      <c r="ANP9" s="144"/>
      <c r="ANQ9" s="144"/>
      <c r="ANR9" s="144"/>
      <c r="ANS9" s="144"/>
      <c r="ANT9" s="144"/>
      <c r="ANU9" s="144"/>
      <c r="ANV9" s="144"/>
      <c r="ANW9" s="144"/>
      <c r="ANX9" s="144"/>
    </row>
    <row r="10" spans="1:1064" s="145" customFormat="1" ht="56.25" customHeight="1">
      <c r="A10" s="123" t="s">
        <v>929</v>
      </c>
      <c r="B10" s="146"/>
      <c r="C10" s="123" t="s">
        <v>878</v>
      </c>
      <c r="D10" s="123" t="s">
        <v>889</v>
      </c>
      <c r="E10" s="157"/>
      <c r="F10" s="157"/>
      <c r="G10" s="157"/>
      <c r="H10" s="118"/>
      <c r="I10" s="122"/>
      <c r="J10" s="122"/>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c r="EB10" s="144"/>
      <c r="EC10" s="144"/>
      <c r="ED10" s="144"/>
      <c r="EE10" s="144"/>
      <c r="EF10" s="144"/>
      <c r="EG10" s="144"/>
      <c r="EH10" s="144"/>
      <c r="EI10" s="144"/>
      <c r="EJ10" s="144"/>
      <c r="EK10" s="144"/>
      <c r="EL10" s="144"/>
      <c r="EM10" s="144"/>
      <c r="EN10" s="144"/>
      <c r="EO10" s="144"/>
      <c r="EP10" s="144"/>
      <c r="EQ10" s="144"/>
      <c r="ER10" s="144"/>
      <c r="ES10" s="144"/>
      <c r="ET10" s="144"/>
      <c r="EU10" s="144"/>
      <c r="EV10" s="144"/>
      <c r="EW10" s="144"/>
      <c r="EX10" s="144"/>
      <c r="EY10" s="144"/>
      <c r="EZ10" s="144"/>
      <c r="FA10" s="144"/>
      <c r="FB10" s="144"/>
      <c r="FC10" s="144"/>
      <c r="FD10" s="144"/>
      <c r="FE10" s="144"/>
      <c r="FF10" s="144"/>
      <c r="FG10" s="144"/>
      <c r="FH10" s="144"/>
      <c r="FI10" s="144"/>
      <c r="FJ10" s="144"/>
      <c r="FK10" s="144"/>
      <c r="FL10" s="144"/>
      <c r="FM10" s="144"/>
      <c r="FN10" s="144"/>
      <c r="FO10" s="144"/>
      <c r="FP10" s="144"/>
      <c r="FQ10" s="144"/>
      <c r="FR10" s="144"/>
      <c r="FS10" s="144"/>
      <c r="FT10" s="144"/>
      <c r="FU10" s="144"/>
      <c r="FV10" s="144"/>
      <c r="FW10" s="144"/>
      <c r="FX10" s="144"/>
      <c r="FY10" s="144"/>
      <c r="FZ10" s="144"/>
      <c r="GA10" s="144"/>
      <c r="GB10" s="144"/>
      <c r="GC10" s="144"/>
      <c r="GD10" s="144"/>
      <c r="GE10" s="144"/>
      <c r="GF10" s="144"/>
      <c r="GG10" s="144"/>
      <c r="GH10" s="144"/>
      <c r="GI10" s="144"/>
      <c r="GJ10" s="144"/>
      <c r="GK10" s="144"/>
      <c r="GL10" s="144"/>
      <c r="GM10" s="144"/>
      <c r="GN10" s="144"/>
      <c r="GO10" s="144"/>
      <c r="GP10" s="144"/>
      <c r="GQ10" s="144"/>
      <c r="GR10" s="144"/>
      <c r="GS10" s="144"/>
      <c r="GT10" s="144"/>
      <c r="GU10" s="144"/>
      <c r="GV10" s="144"/>
      <c r="GW10" s="144"/>
      <c r="GX10" s="144"/>
      <c r="GY10" s="144"/>
      <c r="GZ10" s="144"/>
      <c r="HA10" s="144"/>
      <c r="HB10" s="144"/>
      <c r="HC10" s="144"/>
      <c r="HD10" s="144"/>
      <c r="HE10" s="144"/>
      <c r="HF10" s="144"/>
      <c r="HG10" s="144"/>
      <c r="HH10" s="144"/>
      <c r="HI10" s="144"/>
      <c r="HJ10" s="144"/>
      <c r="HK10" s="144"/>
      <c r="HL10" s="144"/>
      <c r="HM10" s="144"/>
      <c r="HN10" s="144"/>
      <c r="HO10" s="144"/>
      <c r="HP10" s="144"/>
      <c r="HQ10" s="144"/>
      <c r="HR10" s="144"/>
      <c r="HS10" s="144"/>
      <c r="HT10" s="144"/>
      <c r="HU10" s="144"/>
      <c r="HV10" s="144"/>
      <c r="HW10" s="144"/>
      <c r="HX10" s="144"/>
      <c r="HY10" s="144"/>
      <c r="HZ10" s="144"/>
      <c r="IA10" s="144"/>
      <c r="IB10" s="144"/>
      <c r="IC10" s="144"/>
      <c r="ID10" s="144"/>
      <c r="IE10" s="144"/>
      <c r="IF10" s="144"/>
      <c r="IG10" s="144"/>
      <c r="IH10" s="144"/>
      <c r="II10" s="144"/>
      <c r="IJ10" s="144"/>
      <c r="IK10" s="144"/>
      <c r="IL10" s="144"/>
      <c r="IM10" s="144"/>
      <c r="IN10" s="144"/>
      <c r="IO10" s="144"/>
      <c r="IP10" s="144"/>
      <c r="IQ10" s="144"/>
      <c r="IR10" s="144"/>
      <c r="IS10" s="144"/>
      <c r="IT10" s="144"/>
      <c r="IU10" s="144"/>
      <c r="IV10" s="144"/>
      <c r="IW10" s="144"/>
      <c r="IX10" s="144"/>
      <c r="IY10" s="144"/>
      <c r="IZ10" s="144"/>
      <c r="JA10" s="144"/>
      <c r="JB10" s="144"/>
      <c r="JC10" s="144"/>
      <c r="JD10" s="144"/>
      <c r="JE10" s="144"/>
      <c r="JF10" s="144"/>
      <c r="JG10" s="144"/>
      <c r="JH10" s="144"/>
      <c r="JI10" s="144"/>
      <c r="JJ10" s="144"/>
      <c r="JK10" s="144"/>
      <c r="JL10" s="144"/>
      <c r="JM10" s="144"/>
      <c r="JN10" s="144"/>
      <c r="JO10" s="144"/>
      <c r="JP10" s="144"/>
      <c r="JQ10" s="144"/>
      <c r="JR10" s="144"/>
      <c r="JS10" s="144"/>
      <c r="JT10" s="144"/>
      <c r="JU10" s="144"/>
      <c r="JV10" s="144"/>
      <c r="JW10" s="144"/>
      <c r="JX10" s="144"/>
      <c r="JY10" s="144"/>
      <c r="JZ10" s="144"/>
      <c r="KA10" s="144"/>
      <c r="KB10" s="144"/>
      <c r="KC10" s="144"/>
      <c r="KD10" s="144"/>
      <c r="KE10" s="144"/>
      <c r="KF10" s="144"/>
      <c r="KG10" s="144"/>
      <c r="KH10" s="144"/>
      <c r="KI10" s="144"/>
      <c r="KJ10" s="144"/>
      <c r="KK10" s="144"/>
      <c r="KL10" s="144"/>
      <c r="KM10" s="144"/>
      <c r="KN10" s="144"/>
      <c r="KO10" s="144"/>
      <c r="KP10" s="144"/>
      <c r="KQ10" s="144"/>
      <c r="KR10" s="144"/>
      <c r="KS10" s="144"/>
      <c r="KT10" s="144"/>
      <c r="KU10" s="144"/>
      <c r="KV10" s="144"/>
      <c r="KW10" s="144"/>
      <c r="KX10" s="144"/>
      <c r="KY10" s="144"/>
      <c r="KZ10" s="144"/>
      <c r="LA10" s="144"/>
      <c r="LB10" s="144"/>
      <c r="LC10" s="144"/>
      <c r="LD10" s="144"/>
      <c r="LE10" s="144"/>
      <c r="LF10" s="144"/>
      <c r="LG10" s="144"/>
      <c r="LH10" s="144"/>
      <c r="LI10" s="144"/>
      <c r="LJ10" s="144"/>
      <c r="LK10" s="144"/>
      <c r="LL10" s="144"/>
      <c r="LM10" s="144"/>
      <c r="LN10" s="144"/>
      <c r="LO10" s="144"/>
      <c r="LP10" s="144"/>
      <c r="LQ10" s="144"/>
      <c r="LR10" s="144"/>
      <c r="LS10" s="144"/>
      <c r="LT10" s="144"/>
      <c r="LU10" s="144"/>
      <c r="LV10" s="144"/>
      <c r="LW10" s="144"/>
      <c r="LX10" s="144"/>
      <c r="LY10" s="144"/>
      <c r="LZ10" s="144"/>
      <c r="MA10" s="144"/>
      <c r="MB10" s="144"/>
      <c r="MC10" s="144"/>
      <c r="MD10" s="144"/>
      <c r="ME10" s="144"/>
      <c r="MF10" s="144"/>
      <c r="MG10" s="144"/>
      <c r="MH10" s="144"/>
      <c r="MI10" s="144"/>
      <c r="MJ10" s="144"/>
      <c r="MK10" s="144"/>
      <c r="ML10" s="144"/>
      <c r="MM10" s="144"/>
      <c r="MN10" s="144"/>
      <c r="MO10" s="144"/>
      <c r="MP10" s="144"/>
      <c r="MQ10" s="144"/>
      <c r="MR10" s="144"/>
      <c r="MS10" s="144"/>
      <c r="MT10" s="144"/>
      <c r="MU10" s="144"/>
      <c r="MV10" s="144"/>
      <c r="MW10" s="144"/>
      <c r="MX10" s="144"/>
      <c r="MY10" s="144"/>
      <c r="MZ10" s="144"/>
      <c r="NA10" s="144"/>
      <c r="NB10" s="144"/>
      <c r="NC10" s="144"/>
      <c r="ND10" s="144"/>
      <c r="NE10" s="144"/>
      <c r="NF10" s="144"/>
      <c r="NG10" s="144"/>
      <c r="NH10" s="144"/>
      <c r="NI10" s="144"/>
      <c r="NJ10" s="144"/>
      <c r="NK10" s="144"/>
      <c r="NL10" s="144"/>
      <c r="NM10" s="144"/>
      <c r="NN10" s="144"/>
      <c r="NO10" s="144"/>
      <c r="NP10" s="144"/>
      <c r="NQ10" s="144"/>
      <c r="NR10" s="144"/>
      <c r="NS10" s="144"/>
      <c r="NT10" s="144"/>
      <c r="NU10" s="144"/>
      <c r="NV10" s="144"/>
      <c r="NW10" s="144"/>
      <c r="NX10" s="144"/>
      <c r="NY10" s="144"/>
      <c r="NZ10" s="144"/>
      <c r="OA10" s="144"/>
      <c r="OB10" s="144"/>
      <c r="OC10" s="144"/>
      <c r="OD10" s="144"/>
      <c r="OE10" s="144"/>
      <c r="OF10" s="144"/>
      <c r="OG10" s="144"/>
      <c r="OH10" s="144"/>
      <c r="OI10" s="144"/>
      <c r="OJ10" s="144"/>
      <c r="OK10" s="144"/>
      <c r="OL10" s="144"/>
      <c r="OM10" s="144"/>
      <c r="ON10" s="144"/>
      <c r="OO10" s="144"/>
      <c r="OP10" s="144"/>
      <c r="OQ10" s="144"/>
      <c r="OR10" s="144"/>
      <c r="OS10" s="144"/>
      <c r="OT10" s="144"/>
      <c r="OU10" s="144"/>
      <c r="OV10" s="144"/>
      <c r="OW10" s="144"/>
      <c r="OX10" s="144"/>
      <c r="OY10" s="144"/>
      <c r="OZ10" s="144"/>
      <c r="PA10" s="144"/>
      <c r="PB10" s="144"/>
      <c r="PC10" s="144"/>
      <c r="PD10" s="144"/>
      <c r="PE10" s="144"/>
      <c r="PF10" s="144"/>
      <c r="PG10" s="144"/>
      <c r="PH10" s="144"/>
      <c r="PI10" s="144"/>
      <c r="PJ10" s="144"/>
      <c r="PK10" s="144"/>
      <c r="PL10" s="144"/>
      <c r="PM10" s="144"/>
      <c r="PN10" s="144"/>
      <c r="PO10" s="144"/>
      <c r="PP10" s="144"/>
      <c r="PQ10" s="144"/>
      <c r="PR10" s="144"/>
      <c r="PS10" s="144"/>
      <c r="PT10" s="144"/>
      <c r="PU10" s="144"/>
      <c r="PV10" s="144"/>
      <c r="PW10" s="144"/>
      <c r="PX10" s="144"/>
      <c r="PY10" s="144"/>
      <c r="PZ10" s="144"/>
      <c r="QA10" s="144"/>
      <c r="QB10" s="144"/>
      <c r="QC10" s="144"/>
      <c r="QD10" s="144"/>
      <c r="QE10" s="144"/>
      <c r="QF10" s="144"/>
      <c r="QG10" s="144"/>
      <c r="QH10" s="144"/>
      <c r="QI10" s="144"/>
      <c r="QJ10" s="144"/>
      <c r="QK10" s="144"/>
      <c r="QL10" s="144"/>
      <c r="QM10" s="144"/>
      <c r="QN10" s="144"/>
      <c r="QO10" s="144"/>
      <c r="QP10" s="144"/>
      <c r="QQ10" s="144"/>
      <c r="QR10" s="144"/>
      <c r="QS10" s="144"/>
      <c r="QT10" s="144"/>
      <c r="QU10" s="144"/>
      <c r="QV10" s="144"/>
      <c r="QW10" s="144"/>
      <c r="QX10" s="144"/>
      <c r="QY10" s="144"/>
      <c r="QZ10" s="144"/>
      <c r="RA10" s="144"/>
      <c r="RB10" s="144"/>
      <c r="RC10" s="144"/>
      <c r="RD10" s="144"/>
      <c r="RE10" s="144"/>
      <c r="RF10" s="144"/>
      <c r="RG10" s="144"/>
      <c r="RH10" s="144"/>
      <c r="RI10" s="144"/>
      <c r="RJ10" s="144"/>
      <c r="RK10" s="144"/>
      <c r="RL10" s="144"/>
      <c r="RM10" s="144"/>
      <c r="RN10" s="144"/>
      <c r="RO10" s="144"/>
      <c r="RP10" s="144"/>
      <c r="RQ10" s="144"/>
      <c r="RR10" s="144"/>
      <c r="RS10" s="144"/>
      <c r="RT10" s="144"/>
      <c r="RU10" s="144"/>
      <c r="RV10" s="144"/>
      <c r="RW10" s="144"/>
      <c r="RX10" s="144"/>
      <c r="RY10" s="144"/>
      <c r="RZ10" s="144"/>
      <c r="SA10" s="144"/>
      <c r="SB10" s="144"/>
      <c r="SC10" s="144"/>
      <c r="SD10" s="144"/>
      <c r="SE10" s="144"/>
      <c r="SF10" s="144"/>
      <c r="SG10" s="144"/>
      <c r="SH10" s="144"/>
      <c r="SI10" s="144"/>
      <c r="SJ10" s="144"/>
      <c r="SK10" s="144"/>
      <c r="SL10" s="144"/>
      <c r="SM10" s="144"/>
      <c r="SN10" s="144"/>
      <c r="SO10" s="144"/>
      <c r="SP10" s="144"/>
      <c r="SQ10" s="144"/>
      <c r="SR10" s="144"/>
      <c r="SS10" s="144"/>
      <c r="ST10" s="144"/>
      <c r="SU10" s="144"/>
      <c r="SV10" s="144"/>
      <c r="SW10" s="144"/>
      <c r="SX10" s="144"/>
      <c r="SY10" s="144"/>
      <c r="SZ10" s="144"/>
      <c r="TA10" s="144"/>
      <c r="TB10" s="144"/>
      <c r="TC10" s="144"/>
      <c r="TD10" s="144"/>
      <c r="TE10" s="144"/>
      <c r="TF10" s="144"/>
      <c r="TG10" s="144"/>
      <c r="TH10" s="144"/>
      <c r="TI10" s="144"/>
      <c r="TJ10" s="144"/>
      <c r="TK10" s="144"/>
      <c r="TL10" s="144"/>
      <c r="TM10" s="144"/>
      <c r="TN10" s="144"/>
      <c r="TO10" s="144"/>
      <c r="TP10" s="144"/>
      <c r="TQ10" s="144"/>
      <c r="TR10" s="144"/>
      <c r="TS10" s="144"/>
      <c r="TT10" s="144"/>
      <c r="TU10" s="144"/>
      <c r="TV10" s="144"/>
      <c r="TW10" s="144"/>
      <c r="TX10" s="144"/>
      <c r="TY10" s="144"/>
      <c r="TZ10" s="144"/>
      <c r="UA10" s="144"/>
      <c r="UB10" s="144"/>
      <c r="UC10" s="144"/>
      <c r="UD10" s="144"/>
      <c r="UE10" s="144"/>
      <c r="UF10" s="144"/>
      <c r="UG10" s="144"/>
      <c r="UH10" s="144"/>
      <c r="UI10" s="144"/>
      <c r="UJ10" s="144"/>
      <c r="UK10" s="144"/>
      <c r="UL10" s="144"/>
      <c r="UM10" s="144"/>
      <c r="UN10" s="144"/>
      <c r="UO10" s="144"/>
      <c r="UP10" s="144"/>
      <c r="UQ10" s="144"/>
      <c r="UR10" s="144"/>
      <c r="US10" s="144"/>
      <c r="UT10" s="144"/>
      <c r="UU10" s="144"/>
      <c r="UV10" s="144"/>
      <c r="UW10" s="144"/>
      <c r="UX10" s="144"/>
      <c r="UY10" s="144"/>
      <c r="UZ10" s="144"/>
      <c r="VA10" s="144"/>
      <c r="VB10" s="144"/>
      <c r="VC10" s="144"/>
      <c r="VD10" s="144"/>
      <c r="VE10" s="144"/>
      <c r="VF10" s="144"/>
      <c r="VG10" s="144"/>
      <c r="VH10" s="144"/>
      <c r="VI10" s="144"/>
      <c r="VJ10" s="144"/>
      <c r="VK10" s="144"/>
      <c r="VL10" s="144"/>
      <c r="VM10" s="144"/>
      <c r="VN10" s="144"/>
      <c r="VO10" s="144"/>
      <c r="VP10" s="144"/>
      <c r="VQ10" s="144"/>
      <c r="VR10" s="144"/>
      <c r="VS10" s="144"/>
      <c r="VT10" s="144"/>
      <c r="VU10" s="144"/>
      <c r="VV10" s="144"/>
      <c r="VW10" s="144"/>
      <c r="VX10" s="144"/>
      <c r="VY10" s="144"/>
      <c r="VZ10" s="144"/>
      <c r="WA10" s="144"/>
      <c r="WB10" s="144"/>
      <c r="WC10" s="144"/>
      <c r="WD10" s="144"/>
      <c r="WE10" s="144"/>
      <c r="WF10" s="144"/>
      <c r="WG10" s="144"/>
      <c r="WH10" s="144"/>
      <c r="WI10" s="144"/>
      <c r="WJ10" s="144"/>
      <c r="WK10" s="144"/>
      <c r="WL10" s="144"/>
      <c r="WM10" s="144"/>
      <c r="WN10" s="144"/>
      <c r="WO10" s="144"/>
      <c r="WP10" s="144"/>
      <c r="WQ10" s="144"/>
      <c r="WR10" s="144"/>
      <c r="WS10" s="144"/>
      <c r="WT10" s="144"/>
      <c r="WU10" s="144"/>
      <c r="WV10" s="144"/>
      <c r="WW10" s="144"/>
      <c r="WX10" s="144"/>
      <c r="WY10" s="144"/>
      <c r="WZ10" s="144"/>
      <c r="XA10" s="144"/>
      <c r="XB10" s="144"/>
      <c r="XC10" s="144"/>
      <c r="XD10" s="144"/>
      <c r="XE10" s="144"/>
      <c r="XF10" s="144"/>
      <c r="XG10" s="144"/>
      <c r="XH10" s="144"/>
      <c r="XI10" s="144"/>
      <c r="XJ10" s="144"/>
      <c r="XK10" s="144"/>
      <c r="XL10" s="144"/>
      <c r="XM10" s="144"/>
      <c r="XN10" s="144"/>
      <c r="XO10" s="144"/>
      <c r="XP10" s="144"/>
      <c r="XQ10" s="144"/>
      <c r="XR10" s="144"/>
      <c r="XS10" s="144"/>
      <c r="XT10" s="144"/>
      <c r="XU10" s="144"/>
      <c r="XV10" s="144"/>
      <c r="XW10" s="144"/>
      <c r="XX10" s="144"/>
      <c r="XY10" s="144"/>
      <c r="XZ10" s="144"/>
      <c r="YA10" s="144"/>
      <c r="YB10" s="144"/>
      <c r="YC10" s="144"/>
      <c r="YD10" s="144"/>
      <c r="YE10" s="144"/>
      <c r="YF10" s="144"/>
      <c r="YG10" s="144"/>
      <c r="YH10" s="144"/>
      <c r="YI10" s="144"/>
      <c r="YJ10" s="144"/>
      <c r="YK10" s="144"/>
      <c r="YL10" s="144"/>
      <c r="YM10" s="144"/>
      <c r="YN10" s="144"/>
      <c r="YO10" s="144"/>
      <c r="YP10" s="144"/>
      <c r="YQ10" s="144"/>
      <c r="YR10" s="144"/>
      <c r="YS10" s="144"/>
      <c r="YT10" s="144"/>
      <c r="YU10" s="144"/>
      <c r="YV10" s="144"/>
      <c r="YW10" s="144"/>
      <c r="YX10" s="144"/>
      <c r="YY10" s="144"/>
      <c r="YZ10" s="144"/>
      <c r="ZA10" s="144"/>
      <c r="ZB10" s="144"/>
      <c r="ZC10" s="144"/>
      <c r="ZD10" s="144"/>
      <c r="ZE10" s="144"/>
      <c r="ZF10" s="144"/>
      <c r="ZG10" s="144"/>
      <c r="ZH10" s="144"/>
      <c r="ZI10" s="144"/>
      <c r="ZJ10" s="144"/>
      <c r="ZK10" s="144"/>
      <c r="ZL10" s="144"/>
      <c r="ZM10" s="144"/>
      <c r="ZN10" s="144"/>
      <c r="ZO10" s="144"/>
      <c r="ZP10" s="144"/>
      <c r="ZQ10" s="144"/>
      <c r="ZR10" s="144"/>
      <c r="ZS10" s="144"/>
      <c r="ZT10" s="144"/>
      <c r="ZU10" s="144"/>
      <c r="ZV10" s="144"/>
      <c r="ZW10" s="144"/>
      <c r="ZX10" s="144"/>
      <c r="ZY10" s="144"/>
      <c r="ZZ10" s="144"/>
      <c r="AAA10" s="144"/>
      <c r="AAB10" s="144"/>
      <c r="AAC10" s="144"/>
      <c r="AAD10" s="144"/>
      <c r="AAE10" s="144"/>
      <c r="AAF10" s="144"/>
      <c r="AAG10" s="144"/>
      <c r="AAH10" s="144"/>
      <c r="AAI10" s="144"/>
      <c r="AAJ10" s="144"/>
      <c r="AAK10" s="144"/>
      <c r="AAL10" s="144"/>
      <c r="AAM10" s="144"/>
      <c r="AAN10" s="144"/>
      <c r="AAO10" s="144"/>
      <c r="AAP10" s="144"/>
      <c r="AAQ10" s="144"/>
      <c r="AAR10" s="144"/>
      <c r="AAS10" s="144"/>
      <c r="AAT10" s="144"/>
      <c r="AAU10" s="144"/>
      <c r="AAV10" s="144"/>
      <c r="AAW10" s="144"/>
      <c r="AAX10" s="144"/>
      <c r="AAY10" s="144"/>
      <c r="AAZ10" s="144"/>
      <c r="ABA10" s="144"/>
      <c r="ABB10" s="144"/>
      <c r="ABC10" s="144"/>
      <c r="ABD10" s="144"/>
      <c r="ABE10" s="144"/>
      <c r="ABF10" s="144"/>
      <c r="ABG10" s="144"/>
      <c r="ABH10" s="144"/>
      <c r="ABI10" s="144"/>
      <c r="ABJ10" s="144"/>
      <c r="ABK10" s="144"/>
      <c r="ABL10" s="144"/>
      <c r="ABM10" s="144"/>
      <c r="ABN10" s="144"/>
      <c r="ABO10" s="144"/>
      <c r="ABP10" s="144"/>
      <c r="ABQ10" s="144"/>
      <c r="ABR10" s="144"/>
      <c r="ABS10" s="144"/>
      <c r="ABT10" s="144"/>
      <c r="ABU10" s="144"/>
      <c r="ABV10" s="144"/>
      <c r="ABW10" s="144"/>
      <c r="ABX10" s="144"/>
      <c r="ABY10" s="144"/>
      <c r="ABZ10" s="144"/>
      <c r="ACA10" s="144"/>
      <c r="ACB10" s="144"/>
      <c r="ACC10" s="144"/>
      <c r="ACD10" s="144"/>
      <c r="ACE10" s="144"/>
      <c r="ACF10" s="144"/>
      <c r="ACG10" s="144"/>
      <c r="ACH10" s="144"/>
      <c r="ACI10" s="144"/>
      <c r="ACJ10" s="144"/>
      <c r="ACK10" s="144"/>
      <c r="ACL10" s="144"/>
      <c r="ACM10" s="144"/>
      <c r="ACN10" s="144"/>
      <c r="ACO10" s="144"/>
      <c r="ACP10" s="144"/>
      <c r="ACQ10" s="144"/>
      <c r="ACR10" s="144"/>
      <c r="ACS10" s="144"/>
      <c r="ACT10" s="144"/>
      <c r="ACU10" s="144"/>
      <c r="ACV10" s="144"/>
      <c r="ACW10" s="144"/>
      <c r="ACX10" s="144"/>
      <c r="ACY10" s="144"/>
      <c r="ACZ10" s="144"/>
      <c r="ADA10" s="144"/>
      <c r="ADB10" s="144"/>
      <c r="ADC10" s="144"/>
      <c r="ADD10" s="144"/>
      <c r="ADE10" s="144"/>
      <c r="ADF10" s="144"/>
      <c r="ADG10" s="144"/>
      <c r="ADH10" s="144"/>
      <c r="ADI10" s="144"/>
      <c r="ADJ10" s="144"/>
      <c r="ADK10" s="144"/>
      <c r="ADL10" s="144"/>
      <c r="ADM10" s="144"/>
      <c r="ADN10" s="144"/>
      <c r="ADO10" s="144"/>
      <c r="ADP10" s="144"/>
      <c r="ADQ10" s="144"/>
      <c r="ADR10" s="144"/>
      <c r="ADS10" s="144"/>
      <c r="ADT10" s="144"/>
      <c r="ADU10" s="144"/>
      <c r="ADV10" s="144"/>
      <c r="ADW10" s="144"/>
      <c r="ADX10" s="144"/>
      <c r="ADY10" s="144"/>
      <c r="ADZ10" s="144"/>
      <c r="AEA10" s="144"/>
      <c r="AEB10" s="144"/>
      <c r="AEC10" s="144"/>
      <c r="AED10" s="144"/>
      <c r="AEE10" s="144"/>
      <c r="AEF10" s="144"/>
      <c r="AEG10" s="144"/>
      <c r="AEH10" s="144"/>
      <c r="AEI10" s="144"/>
      <c r="AEJ10" s="144"/>
      <c r="AEK10" s="144"/>
      <c r="AEL10" s="144"/>
      <c r="AEM10" s="144"/>
      <c r="AEN10" s="144"/>
      <c r="AEO10" s="144"/>
      <c r="AEP10" s="144"/>
      <c r="AEQ10" s="144"/>
      <c r="AER10" s="144"/>
      <c r="AES10" s="144"/>
      <c r="AET10" s="144"/>
      <c r="AEU10" s="144"/>
      <c r="AEV10" s="144"/>
      <c r="AEW10" s="144"/>
      <c r="AEX10" s="144"/>
      <c r="AEY10" s="144"/>
      <c r="AEZ10" s="144"/>
      <c r="AFA10" s="144"/>
      <c r="AFB10" s="144"/>
      <c r="AFC10" s="144"/>
      <c r="AFD10" s="144"/>
      <c r="AFE10" s="144"/>
      <c r="AFF10" s="144"/>
      <c r="AFG10" s="144"/>
      <c r="AFH10" s="144"/>
      <c r="AFI10" s="144"/>
      <c r="AFJ10" s="144"/>
      <c r="AFK10" s="144"/>
      <c r="AFL10" s="144"/>
      <c r="AFM10" s="144"/>
      <c r="AFN10" s="144"/>
      <c r="AFO10" s="144"/>
      <c r="AFP10" s="144"/>
      <c r="AFQ10" s="144"/>
      <c r="AFR10" s="144"/>
      <c r="AFS10" s="144"/>
      <c r="AFT10" s="144"/>
      <c r="AFU10" s="144"/>
      <c r="AFV10" s="144"/>
      <c r="AFW10" s="144"/>
      <c r="AFX10" s="144"/>
      <c r="AFY10" s="144"/>
      <c r="AFZ10" s="144"/>
      <c r="AGA10" s="144"/>
      <c r="AGB10" s="144"/>
      <c r="AGC10" s="144"/>
      <c r="AGD10" s="144"/>
      <c r="AGE10" s="144"/>
      <c r="AGF10" s="144"/>
      <c r="AGG10" s="144"/>
      <c r="AGH10" s="144"/>
      <c r="AGI10" s="144"/>
      <c r="AGJ10" s="144"/>
      <c r="AGK10" s="144"/>
      <c r="AGL10" s="144"/>
      <c r="AGM10" s="144"/>
      <c r="AGN10" s="144"/>
      <c r="AGO10" s="144"/>
      <c r="AGP10" s="144"/>
      <c r="AGQ10" s="144"/>
      <c r="AGR10" s="144"/>
      <c r="AGS10" s="144"/>
      <c r="AGT10" s="144"/>
      <c r="AGU10" s="144"/>
      <c r="AGV10" s="144"/>
      <c r="AGW10" s="144"/>
      <c r="AGX10" s="144"/>
      <c r="AGY10" s="144"/>
      <c r="AGZ10" s="144"/>
      <c r="AHA10" s="144"/>
      <c r="AHB10" s="144"/>
      <c r="AHC10" s="144"/>
      <c r="AHD10" s="144"/>
      <c r="AHE10" s="144"/>
      <c r="AHF10" s="144"/>
      <c r="AHG10" s="144"/>
      <c r="AHH10" s="144"/>
      <c r="AHI10" s="144"/>
      <c r="AHJ10" s="144"/>
      <c r="AHK10" s="144"/>
      <c r="AHL10" s="144"/>
      <c r="AHM10" s="144"/>
      <c r="AHN10" s="144"/>
      <c r="AHO10" s="144"/>
      <c r="AHP10" s="144"/>
      <c r="AHQ10" s="144"/>
      <c r="AHR10" s="144"/>
      <c r="AHS10" s="144"/>
      <c r="AHT10" s="144"/>
      <c r="AHU10" s="144"/>
      <c r="AHV10" s="144"/>
      <c r="AHW10" s="144"/>
      <c r="AHX10" s="144"/>
      <c r="AHY10" s="144"/>
      <c r="AHZ10" s="144"/>
      <c r="AIA10" s="144"/>
      <c r="AIB10" s="144"/>
      <c r="AIC10" s="144"/>
      <c r="AID10" s="144"/>
      <c r="AIE10" s="144"/>
      <c r="AIF10" s="144"/>
      <c r="AIG10" s="144"/>
      <c r="AIH10" s="144"/>
      <c r="AII10" s="144"/>
      <c r="AIJ10" s="144"/>
      <c r="AIK10" s="144"/>
      <c r="AIL10" s="144"/>
      <c r="AIM10" s="144"/>
      <c r="AIN10" s="144"/>
      <c r="AIO10" s="144"/>
      <c r="AIP10" s="144"/>
      <c r="AIQ10" s="144"/>
      <c r="AIR10" s="144"/>
      <c r="AIS10" s="144"/>
      <c r="AIT10" s="144"/>
      <c r="AIU10" s="144"/>
      <c r="AIV10" s="144"/>
      <c r="AIW10" s="144"/>
      <c r="AIX10" s="144"/>
      <c r="AIY10" s="144"/>
      <c r="AIZ10" s="144"/>
      <c r="AJA10" s="144"/>
      <c r="AJB10" s="144"/>
      <c r="AJC10" s="144"/>
      <c r="AJD10" s="144"/>
      <c r="AJE10" s="144"/>
      <c r="AJF10" s="144"/>
      <c r="AJG10" s="144"/>
      <c r="AJH10" s="144"/>
      <c r="AJI10" s="144"/>
      <c r="AJJ10" s="144"/>
      <c r="AJK10" s="144"/>
      <c r="AJL10" s="144"/>
      <c r="AJM10" s="144"/>
      <c r="AJN10" s="144"/>
      <c r="AJO10" s="144"/>
      <c r="AJP10" s="144"/>
      <c r="AJQ10" s="144"/>
      <c r="AJR10" s="144"/>
      <c r="AJS10" s="144"/>
      <c r="AJT10" s="144"/>
      <c r="AJU10" s="144"/>
      <c r="AJV10" s="144"/>
      <c r="AJW10" s="144"/>
      <c r="AJX10" s="144"/>
      <c r="AJY10" s="144"/>
      <c r="AJZ10" s="144"/>
      <c r="AKA10" s="144"/>
      <c r="AKB10" s="144"/>
      <c r="AKC10" s="144"/>
      <c r="AKD10" s="144"/>
      <c r="AKE10" s="144"/>
      <c r="AKF10" s="144"/>
      <c r="AKG10" s="144"/>
      <c r="AKH10" s="144"/>
      <c r="AKI10" s="144"/>
      <c r="AKJ10" s="144"/>
      <c r="AKK10" s="144"/>
      <c r="AKL10" s="144"/>
      <c r="AKM10" s="144"/>
      <c r="AKN10" s="144"/>
      <c r="AKO10" s="144"/>
      <c r="AKP10" s="144"/>
      <c r="AKQ10" s="144"/>
      <c r="AKR10" s="144"/>
      <c r="AKS10" s="144"/>
      <c r="AKT10" s="144"/>
      <c r="AKU10" s="144"/>
      <c r="AKV10" s="144"/>
      <c r="AKW10" s="144"/>
      <c r="AKX10" s="144"/>
      <c r="AKY10" s="144"/>
      <c r="AKZ10" s="144"/>
      <c r="ALA10" s="144"/>
      <c r="ALB10" s="144"/>
      <c r="ALC10" s="144"/>
      <c r="ALD10" s="144"/>
      <c r="ALE10" s="144"/>
      <c r="ALF10" s="144"/>
      <c r="ALG10" s="144"/>
      <c r="ALH10" s="144"/>
      <c r="ALI10" s="144"/>
      <c r="ALJ10" s="144"/>
      <c r="ALK10" s="144"/>
      <c r="ALL10" s="144"/>
      <c r="ALM10" s="144"/>
      <c r="ALN10" s="144"/>
      <c r="ALO10" s="144"/>
      <c r="ALP10" s="144"/>
      <c r="ALQ10" s="144"/>
      <c r="ALR10" s="144"/>
      <c r="ALS10" s="144"/>
      <c r="ALT10" s="144"/>
      <c r="ALU10" s="144"/>
      <c r="ALV10" s="144"/>
      <c r="ALW10" s="144"/>
      <c r="ALX10" s="144"/>
      <c r="ALY10" s="144"/>
      <c r="ALZ10" s="144"/>
      <c r="AMA10" s="144"/>
      <c r="AMB10" s="144"/>
      <c r="AMC10" s="144"/>
      <c r="AMD10" s="144"/>
      <c r="AME10" s="144"/>
      <c r="AMF10" s="144"/>
      <c r="AMG10" s="144"/>
      <c r="AMH10" s="144"/>
      <c r="AMI10" s="144"/>
      <c r="AMJ10" s="144"/>
      <c r="AMK10" s="144"/>
      <c r="AML10" s="144"/>
      <c r="AMM10" s="144"/>
      <c r="AMN10" s="144"/>
      <c r="AMO10" s="144"/>
      <c r="AMP10" s="144"/>
      <c r="AMQ10" s="144"/>
      <c r="AMR10" s="144"/>
      <c r="AMS10" s="144"/>
      <c r="AMT10" s="144"/>
      <c r="AMU10" s="144"/>
      <c r="AMV10" s="144"/>
      <c r="AMW10" s="144"/>
      <c r="AMX10" s="144"/>
      <c r="AMY10" s="144"/>
      <c r="AMZ10" s="144"/>
      <c r="ANA10" s="144"/>
      <c r="ANB10" s="144"/>
      <c r="ANC10" s="144"/>
      <c r="AND10" s="144"/>
      <c r="ANE10" s="144"/>
      <c r="ANF10" s="144"/>
      <c r="ANG10" s="144"/>
      <c r="ANH10" s="144"/>
      <c r="ANI10" s="144"/>
      <c r="ANJ10" s="144"/>
      <c r="ANK10" s="144"/>
      <c r="ANL10" s="144"/>
      <c r="ANM10" s="144"/>
      <c r="ANN10" s="144"/>
      <c r="ANO10" s="144"/>
      <c r="ANP10" s="144"/>
      <c r="ANQ10" s="144"/>
      <c r="ANR10" s="144"/>
      <c r="ANS10" s="144"/>
      <c r="ANT10" s="144"/>
      <c r="ANU10" s="144"/>
      <c r="ANV10" s="144"/>
      <c r="ANW10" s="144"/>
      <c r="ANX10" s="144"/>
    </row>
    <row r="11" spans="1:1064" s="145" customFormat="1" ht="60" customHeight="1">
      <c r="A11" s="146" t="s">
        <v>984</v>
      </c>
      <c r="B11" s="146"/>
      <c r="C11" s="123" t="s">
        <v>879</v>
      </c>
      <c r="D11" s="123" t="s">
        <v>890</v>
      </c>
      <c r="E11" s="157"/>
      <c r="F11" s="157"/>
      <c r="G11" s="157"/>
      <c r="H11" s="118"/>
      <c r="I11" s="122"/>
      <c r="J11" s="122"/>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c r="EN11" s="144"/>
      <c r="EO11" s="144"/>
      <c r="EP11" s="144"/>
      <c r="EQ11" s="144"/>
      <c r="ER11" s="144"/>
      <c r="ES11" s="144"/>
      <c r="ET11" s="144"/>
      <c r="EU11" s="144"/>
      <c r="EV11" s="144"/>
      <c r="EW11" s="144"/>
      <c r="EX11" s="144"/>
      <c r="EY11" s="144"/>
      <c r="EZ11" s="144"/>
      <c r="FA11" s="144"/>
      <c r="FB11" s="144"/>
      <c r="FC11" s="144"/>
      <c r="FD11" s="144"/>
      <c r="FE11" s="144"/>
      <c r="FF11" s="144"/>
      <c r="FG11" s="144"/>
      <c r="FH11" s="144"/>
      <c r="FI11" s="144"/>
      <c r="FJ11" s="144"/>
      <c r="FK11" s="144"/>
      <c r="FL11" s="144"/>
      <c r="FM11" s="144"/>
      <c r="FN11" s="14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44"/>
      <c r="GS11" s="144"/>
      <c r="GT11" s="144"/>
      <c r="GU11" s="144"/>
      <c r="GV11" s="144"/>
      <c r="GW11" s="144"/>
      <c r="GX11" s="144"/>
      <c r="GY11" s="144"/>
      <c r="GZ11" s="144"/>
      <c r="HA11" s="144"/>
      <c r="HB11" s="144"/>
      <c r="HC11" s="144"/>
      <c r="HD11" s="144"/>
      <c r="HE11" s="144"/>
      <c r="HF11" s="144"/>
      <c r="HG11" s="144"/>
      <c r="HH11" s="144"/>
      <c r="HI11" s="144"/>
      <c r="HJ11" s="144"/>
      <c r="HK11" s="144"/>
      <c r="HL11" s="144"/>
      <c r="HM11" s="144"/>
      <c r="HN11" s="144"/>
      <c r="HO11" s="144"/>
      <c r="HP11" s="144"/>
      <c r="HQ11" s="144"/>
      <c r="HR11" s="144"/>
      <c r="HS11" s="144"/>
      <c r="HT11" s="144"/>
      <c r="HU11" s="144"/>
      <c r="HV11" s="144"/>
      <c r="HW11" s="144"/>
      <c r="HX11" s="144"/>
      <c r="HY11" s="144"/>
      <c r="HZ11" s="144"/>
      <c r="IA11" s="144"/>
      <c r="IB11" s="144"/>
      <c r="IC11" s="144"/>
      <c r="ID11" s="144"/>
      <c r="IE11" s="144"/>
      <c r="IF11" s="144"/>
      <c r="IG11" s="144"/>
      <c r="IH11" s="144"/>
      <c r="II11" s="144"/>
      <c r="IJ11" s="144"/>
      <c r="IK11" s="144"/>
      <c r="IL11" s="144"/>
      <c r="IM11" s="144"/>
      <c r="IN11" s="144"/>
      <c r="IO11" s="144"/>
      <c r="IP11" s="144"/>
      <c r="IQ11" s="144"/>
      <c r="IR11" s="144"/>
      <c r="IS11" s="144"/>
      <c r="IT11" s="144"/>
      <c r="IU11" s="144"/>
      <c r="IV11" s="144"/>
      <c r="IW11" s="144"/>
      <c r="IX11" s="144"/>
      <c r="IY11" s="144"/>
      <c r="IZ11" s="144"/>
      <c r="JA11" s="144"/>
      <c r="JB11" s="144"/>
      <c r="JC11" s="144"/>
      <c r="JD11" s="144"/>
      <c r="JE11" s="144"/>
      <c r="JF11" s="144"/>
      <c r="JG11" s="144"/>
      <c r="JH11" s="144"/>
      <c r="JI11" s="144"/>
      <c r="JJ11" s="144"/>
      <c r="JK11" s="144"/>
      <c r="JL11" s="144"/>
      <c r="JM11" s="144"/>
      <c r="JN11" s="144"/>
      <c r="JO11" s="144"/>
      <c r="JP11" s="144"/>
      <c r="JQ11" s="144"/>
      <c r="JR11" s="144"/>
      <c r="JS11" s="144"/>
      <c r="JT11" s="144"/>
      <c r="JU11" s="144"/>
      <c r="JV11" s="144"/>
      <c r="JW11" s="144"/>
      <c r="JX11" s="144"/>
      <c r="JY11" s="144"/>
      <c r="JZ11" s="144"/>
      <c r="KA11" s="144"/>
      <c r="KB11" s="144"/>
      <c r="KC11" s="144"/>
      <c r="KD11" s="144"/>
      <c r="KE11" s="144"/>
      <c r="KF11" s="144"/>
      <c r="KG11" s="144"/>
      <c r="KH11" s="144"/>
      <c r="KI11" s="144"/>
      <c r="KJ11" s="144"/>
      <c r="KK11" s="144"/>
      <c r="KL11" s="144"/>
      <c r="KM11" s="144"/>
      <c r="KN11" s="144"/>
      <c r="KO11" s="144"/>
      <c r="KP11" s="144"/>
      <c r="KQ11" s="144"/>
      <c r="KR11" s="144"/>
      <c r="KS11" s="144"/>
      <c r="KT11" s="144"/>
      <c r="KU11" s="144"/>
      <c r="KV11" s="144"/>
      <c r="KW11" s="144"/>
      <c r="KX11" s="144"/>
      <c r="KY11" s="144"/>
      <c r="KZ11" s="144"/>
      <c r="LA11" s="144"/>
      <c r="LB11" s="144"/>
      <c r="LC11" s="144"/>
      <c r="LD11" s="144"/>
      <c r="LE11" s="144"/>
      <c r="LF11" s="144"/>
      <c r="LG11" s="144"/>
      <c r="LH11" s="144"/>
      <c r="LI11" s="144"/>
      <c r="LJ11" s="144"/>
      <c r="LK11" s="144"/>
      <c r="LL11" s="144"/>
      <c r="LM11" s="144"/>
      <c r="LN11" s="144"/>
      <c r="LO11" s="144"/>
      <c r="LP11" s="144"/>
      <c r="LQ11" s="144"/>
      <c r="LR11" s="144"/>
      <c r="LS11" s="144"/>
      <c r="LT11" s="144"/>
      <c r="LU11" s="144"/>
      <c r="LV11" s="144"/>
      <c r="LW11" s="144"/>
      <c r="LX11" s="144"/>
      <c r="LY11" s="144"/>
      <c r="LZ11" s="144"/>
      <c r="MA11" s="144"/>
      <c r="MB11" s="144"/>
      <c r="MC11" s="144"/>
      <c r="MD11" s="144"/>
      <c r="ME11" s="144"/>
      <c r="MF11" s="144"/>
      <c r="MG11" s="144"/>
      <c r="MH11" s="144"/>
      <c r="MI11" s="144"/>
      <c r="MJ11" s="144"/>
      <c r="MK11" s="144"/>
      <c r="ML11" s="144"/>
      <c r="MM11" s="144"/>
      <c r="MN11" s="144"/>
      <c r="MO11" s="144"/>
      <c r="MP11" s="144"/>
      <c r="MQ11" s="144"/>
      <c r="MR11" s="144"/>
      <c r="MS11" s="144"/>
      <c r="MT11" s="144"/>
      <c r="MU11" s="144"/>
      <c r="MV11" s="144"/>
      <c r="MW11" s="144"/>
      <c r="MX11" s="144"/>
      <c r="MY11" s="144"/>
      <c r="MZ11" s="144"/>
      <c r="NA11" s="144"/>
      <c r="NB11" s="144"/>
      <c r="NC11" s="144"/>
      <c r="ND11" s="144"/>
      <c r="NE11" s="144"/>
      <c r="NF11" s="144"/>
      <c r="NG11" s="144"/>
      <c r="NH11" s="144"/>
      <c r="NI11" s="144"/>
      <c r="NJ11" s="144"/>
      <c r="NK11" s="144"/>
      <c r="NL11" s="144"/>
      <c r="NM11" s="144"/>
      <c r="NN11" s="144"/>
      <c r="NO11" s="144"/>
      <c r="NP11" s="144"/>
      <c r="NQ11" s="144"/>
      <c r="NR11" s="144"/>
      <c r="NS11" s="144"/>
      <c r="NT11" s="144"/>
      <c r="NU11" s="144"/>
      <c r="NV11" s="144"/>
      <c r="NW11" s="144"/>
      <c r="NX11" s="144"/>
      <c r="NY11" s="144"/>
      <c r="NZ11" s="144"/>
      <c r="OA11" s="144"/>
      <c r="OB11" s="144"/>
      <c r="OC11" s="144"/>
      <c r="OD11" s="144"/>
      <c r="OE11" s="144"/>
      <c r="OF11" s="144"/>
      <c r="OG11" s="144"/>
      <c r="OH11" s="144"/>
      <c r="OI11" s="144"/>
      <c r="OJ11" s="144"/>
      <c r="OK11" s="144"/>
      <c r="OL11" s="144"/>
      <c r="OM11" s="144"/>
      <c r="ON11" s="144"/>
      <c r="OO11" s="144"/>
      <c r="OP11" s="144"/>
      <c r="OQ11" s="144"/>
      <c r="OR11" s="144"/>
      <c r="OS11" s="144"/>
      <c r="OT11" s="144"/>
      <c r="OU11" s="144"/>
      <c r="OV11" s="144"/>
      <c r="OW11" s="144"/>
      <c r="OX11" s="144"/>
      <c r="OY11" s="144"/>
      <c r="OZ11" s="144"/>
      <c r="PA11" s="144"/>
      <c r="PB11" s="144"/>
      <c r="PC11" s="144"/>
      <c r="PD11" s="144"/>
      <c r="PE11" s="144"/>
      <c r="PF11" s="144"/>
      <c r="PG11" s="144"/>
      <c r="PH11" s="144"/>
      <c r="PI11" s="144"/>
      <c r="PJ11" s="144"/>
      <c r="PK11" s="144"/>
      <c r="PL11" s="144"/>
      <c r="PM11" s="144"/>
      <c r="PN11" s="144"/>
      <c r="PO11" s="144"/>
      <c r="PP11" s="144"/>
      <c r="PQ11" s="144"/>
      <c r="PR11" s="144"/>
      <c r="PS11" s="144"/>
      <c r="PT11" s="144"/>
      <c r="PU11" s="144"/>
      <c r="PV11" s="144"/>
      <c r="PW11" s="144"/>
      <c r="PX11" s="144"/>
      <c r="PY11" s="144"/>
      <c r="PZ11" s="144"/>
      <c r="QA11" s="144"/>
      <c r="QB11" s="144"/>
      <c r="QC11" s="144"/>
      <c r="QD11" s="144"/>
      <c r="QE11" s="144"/>
      <c r="QF11" s="144"/>
      <c r="QG11" s="144"/>
      <c r="QH11" s="144"/>
      <c r="QI11" s="144"/>
      <c r="QJ11" s="144"/>
      <c r="QK11" s="144"/>
      <c r="QL11" s="144"/>
      <c r="QM11" s="144"/>
      <c r="QN11" s="144"/>
      <c r="QO11" s="144"/>
      <c r="QP11" s="144"/>
      <c r="QQ11" s="144"/>
      <c r="QR11" s="144"/>
      <c r="QS11" s="144"/>
      <c r="QT11" s="144"/>
      <c r="QU11" s="144"/>
      <c r="QV11" s="144"/>
      <c r="QW11" s="144"/>
      <c r="QX11" s="144"/>
      <c r="QY11" s="144"/>
      <c r="QZ11" s="144"/>
      <c r="RA11" s="144"/>
      <c r="RB11" s="144"/>
      <c r="RC11" s="144"/>
      <c r="RD11" s="144"/>
      <c r="RE11" s="144"/>
      <c r="RF11" s="144"/>
      <c r="RG11" s="144"/>
      <c r="RH11" s="144"/>
      <c r="RI11" s="144"/>
      <c r="RJ11" s="144"/>
      <c r="RK11" s="144"/>
      <c r="RL11" s="144"/>
      <c r="RM11" s="144"/>
      <c r="RN11" s="144"/>
      <c r="RO11" s="144"/>
      <c r="RP11" s="144"/>
      <c r="RQ11" s="144"/>
      <c r="RR11" s="144"/>
      <c r="RS11" s="144"/>
      <c r="RT11" s="144"/>
      <c r="RU11" s="144"/>
      <c r="RV11" s="144"/>
      <c r="RW11" s="144"/>
      <c r="RX11" s="144"/>
      <c r="RY11" s="144"/>
      <c r="RZ11" s="144"/>
      <c r="SA11" s="144"/>
      <c r="SB11" s="144"/>
      <c r="SC11" s="144"/>
      <c r="SD11" s="144"/>
      <c r="SE11" s="144"/>
      <c r="SF11" s="144"/>
      <c r="SG11" s="144"/>
      <c r="SH11" s="144"/>
      <c r="SI11" s="144"/>
      <c r="SJ11" s="144"/>
      <c r="SK11" s="144"/>
      <c r="SL11" s="144"/>
      <c r="SM11" s="144"/>
      <c r="SN11" s="144"/>
      <c r="SO11" s="144"/>
      <c r="SP11" s="144"/>
      <c r="SQ11" s="144"/>
      <c r="SR11" s="144"/>
      <c r="SS11" s="144"/>
      <c r="ST11" s="144"/>
      <c r="SU11" s="144"/>
      <c r="SV11" s="144"/>
      <c r="SW11" s="144"/>
      <c r="SX11" s="144"/>
      <c r="SY11" s="144"/>
      <c r="SZ11" s="144"/>
      <c r="TA11" s="144"/>
      <c r="TB11" s="144"/>
      <c r="TC11" s="144"/>
      <c r="TD11" s="144"/>
      <c r="TE11" s="144"/>
      <c r="TF11" s="144"/>
      <c r="TG11" s="144"/>
      <c r="TH11" s="144"/>
      <c r="TI11" s="144"/>
      <c r="TJ11" s="144"/>
      <c r="TK11" s="144"/>
      <c r="TL11" s="144"/>
      <c r="TM11" s="144"/>
      <c r="TN11" s="144"/>
      <c r="TO11" s="144"/>
      <c r="TP11" s="144"/>
      <c r="TQ11" s="144"/>
      <c r="TR11" s="144"/>
      <c r="TS11" s="144"/>
      <c r="TT11" s="144"/>
      <c r="TU11" s="144"/>
      <c r="TV11" s="144"/>
      <c r="TW11" s="144"/>
      <c r="TX11" s="144"/>
      <c r="TY11" s="144"/>
      <c r="TZ11" s="144"/>
      <c r="UA11" s="144"/>
      <c r="UB11" s="144"/>
      <c r="UC11" s="144"/>
      <c r="UD11" s="144"/>
      <c r="UE11" s="144"/>
      <c r="UF11" s="144"/>
      <c r="UG11" s="144"/>
      <c r="UH11" s="144"/>
      <c r="UI11" s="144"/>
      <c r="UJ11" s="144"/>
      <c r="UK11" s="144"/>
      <c r="UL11" s="144"/>
      <c r="UM11" s="144"/>
      <c r="UN11" s="144"/>
      <c r="UO11" s="144"/>
      <c r="UP11" s="144"/>
      <c r="UQ11" s="144"/>
      <c r="UR11" s="144"/>
      <c r="US11" s="144"/>
      <c r="UT11" s="144"/>
      <c r="UU11" s="144"/>
      <c r="UV11" s="144"/>
      <c r="UW11" s="144"/>
      <c r="UX11" s="144"/>
      <c r="UY11" s="144"/>
      <c r="UZ11" s="144"/>
      <c r="VA11" s="144"/>
      <c r="VB11" s="144"/>
      <c r="VC11" s="144"/>
      <c r="VD11" s="144"/>
      <c r="VE11" s="144"/>
      <c r="VF11" s="144"/>
      <c r="VG11" s="144"/>
      <c r="VH11" s="144"/>
      <c r="VI11" s="144"/>
      <c r="VJ11" s="144"/>
      <c r="VK11" s="144"/>
      <c r="VL11" s="144"/>
      <c r="VM11" s="144"/>
      <c r="VN11" s="144"/>
      <c r="VO11" s="144"/>
      <c r="VP11" s="144"/>
      <c r="VQ11" s="144"/>
      <c r="VR11" s="144"/>
      <c r="VS11" s="144"/>
      <c r="VT11" s="144"/>
      <c r="VU11" s="144"/>
      <c r="VV11" s="144"/>
      <c r="VW11" s="144"/>
      <c r="VX11" s="144"/>
      <c r="VY11" s="144"/>
      <c r="VZ11" s="144"/>
      <c r="WA11" s="144"/>
      <c r="WB11" s="144"/>
      <c r="WC11" s="144"/>
      <c r="WD11" s="144"/>
      <c r="WE11" s="144"/>
      <c r="WF11" s="144"/>
      <c r="WG11" s="144"/>
      <c r="WH11" s="144"/>
      <c r="WI11" s="144"/>
      <c r="WJ11" s="144"/>
      <c r="WK11" s="144"/>
      <c r="WL11" s="144"/>
      <c r="WM11" s="144"/>
      <c r="WN11" s="144"/>
      <c r="WO11" s="144"/>
      <c r="WP11" s="144"/>
      <c r="WQ11" s="144"/>
      <c r="WR11" s="144"/>
      <c r="WS11" s="144"/>
      <c r="WT11" s="144"/>
      <c r="WU11" s="144"/>
      <c r="WV11" s="144"/>
      <c r="WW11" s="144"/>
      <c r="WX11" s="144"/>
      <c r="WY11" s="144"/>
      <c r="WZ11" s="144"/>
      <c r="XA11" s="144"/>
      <c r="XB11" s="144"/>
      <c r="XC11" s="144"/>
      <c r="XD11" s="144"/>
      <c r="XE11" s="144"/>
      <c r="XF11" s="144"/>
      <c r="XG11" s="144"/>
      <c r="XH11" s="144"/>
      <c r="XI11" s="144"/>
      <c r="XJ11" s="144"/>
      <c r="XK11" s="144"/>
      <c r="XL11" s="144"/>
      <c r="XM11" s="144"/>
      <c r="XN11" s="144"/>
      <c r="XO11" s="144"/>
      <c r="XP11" s="144"/>
      <c r="XQ11" s="144"/>
      <c r="XR11" s="144"/>
      <c r="XS11" s="144"/>
      <c r="XT11" s="144"/>
      <c r="XU11" s="144"/>
      <c r="XV11" s="144"/>
      <c r="XW11" s="144"/>
      <c r="XX11" s="144"/>
      <c r="XY11" s="144"/>
      <c r="XZ11" s="144"/>
      <c r="YA11" s="144"/>
      <c r="YB11" s="144"/>
      <c r="YC11" s="144"/>
      <c r="YD11" s="144"/>
      <c r="YE11" s="144"/>
      <c r="YF11" s="144"/>
      <c r="YG11" s="144"/>
      <c r="YH11" s="144"/>
      <c r="YI11" s="144"/>
      <c r="YJ11" s="144"/>
      <c r="YK11" s="144"/>
      <c r="YL11" s="144"/>
      <c r="YM11" s="144"/>
      <c r="YN11" s="144"/>
      <c r="YO11" s="144"/>
      <c r="YP11" s="144"/>
      <c r="YQ11" s="144"/>
      <c r="YR11" s="144"/>
      <c r="YS11" s="144"/>
      <c r="YT11" s="144"/>
      <c r="YU11" s="144"/>
      <c r="YV11" s="144"/>
      <c r="YW11" s="144"/>
      <c r="YX11" s="144"/>
      <c r="YY11" s="144"/>
      <c r="YZ11" s="144"/>
      <c r="ZA11" s="144"/>
      <c r="ZB11" s="144"/>
      <c r="ZC11" s="144"/>
      <c r="ZD11" s="144"/>
      <c r="ZE11" s="144"/>
      <c r="ZF11" s="144"/>
      <c r="ZG11" s="144"/>
      <c r="ZH11" s="144"/>
      <c r="ZI11" s="144"/>
      <c r="ZJ11" s="144"/>
      <c r="ZK11" s="144"/>
      <c r="ZL11" s="144"/>
      <c r="ZM11" s="144"/>
      <c r="ZN11" s="144"/>
      <c r="ZO11" s="144"/>
      <c r="ZP11" s="144"/>
      <c r="ZQ11" s="144"/>
      <c r="ZR11" s="144"/>
      <c r="ZS11" s="144"/>
      <c r="ZT11" s="144"/>
      <c r="ZU11" s="144"/>
      <c r="ZV11" s="144"/>
      <c r="ZW11" s="144"/>
      <c r="ZX11" s="144"/>
      <c r="ZY11" s="144"/>
      <c r="ZZ11" s="144"/>
      <c r="AAA11" s="144"/>
      <c r="AAB11" s="144"/>
      <c r="AAC11" s="144"/>
      <c r="AAD11" s="144"/>
      <c r="AAE11" s="144"/>
      <c r="AAF11" s="144"/>
      <c r="AAG11" s="144"/>
      <c r="AAH11" s="144"/>
      <c r="AAI11" s="144"/>
      <c r="AAJ11" s="144"/>
      <c r="AAK11" s="144"/>
      <c r="AAL11" s="144"/>
      <c r="AAM11" s="144"/>
      <c r="AAN11" s="144"/>
      <c r="AAO11" s="144"/>
      <c r="AAP11" s="144"/>
      <c r="AAQ11" s="144"/>
      <c r="AAR11" s="144"/>
      <c r="AAS11" s="144"/>
      <c r="AAT11" s="144"/>
      <c r="AAU11" s="144"/>
      <c r="AAV11" s="144"/>
      <c r="AAW11" s="144"/>
      <c r="AAX11" s="144"/>
      <c r="AAY11" s="144"/>
      <c r="AAZ11" s="144"/>
      <c r="ABA11" s="144"/>
      <c r="ABB11" s="144"/>
      <c r="ABC11" s="144"/>
      <c r="ABD11" s="144"/>
      <c r="ABE11" s="144"/>
      <c r="ABF11" s="144"/>
      <c r="ABG11" s="144"/>
      <c r="ABH11" s="144"/>
      <c r="ABI11" s="144"/>
      <c r="ABJ11" s="144"/>
      <c r="ABK11" s="144"/>
      <c r="ABL11" s="144"/>
      <c r="ABM11" s="144"/>
      <c r="ABN11" s="144"/>
      <c r="ABO11" s="144"/>
      <c r="ABP11" s="144"/>
      <c r="ABQ11" s="144"/>
      <c r="ABR11" s="144"/>
      <c r="ABS11" s="144"/>
      <c r="ABT11" s="144"/>
      <c r="ABU11" s="144"/>
      <c r="ABV11" s="144"/>
      <c r="ABW11" s="144"/>
      <c r="ABX11" s="144"/>
      <c r="ABY11" s="144"/>
      <c r="ABZ11" s="144"/>
      <c r="ACA11" s="144"/>
      <c r="ACB11" s="144"/>
      <c r="ACC11" s="144"/>
      <c r="ACD11" s="144"/>
      <c r="ACE11" s="144"/>
      <c r="ACF11" s="144"/>
      <c r="ACG11" s="144"/>
      <c r="ACH11" s="144"/>
      <c r="ACI11" s="144"/>
      <c r="ACJ11" s="144"/>
      <c r="ACK11" s="144"/>
      <c r="ACL11" s="144"/>
      <c r="ACM11" s="144"/>
      <c r="ACN11" s="144"/>
      <c r="ACO11" s="144"/>
      <c r="ACP11" s="144"/>
      <c r="ACQ11" s="144"/>
      <c r="ACR11" s="144"/>
      <c r="ACS11" s="144"/>
      <c r="ACT11" s="144"/>
      <c r="ACU11" s="144"/>
      <c r="ACV11" s="144"/>
      <c r="ACW11" s="144"/>
      <c r="ACX11" s="144"/>
      <c r="ACY11" s="144"/>
      <c r="ACZ11" s="144"/>
      <c r="ADA11" s="144"/>
      <c r="ADB11" s="144"/>
      <c r="ADC11" s="144"/>
      <c r="ADD11" s="144"/>
      <c r="ADE11" s="144"/>
      <c r="ADF11" s="144"/>
      <c r="ADG11" s="144"/>
      <c r="ADH11" s="144"/>
      <c r="ADI11" s="144"/>
      <c r="ADJ11" s="144"/>
      <c r="ADK11" s="144"/>
      <c r="ADL11" s="144"/>
      <c r="ADM11" s="144"/>
      <c r="ADN11" s="144"/>
      <c r="ADO11" s="144"/>
      <c r="ADP11" s="144"/>
      <c r="ADQ11" s="144"/>
      <c r="ADR11" s="144"/>
      <c r="ADS11" s="144"/>
      <c r="ADT11" s="144"/>
      <c r="ADU11" s="144"/>
      <c r="ADV11" s="144"/>
      <c r="ADW11" s="144"/>
      <c r="ADX11" s="144"/>
      <c r="ADY11" s="144"/>
      <c r="ADZ11" s="144"/>
      <c r="AEA11" s="144"/>
      <c r="AEB11" s="144"/>
      <c r="AEC11" s="144"/>
      <c r="AED11" s="144"/>
      <c r="AEE11" s="144"/>
      <c r="AEF11" s="144"/>
      <c r="AEG11" s="144"/>
      <c r="AEH11" s="144"/>
      <c r="AEI11" s="144"/>
      <c r="AEJ11" s="144"/>
      <c r="AEK11" s="144"/>
      <c r="AEL11" s="144"/>
      <c r="AEM11" s="144"/>
      <c r="AEN11" s="144"/>
      <c r="AEO11" s="144"/>
      <c r="AEP11" s="144"/>
      <c r="AEQ11" s="144"/>
      <c r="AER11" s="144"/>
      <c r="AES11" s="144"/>
      <c r="AET11" s="144"/>
      <c r="AEU11" s="144"/>
      <c r="AEV11" s="144"/>
      <c r="AEW11" s="144"/>
      <c r="AEX11" s="144"/>
      <c r="AEY11" s="144"/>
      <c r="AEZ11" s="144"/>
      <c r="AFA11" s="144"/>
      <c r="AFB11" s="144"/>
      <c r="AFC11" s="144"/>
      <c r="AFD11" s="144"/>
      <c r="AFE11" s="144"/>
      <c r="AFF11" s="144"/>
      <c r="AFG11" s="144"/>
      <c r="AFH11" s="144"/>
      <c r="AFI11" s="144"/>
      <c r="AFJ11" s="144"/>
      <c r="AFK11" s="144"/>
      <c r="AFL11" s="144"/>
      <c r="AFM11" s="144"/>
      <c r="AFN11" s="144"/>
      <c r="AFO11" s="144"/>
      <c r="AFP11" s="144"/>
      <c r="AFQ11" s="144"/>
      <c r="AFR11" s="144"/>
      <c r="AFS11" s="144"/>
      <c r="AFT11" s="144"/>
      <c r="AFU11" s="144"/>
      <c r="AFV11" s="144"/>
      <c r="AFW11" s="144"/>
      <c r="AFX11" s="144"/>
      <c r="AFY11" s="144"/>
      <c r="AFZ11" s="144"/>
      <c r="AGA11" s="144"/>
      <c r="AGB11" s="144"/>
      <c r="AGC11" s="144"/>
      <c r="AGD11" s="144"/>
      <c r="AGE11" s="144"/>
      <c r="AGF11" s="144"/>
      <c r="AGG11" s="144"/>
      <c r="AGH11" s="144"/>
      <c r="AGI11" s="144"/>
      <c r="AGJ11" s="144"/>
      <c r="AGK11" s="144"/>
      <c r="AGL11" s="144"/>
      <c r="AGM11" s="144"/>
      <c r="AGN11" s="144"/>
      <c r="AGO11" s="144"/>
      <c r="AGP11" s="144"/>
      <c r="AGQ11" s="144"/>
      <c r="AGR11" s="144"/>
      <c r="AGS11" s="144"/>
      <c r="AGT11" s="144"/>
      <c r="AGU11" s="144"/>
      <c r="AGV11" s="144"/>
      <c r="AGW11" s="144"/>
      <c r="AGX11" s="144"/>
      <c r="AGY11" s="144"/>
      <c r="AGZ11" s="144"/>
      <c r="AHA11" s="144"/>
      <c r="AHB11" s="144"/>
      <c r="AHC11" s="144"/>
      <c r="AHD11" s="144"/>
      <c r="AHE11" s="144"/>
      <c r="AHF11" s="144"/>
      <c r="AHG11" s="144"/>
      <c r="AHH11" s="144"/>
      <c r="AHI11" s="144"/>
      <c r="AHJ11" s="144"/>
      <c r="AHK11" s="144"/>
      <c r="AHL11" s="144"/>
      <c r="AHM11" s="144"/>
      <c r="AHN11" s="144"/>
      <c r="AHO11" s="144"/>
      <c r="AHP11" s="144"/>
      <c r="AHQ11" s="144"/>
      <c r="AHR11" s="144"/>
      <c r="AHS11" s="144"/>
      <c r="AHT11" s="144"/>
      <c r="AHU11" s="144"/>
      <c r="AHV11" s="144"/>
      <c r="AHW11" s="144"/>
      <c r="AHX11" s="144"/>
      <c r="AHY11" s="144"/>
      <c r="AHZ11" s="144"/>
      <c r="AIA11" s="144"/>
      <c r="AIB11" s="144"/>
      <c r="AIC11" s="144"/>
      <c r="AID11" s="144"/>
      <c r="AIE11" s="144"/>
      <c r="AIF11" s="144"/>
      <c r="AIG11" s="144"/>
      <c r="AIH11" s="144"/>
      <c r="AII11" s="144"/>
      <c r="AIJ11" s="144"/>
      <c r="AIK11" s="144"/>
      <c r="AIL11" s="144"/>
      <c r="AIM11" s="144"/>
      <c r="AIN11" s="144"/>
      <c r="AIO11" s="144"/>
      <c r="AIP11" s="144"/>
      <c r="AIQ11" s="144"/>
      <c r="AIR11" s="144"/>
      <c r="AIS11" s="144"/>
      <c r="AIT11" s="144"/>
      <c r="AIU11" s="144"/>
      <c r="AIV11" s="144"/>
      <c r="AIW11" s="144"/>
      <c r="AIX11" s="144"/>
      <c r="AIY11" s="144"/>
      <c r="AIZ11" s="144"/>
      <c r="AJA11" s="144"/>
      <c r="AJB11" s="144"/>
      <c r="AJC11" s="144"/>
      <c r="AJD11" s="144"/>
      <c r="AJE11" s="144"/>
      <c r="AJF11" s="144"/>
      <c r="AJG11" s="144"/>
      <c r="AJH11" s="144"/>
      <c r="AJI11" s="144"/>
      <c r="AJJ11" s="144"/>
      <c r="AJK11" s="144"/>
      <c r="AJL11" s="144"/>
      <c r="AJM11" s="144"/>
      <c r="AJN11" s="144"/>
      <c r="AJO11" s="144"/>
      <c r="AJP11" s="144"/>
      <c r="AJQ11" s="144"/>
      <c r="AJR11" s="144"/>
      <c r="AJS11" s="144"/>
      <c r="AJT11" s="144"/>
      <c r="AJU11" s="144"/>
      <c r="AJV11" s="144"/>
      <c r="AJW11" s="144"/>
      <c r="AJX11" s="144"/>
      <c r="AJY11" s="144"/>
      <c r="AJZ11" s="144"/>
      <c r="AKA11" s="144"/>
      <c r="AKB11" s="144"/>
      <c r="AKC11" s="144"/>
      <c r="AKD11" s="144"/>
      <c r="AKE11" s="144"/>
      <c r="AKF11" s="144"/>
      <c r="AKG11" s="144"/>
      <c r="AKH11" s="144"/>
      <c r="AKI11" s="144"/>
      <c r="AKJ11" s="144"/>
      <c r="AKK11" s="144"/>
      <c r="AKL11" s="144"/>
      <c r="AKM11" s="144"/>
      <c r="AKN11" s="144"/>
      <c r="AKO11" s="144"/>
      <c r="AKP11" s="144"/>
      <c r="AKQ11" s="144"/>
      <c r="AKR11" s="144"/>
      <c r="AKS11" s="144"/>
      <c r="AKT11" s="144"/>
      <c r="AKU11" s="144"/>
      <c r="AKV11" s="144"/>
      <c r="AKW11" s="144"/>
      <c r="AKX11" s="144"/>
      <c r="AKY11" s="144"/>
      <c r="AKZ11" s="144"/>
      <c r="ALA11" s="144"/>
      <c r="ALB11" s="144"/>
      <c r="ALC11" s="144"/>
      <c r="ALD11" s="144"/>
      <c r="ALE11" s="144"/>
      <c r="ALF11" s="144"/>
      <c r="ALG11" s="144"/>
      <c r="ALH11" s="144"/>
      <c r="ALI11" s="144"/>
      <c r="ALJ11" s="144"/>
      <c r="ALK11" s="144"/>
      <c r="ALL11" s="144"/>
      <c r="ALM11" s="144"/>
      <c r="ALN11" s="144"/>
      <c r="ALO11" s="144"/>
      <c r="ALP11" s="144"/>
      <c r="ALQ11" s="144"/>
      <c r="ALR11" s="144"/>
      <c r="ALS11" s="144"/>
      <c r="ALT11" s="144"/>
      <c r="ALU11" s="144"/>
      <c r="ALV11" s="144"/>
      <c r="ALW11" s="144"/>
      <c r="ALX11" s="144"/>
      <c r="ALY11" s="144"/>
      <c r="ALZ11" s="144"/>
      <c r="AMA11" s="144"/>
      <c r="AMB11" s="144"/>
      <c r="AMC11" s="144"/>
      <c r="AMD11" s="144"/>
      <c r="AME11" s="144"/>
      <c r="AMF11" s="144"/>
      <c r="AMG11" s="144"/>
      <c r="AMH11" s="144"/>
      <c r="AMI11" s="144"/>
      <c r="AMJ11" s="144"/>
      <c r="AMK11" s="144"/>
      <c r="AML11" s="144"/>
      <c r="AMM11" s="144"/>
      <c r="AMN11" s="144"/>
      <c r="AMO11" s="144"/>
      <c r="AMP11" s="144"/>
      <c r="AMQ11" s="144"/>
      <c r="AMR11" s="144"/>
      <c r="AMS11" s="144"/>
      <c r="AMT11" s="144"/>
      <c r="AMU11" s="144"/>
      <c r="AMV11" s="144"/>
      <c r="AMW11" s="144"/>
      <c r="AMX11" s="144"/>
      <c r="AMY11" s="144"/>
      <c r="AMZ11" s="144"/>
      <c r="ANA11" s="144"/>
      <c r="ANB11" s="144"/>
      <c r="ANC11" s="144"/>
      <c r="AND11" s="144"/>
      <c r="ANE11" s="144"/>
      <c r="ANF11" s="144"/>
      <c r="ANG11" s="144"/>
      <c r="ANH11" s="144"/>
      <c r="ANI11" s="144"/>
      <c r="ANJ11" s="144"/>
      <c r="ANK11" s="144"/>
      <c r="ANL11" s="144"/>
      <c r="ANM11" s="144"/>
      <c r="ANN11" s="144"/>
      <c r="ANO11" s="144"/>
      <c r="ANP11" s="144"/>
      <c r="ANQ11" s="144"/>
      <c r="ANR11" s="144"/>
      <c r="ANS11" s="144"/>
      <c r="ANT11" s="144"/>
      <c r="ANU11" s="144"/>
      <c r="ANV11" s="144"/>
      <c r="ANW11" s="144"/>
      <c r="ANX11" s="144"/>
    </row>
    <row r="12" spans="1:1064" s="145" customFormat="1" ht="20.100000000000001" customHeight="1">
      <c r="A12" s="146"/>
      <c r="B12" s="146"/>
      <c r="C12" s="123" t="s">
        <v>880</v>
      </c>
      <c r="D12" s="146"/>
      <c r="E12" s="157"/>
      <c r="F12" s="157"/>
      <c r="G12" s="157"/>
      <c r="H12" s="118"/>
      <c r="I12" s="122"/>
      <c r="J12" s="122"/>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c r="EQ12" s="144"/>
      <c r="ER12" s="144"/>
      <c r="ES12" s="144"/>
      <c r="ET12" s="144"/>
      <c r="EU12" s="144"/>
      <c r="EV12" s="144"/>
      <c r="EW12" s="144"/>
      <c r="EX12" s="144"/>
      <c r="EY12" s="144"/>
      <c r="EZ12" s="144"/>
      <c r="FA12" s="144"/>
      <c r="FB12" s="144"/>
      <c r="FC12" s="144"/>
      <c r="FD12" s="144"/>
      <c r="FE12" s="144"/>
      <c r="FF12" s="144"/>
      <c r="FG12" s="144"/>
      <c r="FH12" s="144"/>
      <c r="FI12" s="144"/>
      <c r="FJ12" s="144"/>
      <c r="FK12" s="144"/>
      <c r="FL12" s="144"/>
      <c r="FM12" s="144"/>
      <c r="FN12" s="144"/>
      <c r="FO12" s="144"/>
      <c r="FP12" s="144"/>
      <c r="FQ12" s="144"/>
      <c r="FR12" s="144"/>
      <c r="FS12" s="144"/>
      <c r="FT12" s="144"/>
      <c r="FU12" s="144"/>
      <c r="FV12" s="144"/>
      <c r="FW12" s="144"/>
      <c r="FX12" s="144"/>
      <c r="FY12" s="144"/>
      <c r="FZ12" s="144"/>
      <c r="GA12" s="144"/>
      <c r="GB12" s="144"/>
      <c r="GC12" s="144"/>
      <c r="GD12" s="144"/>
      <c r="GE12" s="144"/>
      <c r="GF12" s="144"/>
      <c r="GG12" s="144"/>
      <c r="GH12" s="144"/>
      <c r="GI12" s="144"/>
      <c r="GJ12" s="144"/>
      <c r="GK12" s="144"/>
      <c r="GL12" s="144"/>
      <c r="GM12" s="144"/>
      <c r="GN12" s="144"/>
      <c r="GO12" s="144"/>
      <c r="GP12" s="144"/>
      <c r="GQ12" s="144"/>
      <c r="GR12" s="144"/>
      <c r="GS12" s="144"/>
      <c r="GT12" s="144"/>
      <c r="GU12" s="144"/>
      <c r="GV12" s="144"/>
      <c r="GW12" s="144"/>
      <c r="GX12" s="144"/>
      <c r="GY12" s="144"/>
      <c r="GZ12" s="144"/>
      <c r="HA12" s="144"/>
      <c r="HB12" s="144"/>
      <c r="HC12" s="144"/>
      <c r="HD12" s="144"/>
      <c r="HE12" s="144"/>
      <c r="HF12" s="144"/>
      <c r="HG12" s="144"/>
      <c r="HH12" s="144"/>
      <c r="HI12" s="144"/>
      <c r="HJ12" s="144"/>
      <c r="HK12" s="144"/>
      <c r="HL12" s="144"/>
      <c r="HM12" s="144"/>
      <c r="HN12" s="144"/>
      <c r="HO12" s="144"/>
      <c r="HP12" s="144"/>
      <c r="HQ12" s="144"/>
      <c r="HR12" s="144"/>
      <c r="HS12" s="144"/>
      <c r="HT12" s="144"/>
      <c r="HU12" s="144"/>
      <c r="HV12" s="144"/>
      <c r="HW12" s="144"/>
      <c r="HX12" s="144"/>
      <c r="HY12" s="144"/>
      <c r="HZ12" s="144"/>
      <c r="IA12" s="144"/>
      <c r="IB12" s="144"/>
      <c r="IC12" s="144"/>
      <c r="ID12" s="144"/>
      <c r="IE12" s="144"/>
      <c r="IF12" s="144"/>
      <c r="IG12" s="144"/>
      <c r="IH12" s="144"/>
      <c r="II12" s="144"/>
      <c r="IJ12" s="144"/>
      <c r="IK12" s="144"/>
      <c r="IL12" s="144"/>
      <c r="IM12" s="144"/>
      <c r="IN12" s="144"/>
      <c r="IO12" s="144"/>
      <c r="IP12" s="144"/>
      <c r="IQ12" s="144"/>
      <c r="IR12" s="144"/>
      <c r="IS12" s="144"/>
      <c r="IT12" s="144"/>
      <c r="IU12" s="144"/>
      <c r="IV12" s="144"/>
      <c r="IW12" s="144"/>
      <c r="IX12" s="144"/>
      <c r="IY12" s="144"/>
      <c r="IZ12" s="144"/>
      <c r="JA12" s="144"/>
      <c r="JB12" s="144"/>
      <c r="JC12" s="144"/>
      <c r="JD12" s="144"/>
      <c r="JE12" s="144"/>
      <c r="JF12" s="144"/>
      <c r="JG12" s="144"/>
      <c r="JH12" s="144"/>
      <c r="JI12" s="144"/>
      <c r="JJ12" s="144"/>
      <c r="JK12" s="144"/>
      <c r="JL12" s="144"/>
      <c r="JM12" s="144"/>
      <c r="JN12" s="144"/>
      <c r="JO12" s="144"/>
      <c r="JP12" s="144"/>
      <c r="JQ12" s="144"/>
      <c r="JR12" s="144"/>
      <c r="JS12" s="144"/>
      <c r="JT12" s="144"/>
      <c r="JU12" s="144"/>
      <c r="JV12" s="144"/>
      <c r="JW12" s="144"/>
      <c r="JX12" s="144"/>
      <c r="JY12" s="144"/>
      <c r="JZ12" s="144"/>
      <c r="KA12" s="144"/>
      <c r="KB12" s="144"/>
      <c r="KC12" s="144"/>
      <c r="KD12" s="144"/>
      <c r="KE12" s="144"/>
      <c r="KF12" s="144"/>
      <c r="KG12" s="144"/>
      <c r="KH12" s="144"/>
      <c r="KI12" s="144"/>
      <c r="KJ12" s="144"/>
      <c r="KK12" s="144"/>
      <c r="KL12" s="144"/>
      <c r="KM12" s="144"/>
      <c r="KN12" s="144"/>
      <c r="KO12" s="144"/>
      <c r="KP12" s="144"/>
      <c r="KQ12" s="144"/>
      <c r="KR12" s="144"/>
      <c r="KS12" s="144"/>
      <c r="KT12" s="144"/>
      <c r="KU12" s="144"/>
      <c r="KV12" s="144"/>
      <c r="KW12" s="144"/>
      <c r="KX12" s="144"/>
      <c r="KY12" s="144"/>
      <c r="KZ12" s="144"/>
      <c r="LA12" s="144"/>
      <c r="LB12" s="144"/>
      <c r="LC12" s="144"/>
      <c r="LD12" s="144"/>
      <c r="LE12" s="144"/>
      <c r="LF12" s="144"/>
      <c r="LG12" s="144"/>
      <c r="LH12" s="144"/>
      <c r="LI12" s="144"/>
      <c r="LJ12" s="144"/>
      <c r="LK12" s="144"/>
      <c r="LL12" s="144"/>
      <c r="LM12" s="144"/>
      <c r="LN12" s="144"/>
      <c r="LO12" s="144"/>
      <c r="LP12" s="144"/>
      <c r="LQ12" s="144"/>
      <c r="LR12" s="144"/>
      <c r="LS12" s="144"/>
      <c r="LT12" s="144"/>
      <c r="LU12" s="144"/>
      <c r="LV12" s="144"/>
      <c r="LW12" s="144"/>
      <c r="LX12" s="144"/>
      <c r="LY12" s="144"/>
      <c r="LZ12" s="144"/>
      <c r="MA12" s="144"/>
      <c r="MB12" s="144"/>
      <c r="MC12" s="144"/>
      <c r="MD12" s="144"/>
      <c r="ME12" s="144"/>
      <c r="MF12" s="144"/>
      <c r="MG12" s="144"/>
      <c r="MH12" s="144"/>
      <c r="MI12" s="144"/>
      <c r="MJ12" s="144"/>
      <c r="MK12" s="144"/>
      <c r="ML12" s="144"/>
      <c r="MM12" s="144"/>
      <c r="MN12" s="144"/>
      <c r="MO12" s="144"/>
      <c r="MP12" s="144"/>
      <c r="MQ12" s="144"/>
      <c r="MR12" s="144"/>
      <c r="MS12" s="144"/>
      <c r="MT12" s="144"/>
      <c r="MU12" s="144"/>
      <c r="MV12" s="144"/>
      <c r="MW12" s="144"/>
      <c r="MX12" s="144"/>
      <c r="MY12" s="144"/>
      <c r="MZ12" s="144"/>
      <c r="NA12" s="144"/>
      <c r="NB12" s="144"/>
      <c r="NC12" s="144"/>
      <c r="ND12" s="144"/>
      <c r="NE12" s="144"/>
      <c r="NF12" s="144"/>
      <c r="NG12" s="144"/>
      <c r="NH12" s="144"/>
      <c r="NI12" s="144"/>
      <c r="NJ12" s="144"/>
      <c r="NK12" s="144"/>
      <c r="NL12" s="144"/>
      <c r="NM12" s="144"/>
      <c r="NN12" s="144"/>
      <c r="NO12" s="144"/>
      <c r="NP12" s="144"/>
      <c r="NQ12" s="144"/>
      <c r="NR12" s="144"/>
      <c r="NS12" s="144"/>
      <c r="NT12" s="144"/>
      <c r="NU12" s="144"/>
      <c r="NV12" s="144"/>
      <c r="NW12" s="144"/>
      <c r="NX12" s="144"/>
      <c r="NY12" s="144"/>
      <c r="NZ12" s="144"/>
      <c r="OA12" s="144"/>
      <c r="OB12" s="144"/>
      <c r="OC12" s="144"/>
      <c r="OD12" s="144"/>
      <c r="OE12" s="144"/>
      <c r="OF12" s="144"/>
      <c r="OG12" s="144"/>
      <c r="OH12" s="144"/>
      <c r="OI12" s="144"/>
      <c r="OJ12" s="144"/>
      <c r="OK12" s="144"/>
      <c r="OL12" s="144"/>
      <c r="OM12" s="144"/>
      <c r="ON12" s="144"/>
      <c r="OO12" s="144"/>
      <c r="OP12" s="144"/>
      <c r="OQ12" s="144"/>
      <c r="OR12" s="144"/>
      <c r="OS12" s="144"/>
      <c r="OT12" s="144"/>
      <c r="OU12" s="144"/>
      <c r="OV12" s="144"/>
      <c r="OW12" s="144"/>
      <c r="OX12" s="144"/>
      <c r="OY12" s="144"/>
      <c r="OZ12" s="144"/>
      <c r="PA12" s="144"/>
      <c r="PB12" s="144"/>
      <c r="PC12" s="144"/>
      <c r="PD12" s="144"/>
      <c r="PE12" s="144"/>
      <c r="PF12" s="144"/>
      <c r="PG12" s="144"/>
      <c r="PH12" s="144"/>
      <c r="PI12" s="144"/>
      <c r="PJ12" s="144"/>
      <c r="PK12" s="144"/>
      <c r="PL12" s="144"/>
      <c r="PM12" s="144"/>
      <c r="PN12" s="144"/>
      <c r="PO12" s="144"/>
      <c r="PP12" s="144"/>
      <c r="PQ12" s="144"/>
      <c r="PR12" s="144"/>
      <c r="PS12" s="144"/>
      <c r="PT12" s="144"/>
      <c r="PU12" s="144"/>
      <c r="PV12" s="144"/>
      <c r="PW12" s="144"/>
      <c r="PX12" s="144"/>
      <c r="PY12" s="144"/>
      <c r="PZ12" s="144"/>
      <c r="QA12" s="144"/>
      <c r="QB12" s="144"/>
      <c r="QC12" s="144"/>
      <c r="QD12" s="144"/>
      <c r="QE12" s="144"/>
      <c r="QF12" s="144"/>
      <c r="QG12" s="144"/>
      <c r="QH12" s="144"/>
      <c r="QI12" s="144"/>
      <c r="QJ12" s="144"/>
      <c r="QK12" s="144"/>
      <c r="QL12" s="144"/>
      <c r="QM12" s="144"/>
      <c r="QN12" s="144"/>
      <c r="QO12" s="144"/>
      <c r="QP12" s="144"/>
      <c r="QQ12" s="144"/>
      <c r="QR12" s="144"/>
      <c r="QS12" s="144"/>
      <c r="QT12" s="144"/>
      <c r="QU12" s="144"/>
      <c r="QV12" s="144"/>
      <c r="QW12" s="144"/>
      <c r="QX12" s="144"/>
      <c r="QY12" s="144"/>
      <c r="QZ12" s="144"/>
      <c r="RA12" s="144"/>
      <c r="RB12" s="144"/>
      <c r="RC12" s="144"/>
      <c r="RD12" s="144"/>
      <c r="RE12" s="144"/>
      <c r="RF12" s="144"/>
      <c r="RG12" s="144"/>
      <c r="RH12" s="144"/>
      <c r="RI12" s="144"/>
      <c r="RJ12" s="144"/>
      <c r="RK12" s="144"/>
      <c r="RL12" s="144"/>
      <c r="RM12" s="144"/>
      <c r="RN12" s="144"/>
      <c r="RO12" s="144"/>
      <c r="RP12" s="144"/>
      <c r="RQ12" s="144"/>
      <c r="RR12" s="144"/>
      <c r="RS12" s="144"/>
      <c r="RT12" s="144"/>
      <c r="RU12" s="144"/>
      <c r="RV12" s="144"/>
      <c r="RW12" s="144"/>
      <c r="RX12" s="144"/>
      <c r="RY12" s="144"/>
      <c r="RZ12" s="144"/>
      <c r="SA12" s="144"/>
      <c r="SB12" s="144"/>
      <c r="SC12" s="144"/>
      <c r="SD12" s="144"/>
      <c r="SE12" s="144"/>
      <c r="SF12" s="144"/>
      <c r="SG12" s="144"/>
      <c r="SH12" s="144"/>
      <c r="SI12" s="144"/>
      <c r="SJ12" s="144"/>
      <c r="SK12" s="144"/>
      <c r="SL12" s="144"/>
      <c r="SM12" s="144"/>
      <c r="SN12" s="144"/>
      <c r="SO12" s="144"/>
      <c r="SP12" s="144"/>
      <c r="SQ12" s="144"/>
      <c r="SR12" s="144"/>
      <c r="SS12" s="144"/>
      <c r="ST12" s="144"/>
      <c r="SU12" s="144"/>
      <c r="SV12" s="144"/>
      <c r="SW12" s="144"/>
      <c r="SX12" s="144"/>
      <c r="SY12" s="144"/>
      <c r="SZ12" s="144"/>
      <c r="TA12" s="144"/>
      <c r="TB12" s="144"/>
      <c r="TC12" s="144"/>
      <c r="TD12" s="144"/>
      <c r="TE12" s="144"/>
      <c r="TF12" s="144"/>
      <c r="TG12" s="144"/>
      <c r="TH12" s="144"/>
      <c r="TI12" s="144"/>
      <c r="TJ12" s="144"/>
      <c r="TK12" s="144"/>
      <c r="TL12" s="144"/>
      <c r="TM12" s="144"/>
      <c r="TN12" s="144"/>
      <c r="TO12" s="144"/>
      <c r="TP12" s="144"/>
      <c r="TQ12" s="144"/>
      <c r="TR12" s="144"/>
      <c r="TS12" s="144"/>
      <c r="TT12" s="144"/>
      <c r="TU12" s="144"/>
      <c r="TV12" s="144"/>
      <c r="TW12" s="144"/>
      <c r="TX12" s="144"/>
      <c r="TY12" s="144"/>
      <c r="TZ12" s="144"/>
      <c r="UA12" s="144"/>
      <c r="UB12" s="144"/>
      <c r="UC12" s="144"/>
      <c r="UD12" s="144"/>
      <c r="UE12" s="144"/>
      <c r="UF12" s="144"/>
      <c r="UG12" s="144"/>
      <c r="UH12" s="144"/>
      <c r="UI12" s="144"/>
      <c r="UJ12" s="144"/>
      <c r="UK12" s="144"/>
      <c r="UL12" s="144"/>
      <c r="UM12" s="144"/>
      <c r="UN12" s="144"/>
      <c r="UO12" s="144"/>
      <c r="UP12" s="144"/>
      <c r="UQ12" s="144"/>
      <c r="UR12" s="144"/>
      <c r="US12" s="144"/>
      <c r="UT12" s="144"/>
      <c r="UU12" s="144"/>
      <c r="UV12" s="144"/>
      <c r="UW12" s="144"/>
      <c r="UX12" s="144"/>
      <c r="UY12" s="144"/>
      <c r="UZ12" s="144"/>
      <c r="VA12" s="144"/>
      <c r="VB12" s="144"/>
      <c r="VC12" s="144"/>
      <c r="VD12" s="144"/>
      <c r="VE12" s="144"/>
      <c r="VF12" s="144"/>
      <c r="VG12" s="144"/>
      <c r="VH12" s="144"/>
      <c r="VI12" s="144"/>
      <c r="VJ12" s="144"/>
      <c r="VK12" s="144"/>
      <c r="VL12" s="144"/>
      <c r="VM12" s="144"/>
      <c r="VN12" s="144"/>
      <c r="VO12" s="144"/>
      <c r="VP12" s="144"/>
      <c r="VQ12" s="144"/>
      <c r="VR12" s="144"/>
      <c r="VS12" s="144"/>
      <c r="VT12" s="144"/>
      <c r="VU12" s="144"/>
      <c r="VV12" s="144"/>
      <c r="VW12" s="144"/>
      <c r="VX12" s="144"/>
      <c r="VY12" s="144"/>
      <c r="VZ12" s="144"/>
      <c r="WA12" s="144"/>
      <c r="WB12" s="144"/>
      <c r="WC12" s="144"/>
      <c r="WD12" s="144"/>
      <c r="WE12" s="144"/>
      <c r="WF12" s="144"/>
      <c r="WG12" s="144"/>
      <c r="WH12" s="144"/>
      <c r="WI12" s="144"/>
      <c r="WJ12" s="144"/>
      <c r="WK12" s="144"/>
      <c r="WL12" s="144"/>
      <c r="WM12" s="144"/>
      <c r="WN12" s="144"/>
      <c r="WO12" s="144"/>
      <c r="WP12" s="144"/>
      <c r="WQ12" s="144"/>
      <c r="WR12" s="144"/>
      <c r="WS12" s="144"/>
      <c r="WT12" s="144"/>
      <c r="WU12" s="144"/>
      <c r="WV12" s="144"/>
      <c r="WW12" s="144"/>
      <c r="WX12" s="144"/>
      <c r="WY12" s="144"/>
      <c r="WZ12" s="144"/>
      <c r="XA12" s="144"/>
      <c r="XB12" s="144"/>
      <c r="XC12" s="144"/>
      <c r="XD12" s="144"/>
      <c r="XE12" s="144"/>
      <c r="XF12" s="144"/>
      <c r="XG12" s="144"/>
      <c r="XH12" s="144"/>
      <c r="XI12" s="144"/>
      <c r="XJ12" s="144"/>
      <c r="XK12" s="144"/>
      <c r="XL12" s="144"/>
      <c r="XM12" s="144"/>
      <c r="XN12" s="144"/>
      <c r="XO12" s="144"/>
      <c r="XP12" s="144"/>
      <c r="XQ12" s="144"/>
      <c r="XR12" s="144"/>
      <c r="XS12" s="144"/>
      <c r="XT12" s="144"/>
      <c r="XU12" s="144"/>
      <c r="XV12" s="144"/>
      <c r="XW12" s="144"/>
      <c r="XX12" s="144"/>
      <c r="XY12" s="144"/>
      <c r="XZ12" s="144"/>
      <c r="YA12" s="144"/>
      <c r="YB12" s="144"/>
      <c r="YC12" s="144"/>
      <c r="YD12" s="144"/>
      <c r="YE12" s="144"/>
      <c r="YF12" s="144"/>
      <c r="YG12" s="144"/>
      <c r="YH12" s="144"/>
      <c r="YI12" s="144"/>
      <c r="YJ12" s="144"/>
      <c r="YK12" s="144"/>
      <c r="YL12" s="144"/>
      <c r="YM12" s="144"/>
      <c r="YN12" s="144"/>
      <c r="YO12" s="144"/>
      <c r="YP12" s="144"/>
      <c r="YQ12" s="144"/>
      <c r="YR12" s="144"/>
      <c r="YS12" s="144"/>
      <c r="YT12" s="144"/>
      <c r="YU12" s="144"/>
      <c r="YV12" s="144"/>
      <c r="YW12" s="144"/>
      <c r="YX12" s="144"/>
      <c r="YY12" s="144"/>
      <c r="YZ12" s="144"/>
      <c r="ZA12" s="144"/>
      <c r="ZB12" s="144"/>
      <c r="ZC12" s="144"/>
      <c r="ZD12" s="144"/>
      <c r="ZE12" s="144"/>
      <c r="ZF12" s="144"/>
      <c r="ZG12" s="144"/>
      <c r="ZH12" s="144"/>
      <c r="ZI12" s="144"/>
      <c r="ZJ12" s="144"/>
      <c r="ZK12" s="144"/>
      <c r="ZL12" s="144"/>
      <c r="ZM12" s="144"/>
      <c r="ZN12" s="144"/>
      <c r="ZO12" s="144"/>
      <c r="ZP12" s="144"/>
      <c r="ZQ12" s="144"/>
      <c r="ZR12" s="144"/>
      <c r="ZS12" s="144"/>
      <c r="ZT12" s="144"/>
      <c r="ZU12" s="144"/>
      <c r="ZV12" s="144"/>
      <c r="ZW12" s="144"/>
      <c r="ZX12" s="144"/>
      <c r="ZY12" s="144"/>
      <c r="ZZ12" s="144"/>
      <c r="AAA12" s="144"/>
      <c r="AAB12" s="144"/>
      <c r="AAC12" s="144"/>
      <c r="AAD12" s="144"/>
      <c r="AAE12" s="144"/>
      <c r="AAF12" s="144"/>
      <c r="AAG12" s="144"/>
      <c r="AAH12" s="144"/>
      <c r="AAI12" s="144"/>
      <c r="AAJ12" s="144"/>
      <c r="AAK12" s="144"/>
      <c r="AAL12" s="144"/>
      <c r="AAM12" s="144"/>
      <c r="AAN12" s="144"/>
      <c r="AAO12" s="144"/>
      <c r="AAP12" s="144"/>
      <c r="AAQ12" s="144"/>
      <c r="AAR12" s="144"/>
      <c r="AAS12" s="144"/>
      <c r="AAT12" s="144"/>
      <c r="AAU12" s="144"/>
      <c r="AAV12" s="144"/>
      <c r="AAW12" s="144"/>
      <c r="AAX12" s="144"/>
      <c r="AAY12" s="144"/>
      <c r="AAZ12" s="144"/>
      <c r="ABA12" s="144"/>
      <c r="ABB12" s="144"/>
      <c r="ABC12" s="144"/>
      <c r="ABD12" s="144"/>
      <c r="ABE12" s="144"/>
      <c r="ABF12" s="144"/>
      <c r="ABG12" s="144"/>
      <c r="ABH12" s="144"/>
      <c r="ABI12" s="144"/>
      <c r="ABJ12" s="144"/>
      <c r="ABK12" s="144"/>
      <c r="ABL12" s="144"/>
      <c r="ABM12" s="144"/>
      <c r="ABN12" s="144"/>
      <c r="ABO12" s="144"/>
      <c r="ABP12" s="144"/>
      <c r="ABQ12" s="144"/>
      <c r="ABR12" s="144"/>
      <c r="ABS12" s="144"/>
      <c r="ABT12" s="144"/>
      <c r="ABU12" s="144"/>
      <c r="ABV12" s="144"/>
      <c r="ABW12" s="144"/>
      <c r="ABX12" s="144"/>
      <c r="ABY12" s="144"/>
      <c r="ABZ12" s="144"/>
      <c r="ACA12" s="144"/>
      <c r="ACB12" s="144"/>
      <c r="ACC12" s="144"/>
      <c r="ACD12" s="144"/>
      <c r="ACE12" s="144"/>
      <c r="ACF12" s="144"/>
      <c r="ACG12" s="144"/>
      <c r="ACH12" s="144"/>
      <c r="ACI12" s="144"/>
      <c r="ACJ12" s="144"/>
      <c r="ACK12" s="144"/>
      <c r="ACL12" s="144"/>
      <c r="ACM12" s="144"/>
      <c r="ACN12" s="144"/>
      <c r="ACO12" s="144"/>
      <c r="ACP12" s="144"/>
      <c r="ACQ12" s="144"/>
      <c r="ACR12" s="144"/>
      <c r="ACS12" s="144"/>
      <c r="ACT12" s="144"/>
      <c r="ACU12" s="144"/>
      <c r="ACV12" s="144"/>
      <c r="ACW12" s="144"/>
      <c r="ACX12" s="144"/>
      <c r="ACY12" s="144"/>
      <c r="ACZ12" s="144"/>
      <c r="ADA12" s="144"/>
      <c r="ADB12" s="144"/>
      <c r="ADC12" s="144"/>
      <c r="ADD12" s="144"/>
      <c r="ADE12" s="144"/>
      <c r="ADF12" s="144"/>
      <c r="ADG12" s="144"/>
      <c r="ADH12" s="144"/>
      <c r="ADI12" s="144"/>
      <c r="ADJ12" s="144"/>
      <c r="ADK12" s="144"/>
      <c r="ADL12" s="144"/>
      <c r="ADM12" s="144"/>
      <c r="ADN12" s="144"/>
      <c r="ADO12" s="144"/>
      <c r="ADP12" s="144"/>
      <c r="ADQ12" s="144"/>
      <c r="ADR12" s="144"/>
      <c r="ADS12" s="144"/>
      <c r="ADT12" s="144"/>
      <c r="ADU12" s="144"/>
      <c r="ADV12" s="144"/>
      <c r="ADW12" s="144"/>
      <c r="ADX12" s="144"/>
      <c r="ADY12" s="144"/>
      <c r="ADZ12" s="144"/>
      <c r="AEA12" s="144"/>
      <c r="AEB12" s="144"/>
      <c r="AEC12" s="144"/>
      <c r="AED12" s="144"/>
      <c r="AEE12" s="144"/>
      <c r="AEF12" s="144"/>
      <c r="AEG12" s="144"/>
      <c r="AEH12" s="144"/>
      <c r="AEI12" s="144"/>
      <c r="AEJ12" s="144"/>
      <c r="AEK12" s="144"/>
      <c r="AEL12" s="144"/>
      <c r="AEM12" s="144"/>
      <c r="AEN12" s="144"/>
      <c r="AEO12" s="144"/>
      <c r="AEP12" s="144"/>
      <c r="AEQ12" s="144"/>
      <c r="AER12" s="144"/>
      <c r="AES12" s="144"/>
      <c r="AET12" s="144"/>
      <c r="AEU12" s="144"/>
      <c r="AEV12" s="144"/>
      <c r="AEW12" s="144"/>
      <c r="AEX12" s="144"/>
      <c r="AEY12" s="144"/>
      <c r="AEZ12" s="144"/>
      <c r="AFA12" s="144"/>
      <c r="AFB12" s="144"/>
      <c r="AFC12" s="144"/>
      <c r="AFD12" s="144"/>
      <c r="AFE12" s="144"/>
      <c r="AFF12" s="144"/>
      <c r="AFG12" s="144"/>
      <c r="AFH12" s="144"/>
      <c r="AFI12" s="144"/>
      <c r="AFJ12" s="144"/>
      <c r="AFK12" s="144"/>
      <c r="AFL12" s="144"/>
      <c r="AFM12" s="144"/>
      <c r="AFN12" s="144"/>
      <c r="AFO12" s="144"/>
      <c r="AFP12" s="144"/>
      <c r="AFQ12" s="144"/>
      <c r="AFR12" s="144"/>
      <c r="AFS12" s="144"/>
      <c r="AFT12" s="144"/>
      <c r="AFU12" s="144"/>
      <c r="AFV12" s="144"/>
      <c r="AFW12" s="144"/>
      <c r="AFX12" s="144"/>
      <c r="AFY12" s="144"/>
      <c r="AFZ12" s="144"/>
      <c r="AGA12" s="144"/>
      <c r="AGB12" s="144"/>
      <c r="AGC12" s="144"/>
      <c r="AGD12" s="144"/>
      <c r="AGE12" s="144"/>
      <c r="AGF12" s="144"/>
      <c r="AGG12" s="144"/>
      <c r="AGH12" s="144"/>
      <c r="AGI12" s="144"/>
      <c r="AGJ12" s="144"/>
      <c r="AGK12" s="144"/>
      <c r="AGL12" s="144"/>
      <c r="AGM12" s="144"/>
      <c r="AGN12" s="144"/>
      <c r="AGO12" s="144"/>
      <c r="AGP12" s="144"/>
      <c r="AGQ12" s="144"/>
      <c r="AGR12" s="144"/>
      <c r="AGS12" s="144"/>
      <c r="AGT12" s="144"/>
      <c r="AGU12" s="144"/>
      <c r="AGV12" s="144"/>
      <c r="AGW12" s="144"/>
      <c r="AGX12" s="144"/>
      <c r="AGY12" s="144"/>
      <c r="AGZ12" s="144"/>
      <c r="AHA12" s="144"/>
      <c r="AHB12" s="144"/>
      <c r="AHC12" s="144"/>
      <c r="AHD12" s="144"/>
      <c r="AHE12" s="144"/>
      <c r="AHF12" s="144"/>
      <c r="AHG12" s="144"/>
      <c r="AHH12" s="144"/>
      <c r="AHI12" s="144"/>
      <c r="AHJ12" s="144"/>
      <c r="AHK12" s="144"/>
      <c r="AHL12" s="144"/>
      <c r="AHM12" s="144"/>
      <c r="AHN12" s="144"/>
      <c r="AHO12" s="144"/>
      <c r="AHP12" s="144"/>
      <c r="AHQ12" s="144"/>
      <c r="AHR12" s="144"/>
      <c r="AHS12" s="144"/>
      <c r="AHT12" s="144"/>
      <c r="AHU12" s="144"/>
      <c r="AHV12" s="144"/>
      <c r="AHW12" s="144"/>
      <c r="AHX12" s="144"/>
      <c r="AHY12" s="144"/>
      <c r="AHZ12" s="144"/>
      <c r="AIA12" s="144"/>
      <c r="AIB12" s="144"/>
      <c r="AIC12" s="144"/>
      <c r="AID12" s="144"/>
      <c r="AIE12" s="144"/>
      <c r="AIF12" s="144"/>
      <c r="AIG12" s="144"/>
      <c r="AIH12" s="144"/>
      <c r="AII12" s="144"/>
      <c r="AIJ12" s="144"/>
      <c r="AIK12" s="144"/>
      <c r="AIL12" s="144"/>
      <c r="AIM12" s="144"/>
      <c r="AIN12" s="144"/>
      <c r="AIO12" s="144"/>
      <c r="AIP12" s="144"/>
      <c r="AIQ12" s="144"/>
      <c r="AIR12" s="144"/>
      <c r="AIS12" s="144"/>
      <c r="AIT12" s="144"/>
      <c r="AIU12" s="144"/>
      <c r="AIV12" s="144"/>
      <c r="AIW12" s="144"/>
      <c r="AIX12" s="144"/>
      <c r="AIY12" s="144"/>
      <c r="AIZ12" s="144"/>
      <c r="AJA12" s="144"/>
      <c r="AJB12" s="144"/>
      <c r="AJC12" s="144"/>
      <c r="AJD12" s="144"/>
      <c r="AJE12" s="144"/>
      <c r="AJF12" s="144"/>
      <c r="AJG12" s="144"/>
      <c r="AJH12" s="144"/>
      <c r="AJI12" s="144"/>
      <c r="AJJ12" s="144"/>
      <c r="AJK12" s="144"/>
      <c r="AJL12" s="144"/>
      <c r="AJM12" s="144"/>
      <c r="AJN12" s="144"/>
      <c r="AJO12" s="144"/>
      <c r="AJP12" s="144"/>
      <c r="AJQ12" s="144"/>
      <c r="AJR12" s="144"/>
      <c r="AJS12" s="144"/>
      <c r="AJT12" s="144"/>
      <c r="AJU12" s="144"/>
      <c r="AJV12" s="144"/>
      <c r="AJW12" s="144"/>
      <c r="AJX12" s="144"/>
      <c r="AJY12" s="144"/>
      <c r="AJZ12" s="144"/>
      <c r="AKA12" s="144"/>
      <c r="AKB12" s="144"/>
      <c r="AKC12" s="144"/>
      <c r="AKD12" s="144"/>
      <c r="AKE12" s="144"/>
      <c r="AKF12" s="144"/>
      <c r="AKG12" s="144"/>
      <c r="AKH12" s="144"/>
      <c r="AKI12" s="144"/>
      <c r="AKJ12" s="144"/>
      <c r="AKK12" s="144"/>
      <c r="AKL12" s="144"/>
      <c r="AKM12" s="144"/>
      <c r="AKN12" s="144"/>
      <c r="AKO12" s="144"/>
      <c r="AKP12" s="144"/>
      <c r="AKQ12" s="144"/>
      <c r="AKR12" s="144"/>
      <c r="AKS12" s="144"/>
      <c r="AKT12" s="144"/>
      <c r="AKU12" s="144"/>
      <c r="AKV12" s="144"/>
      <c r="AKW12" s="144"/>
      <c r="AKX12" s="144"/>
      <c r="AKY12" s="144"/>
      <c r="AKZ12" s="144"/>
      <c r="ALA12" s="144"/>
      <c r="ALB12" s="144"/>
      <c r="ALC12" s="144"/>
      <c r="ALD12" s="144"/>
      <c r="ALE12" s="144"/>
      <c r="ALF12" s="144"/>
      <c r="ALG12" s="144"/>
      <c r="ALH12" s="144"/>
      <c r="ALI12" s="144"/>
      <c r="ALJ12" s="144"/>
      <c r="ALK12" s="144"/>
      <c r="ALL12" s="144"/>
      <c r="ALM12" s="144"/>
      <c r="ALN12" s="144"/>
      <c r="ALO12" s="144"/>
      <c r="ALP12" s="144"/>
      <c r="ALQ12" s="144"/>
      <c r="ALR12" s="144"/>
      <c r="ALS12" s="144"/>
      <c r="ALT12" s="144"/>
      <c r="ALU12" s="144"/>
      <c r="ALV12" s="144"/>
      <c r="ALW12" s="144"/>
      <c r="ALX12" s="144"/>
      <c r="ALY12" s="144"/>
      <c r="ALZ12" s="144"/>
      <c r="AMA12" s="144"/>
      <c r="AMB12" s="144"/>
      <c r="AMC12" s="144"/>
      <c r="AMD12" s="144"/>
      <c r="AME12" s="144"/>
      <c r="AMF12" s="144"/>
      <c r="AMG12" s="144"/>
      <c r="AMH12" s="144"/>
      <c r="AMI12" s="144"/>
      <c r="AMJ12" s="144"/>
      <c r="AMK12" s="144"/>
      <c r="AML12" s="144"/>
      <c r="AMM12" s="144"/>
      <c r="AMN12" s="144"/>
      <c r="AMO12" s="144"/>
      <c r="AMP12" s="144"/>
      <c r="AMQ12" s="144"/>
      <c r="AMR12" s="144"/>
      <c r="AMS12" s="144"/>
      <c r="AMT12" s="144"/>
      <c r="AMU12" s="144"/>
      <c r="AMV12" s="144"/>
      <c r="AMW12" s="144"/>
      <c r="AMX12" s="144"/>
      <c r="AMY12" s="144"/>
      <c r="AMZ12" s="144"/>
      <c r="ANA12" s="144"/>
      <c r="ANB12" s="144"/>
      <c r="ANC12" s="144"/>
      <c r="AND12" s="144"/>
      <c r="ANE12" s="144"/>
      <c r="ANF12" s="144"/>
      <c r="ANG12" s="144"/>
      <c r="ANH12" s="144"/>
      <c r="ANI12" s="144"/>
      <c r="ANJ12" s="144"/>
      <c r="ANK12" s="144"/>
      <c r="ANL12" s="144"/>
      <c r="ANM12" s="144"/>
      <c r="ANN12" s="144"/>
      <c r="ANO12" s="144"/>
      <c r="ANP12" s="144"/>
      <c r="ANQ12" s="144"/>
      <c r="ANR12" s="144"/>
      <c r="ANS12" s="144"/>
      <c r="ANT12" s="144"/>
      <c r="ANU12" s="144"/>
      <c r="ANV12" s="144"/>
      <c r="ANW12" s="144"/>
      <c r="ANX12" s="144"/>
    </row>
    <row r="13" spans="1:1064" s="145" customFormat="1" ht="20.100000000000001" customHeight="1">
      <c r="A13" s="146"/>
      <c r="B13" s="146"/>
      <c r="C13" s="123" t="s">
        <v>881</v>
      </c>
      <c r="D13" s="146"/>
      <c r="E13" s="157"/>
      <c r="F13" s="157"/>
      <c r="G13" s="157"/>
      <c r="H13" s="118"/>
      <c r="I13" s="122"/>
      <c r="J13" s="122"/>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c r="EQ13" s="144"/>
      <c r="ER13" s="144"/>
      <c r="ES13" s="144"/>
      <c r="ET13" s="144"/>
      <c r="EU13" s="144"/>
      <c r="EV13" s="144"/>
      <c r="EW13" s="144"/>
      <c r="EX13" s="144"/>
      <c r="EY13" s="144"/>
      <c r="EZ13" s="144"/>
      <c r="FA13" s="144"/>
      <c r="FB13" s="144"/>
      <c r="FC13" s="144"/>
      <c r="FD13" s="144"/>
      <c r="FE13" s="144"/>
      <c r="FF13" s="144"/>
      <c r="FG13" s="144"/>
      <c r="FH13" s="144"/>
      <c r="FI13" s="144"/>
      <c r="FJ13" s="144"/>
      <c r="FK13" s="144"/>
      <c r="FL13" s="144"/>
      <c r="FM13" s="144"/>
      <c r="FN13" s="144"/>
      <c r="FO13" s="144"/>
      <c r="FP13" s="144"/>
      <c r="FQ13" s="144"/>
      <c r="FR13" s="144"/>
      <c r="FS13" s="144"/>
      <c r="FT13" s="144"/>
      <c r="FU13" s="144"/>
      <c r="FV13" s="144"/>
      <c r="FW13" s="144"/>
      <c r="FX13" s="144"/>
      <c r="FY13" s="144"/>
      <c r="FZ13" s="144"/>
      <c r="GA13" s="144"/>
      <c r="GB13" s="144"/>
      <c r="GC13" s="144"/>
      <c r="GD13" s="144"/>
      <c r="GE13" s="144"/>
      <c r="GF13" s="144"/>
      <c r="GG13" s="144"/>
      <c r="GH13" s="144"/>
      <c r="GI13" s="144"/>
      <c r="GJ13" s="144"/>
      <c r="GK13" s="144"/>
      <c r="GL13" s="144"/>
      <c r="GM13" s="144"/>
      <c r="GN13" s="144"/>
      <c r="GO13" s="144"/>
      <c r="GP13" s="144"/>
      <c r="GQ13" s="144"/>
      <c r="GR13" s="144"/>
      <c r="GS13" s="144"/>
      <c r="GT13" s="144"/>
      <c r="GU13" s="144"/>
      <c r="GV13" s="144"/>
      <c r="GW13" s="144"/>
      <c r="GX13" s="144"/>
      <c r="GY13" s="144"/>
      <c r="GZ13" s="144"/>
      <c r="HA13" s="144"/>
      <c r="HB13" s="144"/>
      <c r="HC13" s="144"/>
      <c r="HD13" s="144"/>
      <c r="HE13" s="144"/>
      <c r="HF13" s="144"/>
      <c r="HG13" s="144"/>
      <c r="HH13" s="144"/>
      <c r="HI13" s="144"/>
      <c r="HJ13" s="144"/>
      <c r="HK13" s="144"/>
      <c r="HL13" s="144"/>
      <c r="HM13" s="144"/>
      <c r="HN13" s="144"/>
      <c r="HO13" s="144"/>
      <c r="HP13" s="144"/>
      <c r="HQ13" s="144"/>
      <c r="HR13" s="144"/>
      <c r="HS13" s="144"/>
      <c r="HT13" s="144"/>
      <c r="HU13" s="144"/>
      <c r="HV13" s="144"/>
      <c r="HW13" s="144"/>
      <c r="HX13" s="144"/>
      <c r="HY13" s="144"/>
      <c r="HZ13" s="144"/>
      <c r="IA13" s="144"/>
      <c r="IB13" s="144"/>
      <c r="IC13" s="144"/>
      <c r="ID13" s="144"/>
      <c r="IE13" s="144"/>
      <c r="IF13" s="144"/>
      <c r="IG13" s="144"/>
      <c r="IH13" s="144"/>
      <c r="II13" s="144"/>
      <c r="IJ13" s="144"/>
      <c r="IK13" s="144"/>
      <c r="IL13" s="144"/>
      <c r="IM13" s="144"/>
      <c r="IN13" s="144"/>
      <c r="IO13" s="144"/>
      <c r="IP13" s="144"/>
      <c r="IQ13" s="144"/>
      <c r="IR13" s="144"/>
      <c r="IS13" s="144"/>
      <c r="IT13" s="144"/>
      <c r="IU13" s="144"/>
      <c r="IV13" s="144"/>
      <c r="IW13" s="144"/>
      <c r="IX13" s="144"/>
      <c r="IY13" s="144"/>
      <c r="IZ13" s="144"/>
      <c r="JA13" s="144"/>
      <c r="JB13" s="144"/>
      <c r="JC13" s="144"/>
      <c r="JD13" s="144"/>
      <c r="JE13" s="144"/>
      <c r="JF13" s="144"/>
      <c r="JG13" s="144"/>
      <c r="JH13" s="144"/>
      <c r="JI13" s="144"/>
      <c r="JJ13" s="144"/>
      <c r="JK13" s="144"/>
      <c r="JL13" s="144"/>
      <c r="JM13" s="144"/>
      <c r="JN13" s="144"/>
      <c r="JO13" s="144"/>
      <c r="JP13" s="144"/>
      <c r="JQ13" s="144"/>
      <c r="JR13" s="144"/>
      <c r="JS13" s="144"/>
      <c r="JT13" s="144"/>
      <c r="JU13" s="144"/>
      <c r="JV13" s="144"/>
      <c r="JW13" s="144"/>
      <c r="JX13" s="144"/>
      <c r="JY13" s="144"/>
      <c r="JZ13" s="144"/>
      <c r="KA13" s="144"/>
      <c r="KB13" s="144"/>
      <c r="KC13" s="144"/>
      <c r="KD13" s="144"/>
      <c r="KE13" s="144"/>
      <c r="KF13" s="144"/>
      <c r="KG13" s="144"/>
      <c r="KH13" s="144"/>
      <c r="KI13" s="144"/>
      <c r="KJ13" s="144"/>
      <c r="KK13" s="144"/>
      <c r="KL13" s="144"/>
      <c r="KM13" s="144"/>
      <c r="KN13" s="144"/>
      <c r="KO13" s="144"/>
      <c r="KP13" s="144"/>
      <c r="KQ13" s="144"/>
      <c r="KR13" s="144"/>
      <c r="KS13" s="144"/>
      <c r="KT13" s="144"/>
      <c r="KU13" s="144"/>
      <c r="KV13" s="144"/>
      <c r="KW13" s="144"/>
      <c r="KX13" s="144"/>
      <c r="KY13" s="144"/>
      <c r="KZ13" s="144"/>
      <c r="LA13" s="144"/>
      <c r="LB13" s="144"/>
      <c r="LC13" s="144"/>
      <c r="LD13" s="144"/>
      <c r="LE13" s="144"/>
      <c r="LF13" s="144"/>
      <c r="LG13" s="144"/>
      <c r="LH13" s="144"/>
      <c r="LI13" s="144"/>
      <c r="LJ13" s="144"/>
      <c r="LK13" s="144"/>
      <c r="LL13" s="144"/>
      <c r="LM13" s="144"/>
      <c r="LN13" s="144"/>
      <c r="LO13" s="144"/>
      <c r="LP13" s="144"/>
      <c r="LQ13" s="144"/>
      <c r="LR13" s="144"/>
      <c r="LS13" s="144"/>
      <c r="LT13" s="144"/>
      <c r="LU13" s="144"/>
      <c r="LV13" s="144"/>
      <c r="LW13" s="144"/>
      <c r="LX13" s="144"/>
      <c r="LY13" s="144"/>
      <c r="LZ13" s="144"/>
      <c r="MA13" s="144"/>
      <c r="MB13" s="144"/>
      <c r="MC13" s="144"/>
      <c r="MD13" s="144"/>
      <c r="ME13" s="144"/>
      <c r="MF13" s="144"/>
      <c r="MG13" s="144"/>
      <c r="MH13" s="144"/>
      <c r="MI13" s="144"/>
      <c r="MJ13" s="144"/>
      <c r="MK13" s="144"/>
      <c r="ML13" s="144"/>
      <c r="MM13" s="144"/>
      <c r="MN13" s="144"/>
      <c r="MO13" s="144"/>
      <c r="MP13" s="144"/>
      <c r="MQ13" s="144"/>
      <c r="MR13" s="144"/>
      <c r="MS13" s="144"/>
      <c r="MT13" s="144"/>
      <c r="MU13" s="144"/>
      <c r="MV13" s="144"/>
      <c r="MW13" s="144"/>
      <c r="MX13" s="144"/>
      <c r="MY13" s="144"/>
      <c r="MZ13" s="144"/>
      <c r="NA13" s="144"/>
      <c r="NB13" s="144"/>
      <c r="NC13" s="144"/>
      <c r="ND13" s="144"/>
      <c r="NE13" s="144"/>
      <c r="NF13" s="144"/>
      <c r="NG13" s="144"/>
      <c r="NH13" s="144"/>
      <c r="NI13" s="144"/>
      <c r="NJ13" s="144"/>
      <c r="NK13" s="144"/>
      <c r="NL13" s="144"/>
      <c r="NM13" s="144"/>
      <c r="NN13" s="144"/>
      <c r="NO13" s="144"/>
      <c r="NP13" s="144"/>
      <c r="NQ13" s="144"/>
      <c r="NR13" s="144"/>
      <c r="NS13" s="144"/>
      <c r="NT13" s="144"/>
      <c r="NU13" s="144"/>
      <c r="NV13" s="144"/>
      <c r="NW13" s="144"/>
      <c r="NX13" s="144"/>
      <c r="NY13" s="144"/>
      <c r="NZ13" s="144"/>
      <c r="OA13" s="144"/>
      <c r="OB13" s="144"/>
      <c r="OC13" s="144"/>
      <c r="OD13" s="144"/>
      <c r="OE13" s="144"/>
      <c r="OF13" s="144"/>
      <c r="OG13" s="144"/>
      <c r="OH13" s="144"/>
      <c r="OI13" s="144"/>
      <c r="OJ13" s="144"/>
      <c r="OK13" s="144"/>
      <c r="OL13" s="144"/>
      <c r="OM13" s="144"/>
      <c r="ON13" s="144"/>
      <c r="OO13" s="144"/>
      <c r="OP13" s="144"/>
      <c r="OQ13" s="144"/>
      <c r="OR13" s="144"/>
      <c r="OS13" s="144"/>
      <c r="OT13" s="144"/>
      <c r="OU13" s="144"/>
      <c r="OV13" s="144"/>
      <c r="OW13" s="144"/>
      <c r="OX13" s="144"/>
      <c r="OY13" s="144"/>
      <c r="OZ13" s="144"/>
      <c r="PA13" s="144"/>
      <c r="PB13" s="144"/>
      <c r="PC13" s="144"/>
      <c r="PD13" s="144"/>
      <c r="PE13" s="144"/>
      <c r="PF13" s="144"/>
      <c r="PG13" s="144"/>
      <c r="PH13" s="144"/>
      <c r="PI13" s="144"/>
      <c r="PJ13" s="144"/>
      <c r="PK13" s="144"/>
      <c r="PL13" s="144"/>
      <c r="PM13" s="144"/>
      <c r="PN13" s="144"/>
      <c r="PO13" s="144"/>
      <c r="PP13" s="144"/>
      <c r="PQ13" s="144"/>
      <c r="PR13" s="144"/>
      <c r="PS13" s="144"/>
      <c r="PT13" s="144"/>
      <c r="PU13" s="144"/>
      <c r="PV13" s="144"/>
      <c r="PW13" s="144"/>
      <c r="PX13" s="144"/>
      <c r="PY13" s="144"/>
      <c r="PZ13" s="144"/>
      <c r="QA13" s="144"/>
      <c r="QB13" s="144"/>
      <c r="QC13" s="144"/>
      <c r="QD13" s="144"/>
      <c r="QE13" s="144"/>
      <c r="QF13" s="144"/>
      <c r="QG13" s="144"/>
      <c r="QH13" s="144"/>
      <c r="QI13" s="144"/>
      <c r="QJ13" s="144"/>
      <c r="QK13" s="144"/>
      <c r="QL13" s="144"/>
      <c r="QM13" s="144"/>
      <c r="QN13" s="144"/>
      <c r="QO13" s="144"/>
      <c r="QP13" s="144"/>
      <c r="QQ13" s="144"/>
      <c r="QR13" s="144"/>
      <c r="QS13" s="144"/>
      <c r="QT13" s="144"/>
      <c r="QU13" s="144"/>
      <c r="QV13" s="144"/>
      <c r="QW13" s="144"/>
      <c r="QX13" s="144"/>
      <c r="QY13" s="144"/>
      <c r="QZ13" s="144"/>
      <c r="RA13" s="144"/>
      <c r="RB13" s="144"/>
      <c r="RC13" s="144"/>
      <c r="RD13" s="144"/>
      <c r="RE13" s="144"/>
      <c r="RF13" s="144"/>
      <c r="RG13" s="144"/>
      <c r="RH13" s="144"/>
      <c r="RI13" s="144"/>
      <c r="RJ13" s="144"/>
      <c r="RK13" s="144"/>
      <c r="RL13" s="144"/>
      <c r="RM13" s="144"/>
      <c r="RN13" s="144"/>
      <c r="RO13" s="144"/>
      <c r="RP13" s="144"/>
      <c r="RQ13" s="144"/>
      <c r="RR13" s="144"/>
      <c r="RS13" s="144"/>
      <c r="RT13" s="144"/>
      <c r="RU13" s="144"/>
      <c r="RV13" s="144"/>
      <c r="RW13" s="144"/>
      <c r="RX13" s="144"/>
      <c r="RY13" s="144"/>
      <c r="RZ13" s="144"/>
      <c r="SA13" s="144"/>
      <c r="SB13" s="144"/>
      <c r="SC13" s="144"/>
      <c r="SD13" s="144"/>
      <c r="SE13" s="144"/>
      <c r="SF13" s="144"/>
      <c r="SG13" s="144"/>
      <c r="SH13" s="144"/>
      <c r="SI13" s="144"/>
      <c r="SJ13" s="144"/>
      <c r="SK13" s="144"/>
      <c r="SL13" s="144"/>
      <c r="SM13" s="144"/>
      <c r="SN13" s="144"/>
      <c r="SO13" s="144"/>
      <c r="SP13" s="144"/>
      <c r="SQ13" s="144"/>
      <c r="SR13" s="144"/>
      <c r="SS13" s="144"/>
      <c r="ST13" s="144"/>
      <c r="SU13" s="144"/>
      <c r="SV13" s="144"/>
      <c r="SW13" s="144"/>
      <c r="SX13" s="144"/>
      <c r="SY13" s="144"/>
      <c r="SZ13" s="144"/>
      <c r="TA13" s="144"/>
      <c r="TB13" s="144"/>
      <c r="TC13" s="144"/>
      <c r="TD13" s="144"/>
      <c r="TE13" s="144"/>
      <c r="TF13" s="144"/>
      <c r="TG13" s="144"/>
      <c r="TH13" s="144"/>
      <c r="TI13" s="144"/>
      <c r="TJ13" s="144"/>
      <c r="TK13" s="144"/>
      <c r="TL13" s="144"/>
      <c r="TM13" s="144"/>
      <c r="TN13" s="144"/>
      <c r="TO13" s="144"/>
      <c r="TP13" s="144"/>
      <c r="TQ13" s="144"/>
      <c r="TR13" s="144"/>
      <c r="TS13" s="144"/>
      <c r="TT13" s="144"/>
      <c r="TU13" s="144"/>
      <c r="TV13" s="144"/>
      <c r="TW13" s="144"/>
      <c r="TX13" s="144"/>
      <c r="TY13" s="144"/>
      <c r="TZ13" s="144"/>
      <c r="UA13" s="144"/>
      <c r="UB13" s="144"/>
      <c r="UC13" s="144"/>
      <c r="UD13" s="144"/>
      <c r="UE13" s="144"/>
      <c r="UF13" s="144"/>
      <c r="UG13" s="144"/>
      <c r="UH13" s="144"/>
      <c r="UI13" s="144"/>
      <c r="UJ13" s="144"/>
      <c r="UK13" s="144"/>
      <c r="UL13" s="144"/>
      <c r="UM13" s="144"/>
      <c r="UN13" s="144"/>
      <c r="UO13" s="144"/>
      <c r="UP13" s="144"/>
      <c r="UQ13" s="144"/>
      <c r="UR13" s="144"/>
      <c r="US13" s="144"/>
      <c r="UT13" s="144"/>
      <c r="UU13" s="144"/>
      <c r="UV13" s="144"/>
      <c r="UW13" s="144"/>
      <c r="UX13" s="144"/>
      <c r="UY13" s="144"/>
      <c r="UZ13" s="144"/>
      <c r="VA13" s="144"/>
      <c r="VB13" s="144"/>
      <c r="VC13" s="144"/>
      <c r="VD13" s="144"/>
      <c r="VE13" s="144"/>
      <c r="VF13" s="144"/>
      <c r="VG13" s="144"/>
      <c r="VH13" s="144"/>
      <c r="VI13" s="144"/>
      <c r="VJ13" s="144"/>
      <c r="VK13" s="144"/>
      <c r="VL13" s="144"/>
      <c r="VM13" s="144"/>
      <c r="VN13" s="144"/>
      <c r="VO13" s="144"/>
      <c r="VP13" s="144"/>
      <c r="VQ13" s="144"/>
      <c r="VR13" s="144"/>
      <c r="VS13" s="144"/>
      <c r="VT13" s="144"/>
      <c r="VU13" s="144"/>
      <c r="VV13" s="144"/>
      <c r="VW13" s="144"/>
      <c r="VX13" s="144"/>
      <c r="VY13" s="144"/>
      <c r="VZ13" s="144"/>
      <c r="WA13" s="144"/>
      <c r="WB13" s="144"/>
      <c r="WC13" s="144"/>
      <c r="WD13" s="144"/>
      <c r="WE13" s="144"/>
      <c r="WF13" s="144"/>
      <c r="WG13" s="144"/>
      <c r="WH13" s="144"/>
      <c r="WI13" s="144"/>
      <c r="WJ13" s="144"/>
      <c r="WK13" s="144"/>
      <c r="WL13" s="144"/>
      <c r="WM13" s="144"/>
      <c r="WN13" s="144"/>
      <c r="WO13" s="144"/>
      <c r="WP13" s="144"/>
      <c r="WQ13" s="144"/>
      <c r="WR13" s="144"/>
      <c r="WS13" s="144"/>
      <c r="WT13" s="144"/>
      <c r="WU13" s="144"/>
      <c r="WV13" s="144"/>
      <c r="WW13" s="144"/>
      <c r="WX13" s="144"/>
      <c r="WY13" s="144"/>
      <c r="WZ13" s="144"/>
      <c r="XA13" s="144"/>
      <c r="XB13" s="144"/>
      <c r="XC13" s="144"/>
      <c r="XD13" s="144"/>
      <c r="XE13" s="144"/>
      <c r="XF13" s="144"/>
      <c r="XG13" s="144"/>
      <c r="XH13" s="144"/>
      <c r="XI13" s="144"/>
      <c r="XJ13" s="144"/>
      <c r="XK13" s="144"/>
      <c r="XL13" s="144"/>
      <c r="XM13" s="144"/>
      <c r="XN13" s="144"/>
      <c r="XO13" s="144"/>
      <c r="XP13" s="144"/>
      <c r="XQ13" s="144"/>
      <c r="XR13" s="144"/>
      <c r="XS13" s="144"/>
      <c r="XT13" s="144"/>
      <c r="XU13" s="144"/>
      <c r="XV13" s="144"/>
      <c r="XW13" s="144"/>
      <c r="XX13" s="144"/>
      <c r="XY13" s="144"/>
      <c r="XZ13" s="144"/>
      <c r="YA13" s="144"/>
      <c r="YB13" s="144"/>
      <c r="YC13" s="144"/>
      <c r="YD13" s="144"/>
      <c r="YE13" s="144"/>
      <c r="YF13" s="144"/>
      <c r="YG13" s="144"/>
      <c r="YH13" s="144"/>
      <c r="YI13" s="144"/>
      <c r="YJ13" s="144"/>
      <c r="YK13" s="144"/>
      <c r="YL13" s="144"/>
      <c r="YM13" s="144"/>
      <c r="YN13" s="144"/>
      <c r="YO13" s="144"/>
      <c r="YP13" s="144"/>
      <c r="YQ13" s="144"/>
      <c r="YR13" s="144"/>
      <c r="YS13" s="144"/>
      <c r="YT13" s="144"/>
      <c r="YU13" s="144"/>
      <c r="YV13" s="144"/>
      <c r="YW13" s="144"/>
      <c r="YX13" s="144"/>
      <c r="YY13" s="144"/>
      <c r="YZ13" s="144"/>
      <c r="ZA13" s="144"/>
      <c r="ZB13" s="144"/>
      <c r="ZC13" s="144"/>
      <c r="ZD13" s="144"/>
      <c r="ZE13" s="144"/>
      <c r="ZF13" s="144"/>
      <c r="ZG13" s="144"/>
      <c r="ZH13" s="144"/>
      <c r="ZI13" s="144"/>
      <c r="ZJ13" s="144"/>
      <c r="ZK13" s="144"/>
      <c r="ZL13" s="144"/>
      <c r="ZM13" s="144"/>
      <c r="ZN13" s="144"/>
      <c r="ZO13" s="144"/>
      <c r="ZP13" s="144"/>
      <c r="ZQ13" s="144"/>
      <c r="ZR13" s="144"/>
      <c r="ZS13" s="144"/>
      <c r="ZT13" s="144"/>
      <c r="ZU13" s="144"/>
      <c r="ZV13" s="144"/>
      <c r="ZW13" s="144"/>
      <c r="ZX13" s="144"/>
      <c r="ZY13" s="144"/>
      <c r="ZZ13" s="144"/>
      <c r="AAA13" s="144"/>
      <c r="AAB13" s="144"/>
      <c r="AAC13" s="144"/>
      <c r="AAD13" s="144"/>
      <c r="AAE13" s="144"/>
      <c r="AAF13" s="144"/>
      <c r="AAG13" s="144"/>
      <c r="AAH13" s="144"/>
      <c r="AAI13" s="144"/>
      <c r="AAJ13" s="144"/>
      <c r="AAK13" s="144"/>
      <c r="AAL13" s="144"/>
      <c r="AAM13" s="144"/>
      <c r="AAN13" s="144"/>
      <c r="AAO13" s="144"/>
      <c r="AAP13" s="144"/>
      <c r="AAQ13" s="144"/>
      <c r="AAR13" s="144"/>
      <c r="AAS13" s="144"/>
      <c r="AAT13" s="144"/>
      <c r="AAU13" s="144"/>
      <c r="AAV13" s="144"/>
      <c r="AAW13" s="144"/>
      <c r="AAX13" s="144"/>
      <c r="AAY13" s="144"/>
      <c r="AAZ13" s="144"/>
      <c r="ABA13" s="144"/>
      <c r="ABB13" s="144"/>
      <c r="ABC13" s="144"/>
      <c r="ABD13" s="144"/>
      <c r="ABE13" s="144"/>
      <c r="ABF13" s="144"/>
      <c r="ABG13" s="144"/>
      <c r="ABH13" s="144"/>
      <c r="ABI13" s="144"/>
      <c r="ABJ13" s="144"/>
      <c r="ABK13" s="144"/>
      <c r="ABL13" s="144"/>
      <c r="ABM13" s="144"/>
      <c r="ABN13" s="144"/>
      <c r="ABO13" s="144"/>
      <c r="ABP13" s="144"/>
      <c r="ABQ13" s="144"/>
      <c r="ABR13" s="144"/>
      <c r="ABS13" s="144"/>
      <c r="ABT13" s="144"/>
      <c r="ABU13" s="144"/>
      <c r="ABV13" s="144"/>
      <c r="ABW13" s="144"/>
      <c r="ABX13" s="144"/>
      <c r="ABY13" s="144"/>
      <c r="ABZ13" s="144"/>
      <c r="ACA13" s="144"/>
      <c r="ACB13" s="144"/>
      <c r="ACC13" s="144"/>
      <c r="ACD13" s="144"/>
      <c r="ACE13" s="144"/>
      <c r="ACF13" s="144"/>
      <c r="ACG13" s="144"/>
      <c r="ACH13" s="144"/>
      <c r="ACI13" s="144"/>
      <c r="ACJ13" s="144"/>
      <c r="ACK13" s="144"/>
      <c r="ACL13" s="144"/>
      <c r="ACM13" s="144"/>
      <c r="ACN13" s="144"/>
      <c r="ACO13" s="144"/>
      <c r="ACP13" s="144"/>
      <c r="ACQ13" s="144"/>
      <c r="ACR13" s="144"/>
      <c r="ACS13" s="144"/>
      <c r="ACT13" s="144"/>
      <c r="ACU13" s="144"/>
      <c r="ACV13" s="144"/>
      <c r="ACW13" s="144"/>
      <c r="ACX13" s="144"/>
      <c r="ACY13" s="144"/>
      <c r="ACZ13" s="144"/>
      <c r="ADA13" s="144"/>
      <c r="ADB13" s="144"/>
      <c r="ADC13" s="144"/>
      <c r="ADD13" s="144"/>
      <c r="ADE13" s="144"/>
      <c r="ADF13" s="144"/>
      <c r="ADG13" s="144"/>
      <c r="ADH13" s="144"/>
      <c r="ADI13" s="144"/>
      <c r="ADJ13" s="144"/>
      <c r="ADK13" s="144"/>
      <c r="ADL13" s="144"/>
      <c r="ADM13" s="144"/>
      <c r="ADN13" s="144"/>
      <c r="ADO13" s="144"/>
      <c r="ADP13" s="144"/>
      <c r="ADQ13" s="144"/>
      <c r="ADR13" s="144"/>
      <c r="ADS13" s="144"/>
      <c r="ADT13" s="144"/>
      <c r="ADU13" s="144"/>
      <c r="ADV13" s="144"/>
      <c r="ADW13" s="144"/>
      <c r="ADX13" s="144"/>
      <c r="ADY13" s="144"/>
      <c r="ADZ13" s="144"/>
      <c r="AEA13" s="144"/>
      <c r="AEB13" s="144"/>
      <c r="AEC13" s="144"/>
      <c r="AED13" s="144"/>
      <c r="AEE13" s="144"/>
      <c r="AEF13" s="144"/>
      <c r="AEG13" s="144"/>
      <c r="AEH13" s="144"/>
      <c r="AEI13" s="144"/>
      <c r="AEJ13" s="144"/>
      <c r="AEK13" s="144"/>
      <c r="AEL13" s="144"/>
      <c r="AEM13" s="144"/>
      <c r="AEN13" s="144"/>
      <c r="AEO13" s="144"/>
      <c r="AEP13" s="144"/>
      <c r="AEQ13" s="144"/>
      <c r="AER13" s="144"/>
      <c r="AES13" s="144"/>
      <c r="AET13" s="144"/>
      <c r="AEU13" s="144"/>
      <c r="AEV13" s="144"/>
      <c r="AEW13" s="144"/>
      <c r="AEX13" s="144"/>
      <c r="AEY13" s="144"/>
      <c r="AEZ13" s="144"/>
      <c r="AFA13" s="144"/>
      <c r="AFB13" s="144"/>
      <c r="AFC13" s="144"/>
      <c r="AFD13" s="144"/>
      <c r="AFE13" s="144"/>
      <c r="AFF13" s="144"/>
      <c r="AFG13" s="144"/>
      <c r="AFH13" s="144"/>
      <c r="AFI13" s="144"/>
      <c r="AFJ13" s="144"/>
      <c r="AFK13" s="144"/>
      <c r="AFL13" s="144"/>
      <c r="AFM13" s="144"/>
      <c r="AFN13" s="144"/>
      <c r="AFO13" s="144"/>
      <c r="AFP13" s="144"/>
      <c r="AFQ13" s="144"/>
      <c r="AFR13" s="144"/>
      <c r="AFS13" s="144"/>
      <c r="AFT13" s="144"/>
      <c r="AFU13" s="144"/>
      <c r="AFV13" s="144"/>
      <c r="AFW13" s="144"/>
      <c r="AFX13" s="144"/>
      <c r="AFY13" s="144"/>
      <c r="AFZ13" s="144"/>
      <c r="AGA13" s="144"/>
      <c r="AGB13" s="144"/>
      <c r="AGC13" s="144"/>
      <c r="AGD13" s="144"/>
      <c r="AGE13" s="144"/>
      <c r="AGF13" s="144"/>
      <c r="AGG13" s="144"/>
      <c r="AGH13" s="144"/>
      <c r="AGI13" s="144"/>
      <c r="AGJ13" s="144"/>
      <c r="AGK13" s="144"/>
      <c r="AGL13" s="144"/>
      <c r="AGM13" s="144"/>
      <c r="AGN13" s="144"/>
      <c r="AGO13" s="144"/>
      <c r="AGP13" s="144"/>
      <c r="AGQ13" s="144"/>
      <c r="AGR13" s="144"/>
      <c r="AGS13" s="144"/>
      <c r="AGT13" s="144"/>
      <c r="AGU13" s="144"/>
      <c r="AGV13" s="144"/>
      <c r="AGW13" s="144"/>
      <c r="AGX13" s="144"/>
      <c r="AGY13" s="144"/>
      <c r="AGZ13" s="144"/>
      <c r="AHA13" s="144"/>
      <c r="AHB13" s="144"/>
      <c r="AHC13" s="144"/>
      <c r="AHD13" s="144"/>
      <c r="AHE13" s="144"/>
      <c r="AHF13" s="144"/>
      <c r="AHG13" s="144"/>
      <c r="AHH13" s="144"/>
      <c r="AHI13" s="144"/>
      <c r="AHJ13" s="144"/>
      <c r="AHK13" s="144"/>
      <c r="AHL13" s="144"/>
      <c r="AHM13" s="144"/>
      <c r="AHN13" s="144"/>
      <c r="AHO13" s="144"/>
      <c r="AHP13" s="144"/>
      <c r="AHQ13" s="144"/>
      <c r="AHR13" s="144"/>
      <c r="AHS13" s="144"/>
      <c r="AHT13" s="144"/>
      <c r="AHU13" s="144"/>
      <c r="AHV13" s="144"/>
      <c r="AHW13" s="144"/>
      <c r="AHX13" s="144"/>
      <c r="AHY13" s="144"/>
      <c r="AHZ13" s="144"/>
      <c r="AIA13" s="144"/>
      <c r="AIB13" s="144"/>
      <c r="AIC13" s="144"/>
      <c r="AID13" s="144"/>
      <c r="AIE13" s="144"/>
      <c r="AIF13" s="144"/>
      <c r="AIG13" s="144"/>
      <c r="AIH13" s="144"/>
      <c r="AII13" s="144"/>
      <c r="AIJ13" s="144"/>
      <c r="AIK13" s="144"/>
      <c r="AIL13" s="144"/>
      <c r="AIM13" s="144"/>
      <c r="AIN13" s="144"/>
      <c r="AIO13" s="144"/>
      <c r="AIP13" s="144"/>
      <c r="AIQ13" s="144"/>
      <c r="AIR13" s="144"/>
      <c r="AIS13" s="144"/>
      <c r="AIT13" s="144"/>
      <c r="AIU13" s="144"/>
      <c r="AIV13" s="144"/>
      <c r="AIW13" s="144"/>
      <c r="AIX13" s="144"/>
      <c r="AIY13" s="144"/>
      <c r="AIZ13" s="144"/>
      <c r="AJA13" s="144"/>
      <c r="AJB13" s="144"/>
      <c r="AJC13" s="144"/>
      <c r="AJD13" s="144"/>
      <c r="AJE13" s="144"/>
      <c r="AJF13" s="144"/>
      <c r="AJG13" s="144"/>
      <c r="AJH13" s="144"/>
      <c r="AJI13" s="144"/>
      <c r="AJJ13" s="144"/>
      <c r="AJK13" s="144"/>
      <c r="AJL13" s="144"/>
      <c r="AJM13" s="144"/>
      <c r="AJN13" s="144"/>
      <c r="AJO13" s="144"/>
      <c r="AJP13" s="144"/>
      <c r="AJQ13" s="144"/>
      <c r="AJR13" s="144"/>
      <c r="AJS13" s="144"/>
      <c r="AJT13" s="144"/>
      <c r="AJU13" s="144"/>
      <c r="AJV13" s="144"/>
      <c r="AJW13" s="144"/>
      <c r="AJX13" s="144"/>
      <c r="AJY13" s="144"/>
      <c r="AJZ13" s="144"/>
      <c r="AKA13" s="144"/>
      <c r="AKB13" s="144"/>
      <c r="AKC13" s="144"/>
      <c r="AKD13" s="144"/>
      <c r="AKE13" s="144"/>
      <c r="AKF13" s="144"/>
      <c r="AKG13" s="144"/>
      <c r="AKH13" s="144"/>
      <c r="AKI13" s="144"/>
      <c r="AKJ13" s="144"/>
      <c r="AKK13" s="144"/>
      <c r="AKL13" s="144"/>
      <c r="AKM13" s="144"/>
      <c r="AKN13" s="144"/>
      <c r="AKO13" s="144"/>
      <c r="AKP13" s="144"/>
      <c r="AKQ13" s="144"/>
      <c r="AKR13" s="144"/>
      <c r="AKS13" s="144"/>
      <c r="AKT13" s="144"/>
      <c r="AKU13" s="144"/>
      <c r="AKV13" s="144"/>
      <c r="AKW13" s="144"/>
      <c r="AKX13" s="144"/>
      <c r="AKY13" s="144"/>
      <c r="AKZ13" s="144"/>
      <c r="ALA13" s="144"/>
      <c r="ALB13" s="144"/>
      <c r="ALC13" s="144"/>
      <c r="ALD13" s="144"/>
      <c r="ALE13" s="144"/>
      <c r="ALF13" s="144"/>
      <c r="ALG13" s="144"/>
      <c r="ALH13" s="144"/>
      <c r="ALI13" s="144"/>
      <c r="ALJ13" s="144"/>
      <c r="ALK13" s="144"/>
      <c r="ALL13" s="144"/>
      <c r="ALM13" s="144"/>
      <c r="ALN13" s="144"/>
      <c r="ALO13" s="144"/>
      <c r="ALP13" s="144"/>
      <c r="ALQ13" s="144"/>
      <c r="ALR13" s="144"/>
      <c r="ALS13" s="144"/>
      <c r="ALT13" s="144"/>
      <c r="ALU13" s="144"/>
      <c r="ALV13" s="144"/>
      <c r="ALW13" s="144"/>
      <c r="ALX13" s="144"/>
      <c r="ALY13" s="144"/>
      <c r="ALZ13" s="144"/>
      <c r="AMA13" s="144"/>
      <c r="AMB13" s="144"/>
      <c r="AMC13" s="144"/>
      <c r="AMD13" s="144"/>
      <c r="AME13" s="144"/>
      <c r="AMF13" s="144"/>
      <c r="AMG13" s="144"/>
      <c r="AMH13" s="144"/>
      <c r="AMI13" s="144"/>
      <c r="AMJ13" s="144"/>
      <c r="AMK13" s="144"/>
      <c r="AML13" s="144"/>
      <c r="AMM13" s="144"/>
      <c r="AMN13" s="144"/>
      <c r="AMO13" s="144"/>
      <c r="AMP13" s="144"/>
      <c r="AMQ13" s="144"/>
      <c r="AMR13" s="144"/>
      <c r="AMS13" s="144"/>
      <c r="AMT13" s="144"/>
      <c r="AMU13" s="144"/>
      <c r="AMV13" s="144"/>
      <c r="AMW13" s="144"/>
      <c r="AMX13" s="144"/>
      <c r="AMY13" s="144"/>
      <c r="AMZ13" s="144"/>
      <c r="ANA13" s="144"/>
      <c r="ANB13" s="144"/>
      <c r="ANC13" s="144"/>
      <c r="AND13" s="144"/>
      <c r="ANE13" s="144"/>
      <c r="ANF13" s="144"/>
      <c r="ANG13" s="144"/>
      <c r="ANH13" s="144"/>
      <c r="ANI13" s="144"/>
      <c r="ANJ13" s="144"/>
      <c r="ANK13" s="144"/>
      <c r="ANL13" s="144"/>
      <c r="ANM13" s="144"/>
      <c r="ANN13" s="144"/>
      <c r="ANO13" s="144"/>
      <c r="ANP13" s="144"/>
      <c r="ANQ13" s="144"/>
      <c r="ANR13" s="144"/>
      <c r="ANS13" s="144"/>
      <c r="ANT13" s="144"/>
      <c r="ANU13" s="144"/>
      <c r="ANV13" s="144"/>
      <c r="ANW13" s="144"/>
      <c r="ANX13" s="144"/>
    </row>
    <row r="14" spans="1:1064" s="145" customFormat="1" ht="20.100000000000001" customHeight="1">
      <c r="A14" s="146"/>
      <c r="B14" s="146"/>
      <c r="C14" s="123" t="s">
        <v>882</v>
      </c>
      <c r="D14" s="146"/>
      <c r="E14" s="157"/>
      <c r="F14" s="157"/>
      <c r="G14" s="157"/>
      <c r="H14" s="118"/>
      <c r="I14" s="122"/>
      <c r="J14" s="122"/>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c r="CZ14" s="144"/>
      <c r="DA14" s="144"/>
      <c r="DB14" s="144"/>
      <c r="DC14" s="144"/>
      <c r="DD14" s="144"/>
      <c r="DE14" s="144"/>
      <c r="DF14" s="144"/>
      <c r="DG14" s="144"/>
      <c r="DH14" s="144"/>
      <c r="DI14" s="144"/>
      <c r="DJ14" s="144"/>
      <c r="DK14" s="144"/>
      <c r="DL14" s="144"/>
      <c r="DM14" s="144"/>
      <c r="DN14" s="144"/>
      <c r="DO14" s="144"/>
      <c r="DP14" s="144"/>
      <c r="DQ14" s="144"/>
      <c r="DR14" s="144"/>
      <c r="DS14" s="144"/>
      <c r="DT14" s="144"/>
      <c r="DU14" s="144"/>
      <c r="DV14" s="144"/>
      <c r="DW14" s="144"/>
      <c r="DX14" s="144"/>
      <c r="DY14" s="144"/>
      <c r="DZ14" s="144"/>
      <c r="EA14" s="144"/>
      <c r="EB14" s="144"/>
      <c r="EC14" s="144"/>
      <c r="ED14" s="144"/>
      <c r="EE14" s="144"/>
      <c r="EF14" s="144"/>
      <c r="EG14" s="144"/>
      <c r="EH14" s="144"/>
      <c r="EI14" s="144"/>
      <c r="EJ14" s="144"/>
      <c r="EK14" s="144"/>
      <c r="EL14" s="144"/>
      <c r="EM14" s="144"/>
      <c r="EN14" s="144"/>
      <c r="EO14" s="144"/>
      <c r="EP14" s="144"/>
      <c r="EQ14" s="144"/>
      <c r="ER14" s="144"/>
      <c r="ES14" s="144"/>
      <c r="ET14" s="144"/>
      <c r="EU14" s="144"/>
      <c r="EV14" s="144"/>
      <c r="EW14" s="144"/>
      <c r="EX14" s="144"/>
      <c r="EY14" s="144"/>
      <c r="EZ14" s="144"/>
      <c r="FA14" s="144"/>
      <c r="FB14" s="144"/>
      <c r="FC14" s="144"/>
      <c r="FD14" s="144"/>
      <c r="FE14" s="144"/>
      <c r="FF14" s="144"/>
      <c r="FG14" s="144"/>
      <c r="FH14" s="144"/>
      <c r="FI14" s="144"/>
      <c r="FJ14" s="144"/>
      <c r="FK14" s="144"/>
      <c r="FL14" s="144"/>
      <c r="FM14" s="144"/>
      <c r="FN14" s="144"/>
      <c r="FO14" s="144"/>
      <c r="FP14" s="144"/>
      <c r="FQ14" s="144"/>
      <c r="FR14" s="144"/>
      <c r="FS14" s="144"/>
      <c r="FT14" s="144"/>
      <c r="FU14" s="144"/>
      <c r="FV14" s="144"/>
      <c r="FW14" s="144"/>
      <c r="FX14" s="144"/>
      <c r="FY14" s="144"/>
      <c r="FZ14" s="144"/>
      <c r="GA14" s="144"/>
      <c r="GB14" s="144"/>
      <c r="GC14" s="144"/>
      <c r="GD14" s="144"/>
      <c r="GE14" s="144"/>
      <c r="GF14" s="144"/>
      <c r="GG14" s="144"/>
      <c r="GH14" s="144"/>
      <c r="GI14" s="144"/>
      <c r="GJ14" s="144"/>
      <c r="GK14" s="144"/>
      <c r="GL14" s="144"/>
      <c r="GM14" s="144"/>
      <c r="GN14" s="144"/>
      <c r="GO14" s="144"/>
      <c r="GP14" s="144"/>
      <c r="GQ14" s="144"/>
      <c r="GR14" s="144"/>
      <c r="GS14" s="144"/>
      <c r="GT14" s="144"/>
      <c r="GU14" s="144"/>
      <c r="GV14" s="144"/>
      <c r="GW14" s="144"/>
      <c r="GX14" s="144"/>
      <c r="GY14" s="144"/>
      <c r="GZ14" s="144"/>
      <c r="HA14" s="144"/>
      <c r="HB14" s="144"/>
      <c r="HC14" s="144"/>
      <c r="HD14" s="144"/>
      <c r="HE14" s="144"/>
      <c r="HF14" s="144"/>
      <c r="HG14" s="144"/>
      <c r="HH14" s="144"/>
      <c r="HI14" s="144"/>
      <c r="HJ14" s="144"/>
      <c r="HK14" s="144"/>
      <c r="HL14" s="144"/>
      <c r="HM14" s="144"/>
      <c r="HN14" s="144"/>
      <c r="HO14" s="144"/>
      <c r="HP14" s="144"/>
      <c r="HQ14" s="144"/>
      <c r="HR14" s="144"/>
      <c r="HS14" s="144"/>
      <c r="HT14" s="144"/>
      <c r="HU14" s="144"/>
      <c r="HV14" s="144"/>
      <c r="HW14" s="144"/>
      <c r="HX14" s="144"/>
      <c r="HY14" s="144"/>
      <c r="HZ14" s="144"/>
      <c r="IA14" s="144"/>
      <c r="IB14" s="144"/>
      <c r="IC14" s="144"/>
      <c r="ID14" s="144"/>
      <c r="IE14" s="144"/>
      <c r="IF14" s="144"/>
      <c r="IG14" s="144"/>
      <c r="IH14" s="144"/>
      <c r="II14" s="144"/>
      <c r="IJ14" s="144"/>
      <c r="IK14" s="144"/>
      <c r="IL14" s="144"/>
      <c r="IM14" s="144"/>
      <c r="IN14" s="144"/>
      <c r="IO14" s="144"/>
      <c r="IP14" s="144"/>
      <c r="IQ14" s="144"/>
      <c r="IR14" s="144"/>
      <c r="IS14" s="144"/>
      <c r="IT14" s="144"/>
      <c r="IU14" s="144"/>
      <c r="IV14" s="144"/>
      <c r="IW14" s="144"/>
      <c r="IX14" s="144"/>
      <c r="IY14" s="144"/>
      <c r="IZ14" s="144"/>
      <c r="JA14" s="144"/>
      <c r="JB14" s="144"/>
      <c r="JC14" s="144"/>
      <c r="JD14" s="144"/>
      <c r="JE14" s="144"/>
      <c r="JF14" s="144"/>
      <c r="JG14" s="144"/>
      <c r="JH14" s="144"/>
      <c r="JI14" s="144"/>
      <c r="JJ14" s="144"/>
      <c r="JK14" s="144"/>
      <c r="JL14" s="144"/>
      <c r="JM14" s="144"/>
      <c r="JN14" s="144"/>
      <c r="JO14" s="144"/>
      <c r="JP14" s="144"/>
      <c r="JQ14" s="144"/>
      <c r="JR14" s="144"/>
      <c r="JS14" s="144"/>
      <c r="JT14" s="144"/>
      <c r="JU14" s="144"/>
      <c r="JV14" s="144"/>
      <c r="JW14" s="144"/>
      <c r="JX14" s="144"/>
      <c r="JY14" s="144"/>
      <c r="JZ14" s="144"/>
      <c r="KA14" s="144"/>
      <c r="KB14" s="144"/>
      <c r="KC14" s="144"/>
      <c r="KD14" s="144"/>
      <c r="KE14" s="144"/>
      <c r="KF14" s="144"/>
      <c r="KG14" s="144"/>
      <c r="KH14" s="144"/>
      <c r="KI14" s="144"/>
      <c r="KJ14" s="144"/>
      <c r="KK14" s="144"/>
      <c r="KL14" s="144"/>
      <c r="KM14" s="144"/>
      <c r="KN14" s="144"/>
      <c r="KO14" s="144"/>
      <c r="KP14" s="144"/>
      <c r="KQ14" s="144"/>
      <c r="KR14" s="144"/>
      <c r="KS14" s="144"/>
      <c r="KT14" s="144"/>
      <c r="KU14" s="144"/>
      <c r="KV14" s="144"/>
      <c r="KW14" s="144"/>
      <c r="KX14" s="144"/>
      <c r="KY14" s="144"/>
      <c r="KZ14" s="144"/>
      <c r="LA14" s="144"/>
      <c r="LB14" s="144"/>
      <c r="LC14" s="144"/>
      <c r="LD14" s="144"/>
      <c r="LE14" s="144"/>
      <c r="LF14" s="144"/>
      <c r="LG14" s="144"/>
      <c r="LH14" s="144"/>
      <c r="LI14" s="144"/>
      <c r="LJ14" s="144"/>
      <c r="LK14" s="144"/>
      <c r="LL14" s="144"/>
      <c r="LM14" s="144"/>
      <c r="LN14" s="144"/>
      <c r="LO14" s="144"/>
      <c r="LP14" s="144"/>
      <c r="LQ14" s="144"/>
      <c r="LR14" s="144"/>
      <c r="LS14" s="144"/>
      <c r="LT14" s="144"/>
      <c r="LU14" s="144"/>
      <c r="LV14" s="144"/>
      <c r="LW14" s="144"/>
      <c r="LX14" s="144"/>
      <c r="LY14" s="144"/>
      <c r="LZ14" s="144"/>
      <c r="MA14" s="144"/>
      <c r="MB14" s="144"/>
      <c r="MC14" s="144"/>
      <c r="MD14" s="144"/>
      <c r="ME14" s="144"/>
      <c r="MF14" s="144"/>
      <c r="MG14" s="144"/>
      <c r="MH14" s="144"/>
      <c r="MI14" s="144"/>
      <c r="MJ14" s="144"/>
      <c r="MK14" s="144"/>
      <c r="ML14" s="144"/>
      <c r="MM14" s="144"/>
      <c r="MN14" s="144"/>
      <c r="MO14" s="144"/>
      <c r="MP14" s="144"/>
      <c r="MQ14" s="144"/>
      <c r="MR14" s="144"/>
      <c r="MS14" s="144"/>
      <c r="MT14" s="144"/>
      <c r="MU14" s="144"/>
      <c r="MV14" s="144"/>
      <c r="MW14" s="144"/>
      <c r="MX14" s="144"/>
      <c r="MY14" s="144"/>
      <c r="MZ14" s="144"/>
      <c r="NA14" s="144"/>
      <c r="NB14" s="144"/>
      <c r="NC14" s="144"/>
      <c r="ND14" s="144"/>
      <c r="NE14" s="144"/>
      <c r="NF14" s="144"/>
      <c r="NG14" s="144"/>
      <c r="NH14" s="144"/>
      <c r="NI14" s="144"/>
      <c r="NJ14" s="144"/>
      <c r="NK14" s="144"/>
      <c r="NL14" s="144"/>
      <c r="NM14" s="144"/>
      <c r="NN14" s="144"/>
      <c r="NO14" s="144"/>
      <c r="NP14" s="144"/>
      <c r="NQ14" s="144"/>
      <c r="NR14" s="144"/>
      <c r="NS14" s="144"/>
      <c r="NT14" s="144"/>
      <c r="NU14" s="144"/>
      <c r="NV14" s="144"/>
      <c r="NW14" s="144"/>
      <c r="NX14" s="144"/>
      <c r="NY14" s="144"/>
      <c r="NZ14" s="144"/>
      <c r="OA14" s="144"/>
      <c r="OB14" s="144"/>
      <c r="OC14" s="144"/>
      <c r="OD14" s="144"/>
      <c r="OE14" s="144"/>
      <c r="OF14" s="144"/>
      <c r="OG14" s="144"/>
      <c r="OH14" s="144"/>
      <c r="OI14" s="144"/>
      <c r="OJ14" s="144"/>
      <c r="OK14" s="144"/>
      <c r="OL14" s="144"/>
      <c r="OM14" s="144"/>
      <c r="ON14" s="144"/>
      <c r="OO14" s="144"/>
      <c r="OP14" s="144"/>
      <c r="OQ14" s="144"/>
      <c r="OR14" s="144"/>
      <c r="OS14" s="144"/>
      <c r="OT14" s="144"/>
      <c r="OU14" s="144"/>
      <c r="OV14" s="144"/>
      <c r="OW14" s="144"/>
      <c r="OX14" s="144"/>
      <c r="OY14" s="144"/>
      <c r="OZ14" s="144"/>
      <c r="PA14" s="144"/>
      <c r="PB14" s="144"/>
      <c r="PC14" s="144"/>
      <c r="PD14" s="144"/>
      <c r="PE14" s="144"/>
      <c r="PF14" s="144"/>
      <c r="PG14" s="144"/>
      <c r="PH14" s="144"/>
      <c r="PI14" s="144"/>
      <c r="PJ14" s="144"/>
      <c r="PK14" s="144"/>
      <c r="PL14" s="144"/>
      <c r="PM14" s="144"/>
      <c r="PN14" s="144"/>
      <c r="PO14" s="144"/>
      <c r="PP14" s="144"/>
      <c r="PQ14" s="144"/>
      <c r="PR14" s="144"/>
      <c r="PS14" s="144"/>
      <c r="PT14" s="144"/>
      <c r="PU14" s="144"/>
      <c r="PV14" s="144"/>
      <c r="PW14" s="144"/>
      <c r="PX14" s="144"/>
      <c r="PY14" s="144"/>
      <c r="PZ14" s="144"/>
      <c r="QA14" s="144"/>
      <c r="QB14" s="144"/>
      <c r="QC14" s="144"/>
      <c r="QD14" s="144"/>
      <c r="QE14" s="144"/>
      <c r="QF14" s="144"/>
      <c r="QG14" s="144"/>
      <c r="QH14" s="144"/>
      <c r="QI14" s="144"/>
      <c r="QJ14" s="144"/>
      <c r="QK14" s="144"/>
      <c r="QL14" s="144"/>
      <c r="QM14" s="144"/>
      <c r="QN14" s="144"/>
      <c r="QO14" s="144"/>
      <c r="QP14" s="144"/>
      <c r="QQ14" s="144"/>
      <c r="QR14" s="144"/>
      <c r="QS14" s="144"/>
      <c r="QT14" s="144"/>
      <c r="QU14" s="144"/>
      <c r="QV14" s="144"/>
      <c r="QW14" s="144"/>
      <c r="QX14" s="144"/>
      <c r="QY14" s="144"/>
      <c r="QZ14" s="144"/>
      <c r="RA14" s="144"/>
      <c r="RB14" s="144"/>
      <c r="RC14" s="144"/>
      <c r="RD14" s="144"/>
      <c r="RE14" s="144"/>
      <c r="RF14" s="144"/>
      <c r="RG14" s="144"/>
      <c r="RH14" s="144"/>
      <c r="RI14" s="144"/>
      <c r="RJ14" s="144"/>
      <c r="RK14" s="144"/>
      <c r="RL14" s="144"/>
      <c r="RM14" s="144"/>
      <c r="RN14" s="144"/>
      <c r="RO14" s="144"/>
      <c r="RP14" s="144"/>
      <c r="RQ14" s="144"/>
      <c r="RR14" s="144"/>
      <c r="RS14" s="144"/>
      <c r="RT14" s="144"/>
      <c r="RU14" s="144"/>
      <c r="RV14" s="144"/>
      <c r="RW14" s="144"/>
      <c r="RX14" s="144"/>
      <c r="RY14" s="144"/>
      <c r="RZ14" s="144"/>
      <c r="SA14" s="144"/>
      <c r="SB14" s="144"/>
      <c r="SC14" s="144"/>
      <c r="SD14" s="144"/>
      <c r="SE14" s="144"/>
      <c r="SF14" s="144"/>
      <c r="SG14" s="144"/>
      <c r="SH14" s="144"/>
      <c r="SI14" s="144"/>
      <c r="SJ14" s="144"/>
      <c r="SK14" s="144"/>
      <c r="SL14" s="144"/>
      <c r="SM14" s="144"/>
      <c r="SN14" s="144"/>
      <c r="SO14" s="144"/>
      <c r="SP14" s="144"/>
      <c r="SQ14" s="144"/>
      <c r="SR14" s="144"/>
      <c r="SS14" s="144"/>
      <c r="ST14" s="144"/>
      <c r="SU14" s="144"/>
      <c r="SV14" s="144"/>
      <c r="SW14" s="144"/>
      <c r="SX14" s="144"/>
      <c r="SY14" s="144"/>
      <c r="SZ14" s="144"/>
      <c r="TA14" s="144"/>
      <c r="TB14" s="144"/>
      <c r="TC14" s="144"/>
      <c r="TD14" s="144"/>
      <c r="TE14" s="144"/>
      <c r="TF14" s="144"/>
      <c r="TG14" s="144"/>
      <c r="TH14" s="144"/>
      <c r="TI14" s="144"/>
      <c r="TJ14" s="144"/>
      <c r="TK14" s="144"/>
      <c r="TL14" s="144"/>
      <c r="TM14" s="144"/>
      <c r="TN14" s="144"/>
      <c r="TO14" s="144"/>
      <c r="TP14" s="144"/>
      <c r="TQ14" s="144"/>
      <c r="TR14" s="144"/>
      <c r="TS14" s="144"/>
      <c r="TT14" s="144"/>
      <c r="TU14" s="144"/>
      <c r="TV14" s="144"/>
      <c r="TW14" s="144"/>
      <c r="TX14" s="144"/>
      <c r="TY14" s="144"/>
      <c r="TZ14" s="144"/>
      <c r="UA14" s="144"/>
      <c r="UB14" s="144"/>
      <c r="UC14" s="144"/>
      <c r="UD14" s="144"/>
      <c r="UE14" s="144"/>
      <c r="UF14" s="144"/>
      <c r="UG14" s="144"/>
      <c r="UH14" s="144"/>
      <c r="UI14" s="144"/>
      <c r="UJ14" s="144"/>
      <c r="UK14" s="144"/>
      <c r="UL14" s="144"/>
      <c r="UM14" s="144"/>
      <c r="UN14" s="144"/>
      <c r="UO14" s="144"/>
      <c r="UP14" s="144"/>
      <c r="UQ14" s="144"/>
      <c r="UR14" s="144"/>
      <c r="US14" s="144"/>
      <c r="UT14" s="144"/>
      <c r="UU14" s="144"/>
      <c r="UV14" s="144"/>
      <c r="UW14" s="144"/>
      <c r="UX14" s="144"/>
      <c r="UY14" s="144"/>
      <c r="UZ14" s="144"/>
      <c r="VA14" s="144"/>
      <c r="VB14" s="144"/>
      <c r="VC14" s="144"/>
      <c r="VD14" s="144"/>
      <c r="VE14" s="144"/>
      <c r="VF14" s="144"/>
      <c r="VG14" s="144"/>
      <c r="VH14" s="144"/>
      <c r="VI14" s="144"/>
      <c r="VJ14" s="144"/>
      <c r="VK14" s="144"/>
      <c r="VL14" s="144"/>
      <c r="VM14" s="144"/>
      <c r="VN14" s="144"/>
      <c r="VO14" s="144"/>
      <c r="VP14" s="144"/>
      <c r="VQ14" s="144"/>
      <c r="VR14" s="144"/>
      <c r="VS14" s="144"/>
      <c r="VT14" s="144"/>
      <c r="VU14" s="144"/>
      <c r="VV14" s="144"/>
      <c r="VW14" s="144"/>
      <c r="VX14" s="144"/>
      <c r="VY14" s="144"/>
      <c r="VZ14" s="144"/>
      <c r="WA14" s="144"/>
      <c r="WB14" s="144"/>
      <c r="WC14" s="144"/>
      <c r="WD14" s="144"/>
      <c r="WE14" s="144"/>
      <c r="WF14" s="144"/>
      <c r="WG14" s="144"/>
      <c r="WH14" s="144"/>
      <c r="WI14" s="144"/>
      <c r="WJ14" s="144"/>
      <c r="WK14" s="144"/>
      <c r="WL14" s="144"/>
      <c r="WM14" s="144"/>
      <c r="WN14" s="144"/>
      <c r="WO14" s="144"/>
      <c r="WP14" s="144"/>
      <c r="WQ14" s="144"/>
      <c r="WR14" s="144"/>
      <c r="WS14" s="144"/>
      <c r="WT14" s="144"/>
      <c r="WU14" s="144"/>
      <c r="WV14" s="144"/>
      <c r="WW14" s="144"/>
      <c r="WX14" s="144"/>
      <c r="WY14" s="144"/>
      <c r="WZ14" s="144"/>
      <c r="XA14" s="144"/>
      <c r="XB14" s="144"/>
      <c r="XC14" s="144"/>
      <c r="XD14" s="144"/>
      <c r="XE14" s="144"/>
      <c r="XF14" s="144"/>
      <c r="XG14" s="144"/>
      <c r="XH14" s="144"/>
      <c r="XI14" s="144"/>
      <c r="XJ14" s="144"/>
      <c r="XK14" s="144"/>
      <c r="XL14" s="144"/>
      <c r="XM14" s="144"/>
      <c r="XN14" s="144"/>
      <c r="XO14" s="144"/>
      <c r="XP14" s="144"/>
      <c r="XQ14" s="144"/>
      <c r="XR14" s="144"/>
      <c r="XS14" s="144"/>
      <c r="XT14" s="144"/>
      <c r="XU14" s="144"/>
      <c r="XV14" s="144"/>
      <c r="XW14" s="144"/>
      <c r="XX14" s="144"/>
      <c r="XY14" s="144"/>
      <c r="XZ14" s="144"/>
      <c r="YA14" s="144"/>
      <c r="YB14" s="144"/>
      <c r="YC14" s="144"/>
      <c r="YD14" s="144"/>
      <c r="YE14" s="144"/>
      <c r="YF14" s="144"/>
      <c r="YG14" s="144"/>
      <c r="YH14" s="144"/>
      <c r="YI14" s="144"/>
      <c r="YJ14" s="144"/>
      <c r="YK14" s="144"/>
      <c r="YL14" s="144"/>
      <c r="YM14" s="144"/>
      <c r="YN14" s="144"/>
      <c r="YO14" s="144"/>
      <c r="YP14" s="144"/>
      <c r="YQ14" s="144"/>
      <c r="YR14" s="144"/>
      <c r="YS14" s="144"/>
      <c r="YT14" s="144"/>
      <c r="YU14" s="144"/>
      <c r="YV14" s="144"/>
      <c r="YW14" s="144"/>
      <c r="YX14" s="144"/>
      <c r="YY14" s="144"/>
      <c r="YZ14" s="144"/>
      <c r="ZA14" s="144"/>
      <c r="ZB14" s="144"/>
      <c r="ZC14" s="144"/>
      <c r="ZD14" s="144"/>
      <c r="ZE14" s="144"/>
      <c r="ZF14" s="144"/>
      <c r="ZG14" s="144"/>
      <c r="ZH14" s="144"/>
      <c r="ZI14" s="144"/>
      <c r="ZJ14" s="144"/>
      <c r="ZK14" s="144"/>
      <c r="ZL14" s="144"/>
      <c r="ZM14" s="144"/>
      <c r="ZN14" s="144"/>
      <c r="ZO14" s="144"/>
      <c r="ZP14" s="144"/>
      <c r="ZQ14" s="144"/>
      <c r="ZR14" s="144"/>
      <c r="ZS14" s="144"/>
      <c r="ZT14" s="144"/>
      <c r="ZU14" s="144"/>
      <c r="ZV14" s="144"/>
      <c r="ZW14" s="144"/>
      <c r="ZX14" s="144"/>
      <c r="ZY14" s="144"/>
      <c r="ZZ14" s="144"/>
      <c r="AAA14" s="144"/>
      <c r="AAB14" s="144"/>
      <c r="AAC14" s="144"/>
      <c r="AAD14" s="144"/>
      <c r="AAE14" s="144"/>
      <c r="AAF14" s="144"/>
      <c r="AAG14" s="144"/>
      <c r="AAH14" s="144"/>
      <c r="AAI14" s="144"/>
      <c r="AAJ14" s="144"/>
      <c r="AAK14" s="144"/>
      <c r="AAL14" s="144"/>
      <c r="AAM14" s="144"/>
      <c r="AAN14" s="144"/>
      <c r="AAO14" s="144"/>
      <c r="AAP14" s="144"/>
      <c r="AAQ14" s="144"/>
      <c r="AAR14" s="144"/>
      <c r="AAS14" s="144"/>
      <c r="AAT14" s="144"/>
      <c r="AAU14" s="144"/>
      <c r="AAV14" s="144"/>
      <c r="AAW14" s="144"/>
      <c r="AAX14" s="144"/>
      <c r="AAY14" s="144"/>
      <c r="AAZ14" s="144"/>
      <c r="ABA14" s="144"/>
      <c r="ABB14" s="144"/>
      <c r="ABC14" s="144"/>
      <c r="ABD14" s="144"/>
      <c r="ABE14" s="144"/>
      <c r="ABF14" s="144"/>
      <c r="ABG14" s="144"/>
      <c r="ABH14" s="144"/>
      <c r="ABI14" s="144"/>
      <c r="ABJ14" s="144"/>
      <c r="ABK14" s="144"/>
      <c r="ABL14" s="144"/>
      <c r="ABM14" s="144"/>
      <c r="ABN14" s="144"/>
      <c r="ABO14" s="144"/>
      <c r="ABP14" s="144"/>
      <c r="ABQ14" s="144"/>
      <c r="ABR14" s="144"/>
      <c r="ABS14" s="144"/>
      <c r="ABT14" s="144"/>
      <c r="ABU14" s="144"/>
      <c r="ABV14" s="144"/>
      <c r="ABW14" s="144"/>
      <c r="ABX14" s="144"/>
      <c r="ABY14" s="144"/>
      <c r="ABZ14" s="144"/>
      <c r="ACA14" s="144"/>
      <c r="ACB14" s="144"/>
      <c r="ACC14" s="144"/>
      <c r="ACD14" s="144"/>
      <c r="ACE14" s="144"/>
      <c r="ACF14" s="144"/>
      <c r="ACG14" s="144"/>
      <c r="ACH14" s="144"/>
      <c r="ACI14" s="144"/>
      <c r="ACJ14" s="144"/>
      <c r="ACK14" s="144"/>
      <c r="ACL14" s="144"/>
      <c r="ACM14" s="144"/>
      <c r="ACN14" s="144"/>
      <c r="ACO14" s="144"/>
      <c r="ACP14" s="144"/>
      <c r="ACQ14" s="144"/>
      <c r="ACR14" s="144"/>
      <c r="ACS14" s="144"/>
      <c r="ACT14" s="144"/>
      <c r="ACU14" s="144"/>
      <c r="ACV14" s="144"/>
      <c r="ACW14" s="144"/>
      <c r="ACX14" s="144"/>
      <c r="ACY14" s="144"/>
      <c r="ACZ14" s="144"/>
      <c r="ADA14" s="144"/>
      <c r="ADB14" s="144"/>
      <c r="ADC14" s="144"/>
      <c r="ADD14" s="144"/>
      <c r="ADE14" s="144"/>
      <c r="ADF14" s="144"/>
      <c r="ADG14" s="144"/>
      <c r="ADH14" s="144"/>
      <c r="ADI14" s="144"/>
      <c r="ADJ14" s="144"/>
      <c r="ADK14" s="144"/>
      <c r="ADL14" s="144"/>
      <c r="ADM14" s="144"/>
      <c r="ADN14" s="144"/>
      <c r="ADO14" s="144"/>
      <c r="ADP14" s="144"/>
      <c r="ADQ14" s="144"/>
      <c r="ADR14" s="144"/>
      <c r="ADS14" s="144"/>
      <c r="ADT14" s="144"/>
      <c r="ADU14" s="144"/>
      <c r="ADV14" s="144"/>
      <c r="ADW14" s="144"/>
      <c r="ADX14" s="144"/>
      <c r="ADY14" s="144"/>
      <c r="ADZ14" s="144"/>
      <c r="AEA14" s="144"/>
      <c r="AEB14" s="144"/>
      <c r="AEC14" s="144"/>
      <c r="AED14" s="144"/>
      <c r="AEE14" s="144"/>
      <c r="AEF14" s="144"/>
      <c r="AEG14" s="144"/>
      <c r="AEH14" s="144"/>
      <c r="AEI14" s="144"/>
      <c r="AEJ14" s="144"/>
      <c r="AEK14" s="144"/>
      <c r="AEL14" s="144"/>
      <c r="AEM14" s="144"/>
      <c r="AEN14" s="144"/>
      <c r="AEO14" s="144"/>
      <c r="AEP14" s="144"/>
      <c r="AEQ14" s="144"/>
      <c r="AER14" s="144"/>
      <c r="AES14" s="144"/>
      <c r="AET14" s="144"/>
      <c r="AEU14" s="144"/>
      <c r="AEV14" s="144"/>
      <c r="AEW14" s="144"/>
      <c r="AEX14" s="144"/>
      <c r="AEY14" s="144"/>
      <c r="AEZ14" s="144"/>
      <c r="AFA14" s="144"/>
      <c r="AFB14" s="144"/>
      <c r="AFC14" s="144"/>
      <c r="AFD14" s="144"/>
      <c r="AFE14" s="144"/>
      <c r="AFF14" s="144"/>
      <c r="AFG14" s="144"/>
      <c r="AFH14" s="144"/>
      <c r="AFI14" s="144"/>
      <c r="AFJ14" s="144"/>
      <c r="AFK14" s="144"/>
      <c r="AFL14" s="144"/>
      <c r="AFM14" s="144"/>
      <c r="AFN14" s="144"/>
      <c r="AFO14" s="144"/>
      <c r="AFP14" s="144"/>
      <c r="AFQ14" s="144"/>
      <c r="AFR14" s="144"/>
      <c r="AFS14" s="144"/>
      <c r="AFT14" s="144"/>
      <c r="AFU14" s="144"/>
      <c r="AFV14" s="144"/>
      <c r="AFW14" s="144"/>
      <c r="AFX14" s="144"/>
      <c r="AFY14" s="144"/>
      <c r="AFZ14" s="144"/>
      <c r="AGA14" s="144"/>
      <c r="AGB14" s="144"/>
      <c r="AGC14" s="144"/>
      <c r="AGD14" s="144"/>
      <c r="AGE14" s="144"/>
      <c r="AGF14" s="144"/>
      <c r="AGG14" s="144"/>
      <c r="AGH14" s="144"/>
      <c r="AGI14" s="144"/>
      <c r="AGJ14" s="144"/>
      <c r="AGK14" s="144"/>
      <c r="AGL14" s="144"/>
      <c r="AGM14" s="144"/>
      <c r="AGN14" s="144"/>
      <c r="AGO14" s="144"/>
      <c r="AGP14" s="144"/>
      <c r="AGQ14" s="144"/>
      <c r="AGR14" s="144"/>
      <c r="AGS14" s="144"/>
      <c r="AGT14" s="144"/>
      <c r="AGU14" s="144"/>
      <c r="AGV14" s="144"/>
      <c r="AGW14" s="144"/>
      <c r="AGX14" s="144"/>
      <c r="AGY14" s="144"/>
      <c r="AGZ14" s="144"/>
      <c r="AHA14" s="144"/>
      <c r="AHB14" s="144"/>
      <c r="AHC14" s="144"/>
      <c r="AHD14" s="144"/>
      <c r="AHE14" s="144"/>
      <c r="AHF14" s="144"/>
      <c r="AHG14" s="144"/>
      <c r="AHH14" s="144"/>
      <c r="AHI14" s="144"/>
      <c r="AHJ14" s="144"/>
      <c r="AHK14" s="144"/>
      <c r="AHL14" s="144"/>
      <c r="AHM14" s="144"/>
      <c r="AHN14" s="144"/>
      <c r="AHO14" s="144"/>
      <c r="AHP14" s="144"/>
      <c r="AHQ14" s="144"/>
      <c r="AHR14" s="144"/>
      <c r="AHS14" s="144"/>
      <c r="AHT14" s="144"/>
      <c r="AHU14" s="144"/>
      <c r="AHV14" s="144"/>
      <c r="AHW14" s="144"/>
      <c r="AHX14" s="144"/>
      <c r="AHY14" s="144"/>
      <c r="AHZ14" s="144"/>
      <c r="AIA14" s="144"/>
      <c r="AIB14" s="144"/>
      <c r="AIC14" s="144"/>
      <c r="AID14" s="144"/>
      <c r="AIE14" s="144"/>
      <c r="AIF14" s="144"/>
      <c r="AIG14" s="144"/>
      <c r="AIH14" s="144"/>
      <c r="AII14" s="144"/>
      <c r="AIJ14" s="144"/>
      <c r="AIK14" s="144"/>
      <c r="AIL14" s="144"/>
      <c r="AIM14" s="144"/>
      <c r="AIN14" s="144"/>
      <c r="AIO14" s="144"/>
      <c r="AIP14" s="144"/>
      <c r="AIQ14" s="144"/>
      <c r="AIR14" s="144"/>
      <c r="AIS14" s="144"/>
      <c r="AIT14" s="144"/>
      <c r="AIU14" s="144"/>
      <c r="AIV14" s="144"/>
      <c r="AIW14" s="144"/>
      <c r="AIX14" s="144"/>
      <c r="AIY14" s="144"/>
      <c r="AIZ14" s="144"/>
      <c r="AJA14" s="144"/>
      <c r="AJB14" s="144"/>
      <c r="AJC14" s="144"/>
      <c r="AJD14" s="144"/>
      <c r="AJE14" s="144"/>
      <c r="AJF14" s="144"/>
      <c r="AJG14" s="144"/>
      <c r="AJH14" s="144"/>
      <c r="AJI14" s="144"/>
      <c r="AJJ14" s="144"/>
      <c r="AJK14" s="144"/>
      <c r="AJL14" s="144"/>
      <c r="AJM14" s="144"/>
      <c r="AJN14" s="144"/>
      <c r="AJO14" s="144"/>
      <c r="AJP14" s="144"/>
      <c r="AJQ14" s="144"/>
      <c r="AJR14" s="144"/>
      <c r="AJS14" s="144"/>
      <c r="AJT14" s="144"/>
      <c r="AJU14" s="144"/>
      <c r="AJV14" s="144"/>
      <c r="AJW14" s="144"/>
      <c r="AJX14" s="144"/>
      <c r="AJY14" s="144"/>
      <c r="AJZ14" s="144"/>
      <c r="AKA14" s="144"/>
      <c r="AKB14" s="144"/>
      <c r="AKC14" s="144"/>
      <c r="AKD14" s="144"/>
      <c r="AKE14" s="144"/>
      <c r="AKF14" s="144"/>
      <c r="AKG14" s="144"/>
      <c r="AKH14" s="144"/>
      <c r="AKI14" s="144"/>
      <c r="AKJ14" s="144"/>
      <c r="AKK14" s="144"/>
      <c r="AKL14" s="144"/>
      <c r="AKM14" s="144"/>
      <c r="AKN14" s="144"/>
      <c r="AKO14" s="144"/>
      <c r="AKP14" s="144"/>
      <c r="AKQ14" s="144"/>
      <c r="AKR14" s="144"/>
      <c r="AKS14" s="144"/>
      <c r="AKT14" s="144"/>
      <c r="AKU14" s="144"/>
      <c r="AKV14" s="144"/>
      <c r="AKW14" s="144"/>
      <c r="AKX14" s="144"/>
      <c r="AKY14" s="144"/>
      <c r="AKZ14" s="144"/>
      <c r="ALA14" s="144"/>
      <c r="ALB14" s="144"/>
      <c r="ALC14" s="144"/>
      <c r="ALD14" s="144"/>
      <c r="ALE14" s="144"/>
      <c r="ALF14" s="144"/>
      <c r="ALG14" s="144"/>
      <c r="ALH14" s="144"/>
      <c r="ALI14" s="144"/>
      <c r="ALJ14" s="144"/>
      <c r="ALK14" s="144"/>
      <c r="ALL14" s="144"/>
      <c r="ALM14" s="144"/>
      <c r="ALN14" s="144"/>
      <c r="ALO14" s="144"/>
      <c r="ALP14" s="144"/>
      <c r="ALQ14" s="144"/>
      <c r="ALR14" s="144"/>
      <c r="ALS14" s="144"/>
      <c r="ALT14" s="144"/>
      <c r="ALU14" s="144"/>
      <c r="ALV14" s="144"/>
      <c r="ALW14" s="144"/>
      <c r="ALX14" s="144"/>
      <c r="ALY14" s="144"/>
      <c r="ALZ14" s="144"/>
      <c r="AMA14" s="144"/>
      <c r="AMB14" s="144"/>
      <c r="AMC14" s="144"/>
      <c r="AMD14" s="144"/>
      <c r="AME14" s="144"/>
      <c r="AMF14" s="144"/>
      <c r="AMG14" s="144"/>
      <c r="AMH14" s="144"/>
      <c r="AMI14" s="144"/>
      <c r="AMJ14" s="144"/>
      <c r="AMK14" s="144"/>
      <c r="AML14" s="144"/>
      <c r="AMM14" s="144"/>
      <c r="AMN14" s="144"/>
      <c r="AMO14" s="144"/>
      <c r="AMP14" s="144"/>
      <c r="AMQ14" s="144"/>
      <c r="AMR14" s="144"/>
      <c r="AMS14" s="144"/>
      <c r="AMT14" s="144"/>
      <c r="AMU14" s="144"/>
      <c r="AMV14" s="144"/>
      <c r="AMW14" s="144"/>
      <c r="AMX14" s="144"/>
      <c r="AMY14" s="144"/>
      <c r="AMZ14" s="144"/>
      <c r="ANA14" s="144"/>
      <c r="ANB14" s="144"/>
      <c r="ANC14" s="144"/>
      <c r="AND14" s="144"/>
      <c r="ANE14" s="144"/>
      <c r="ANF14" s="144"/>
      <c r="ANG14" s="144"/>
      <c r="ANH14" s="144"/>
      <c r="ANI14" s="144"/>
      <c r="ANJ14" s="144"/>
      <c r="ANK14" s="144"/>
      <c r="ANL14" s="144"/>
      <c r="ANM14" s="144"/>
      <c r="ANN14" s="144"/>
      <c r="ANO14" s="144"/>
      <c r="ANP14" s="144"/>
      <c r="ANQ14" s="144"/>
      <c r="ANR14" s="144"/>
      <c r="ANS14" s="144"/>
      <c r="ANT14" s="144"/>
      <c r="ANU14" s="144"/>
      <c r="ANV14" s="144"/>
      <c r="ANW14" s="144"/>
      <c r="ANX14" s="144"/>
    </row>
    <row r="15" spans="1:1064" s="118" customFormat="1" ht="14.25">
      <c r="A15" s="122"/>
      <c r="B15" s="122"/>
      <c r="C15" s="122"/>
      <c r="D15" s="122"/>
      <c r="E15" s="158"/>
      <c r="F15" s="158"/>
      <c r="G15" s="158"/>
      <c r="I15" s="122"/>
      <c r="J15" s="122"/>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row>
    <row r="16" spans="1:1064" s="118" customFormat="1" ht="14.25">
      <c r="A16" s="122"/>
      <c r="B16" s="122"/>
      <c r="C16" s="122"/>
      <c r="D16" s="122"/>
      <c r="E16" s="158"/>
      <c r="F16" s="158"/>
      <c r="G16" s="158"/>
      <c r="I16" s="122"/>
      <c r="J16" s="122"/>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c r="AMO16"/>
      <c r="AMP16"/>
      <c r="AMQ16"/>
      <c r="AMR16"/>
      <c r="AMS16"/>
      <c r="AMT16"/>
      <c r="AMU16"/>
      <c r="AMV16"/>
      <c r="AMW16"/>
      <c r="AMX16"/>
      <c r="AMY16"/>
      <c r="AMZ16"/>
      <c r="ANA16"/>
      <c r="ANB16"/>
      <c r="ANC16"/>
      <c r="AND16"/>
      <c r="ANE16"/>
      <c r="ANF16"/>
      <c r="ANG16"/>
      <c r="ANH16"/>
      <c r="ANI16"/>
      <c r="ANJ16"/>
      <c r="ANK16"/>
      <c r="ANL16"/>
      <c r="ANM16"/>
      <c r="ANN16"/>
      <c r="ANO16"/>
      <c r="ANP16"/>
      <c r="ANQ16"/>
      <c r="ANR16"/>
      <c r="ANS16"/>
      <c r="ANT16"/>
      <c r="ANU16"/>
      <c r="ANV16"/>
      <c r="ANW16"/>
      <c r="ANX16"/>
    </row>
    <row r="17" spans="1:1064" s="118" customFormat="1" ht="14.25">
      <c r="A17" s="122"/>
      <c r="B17" s="122"/>
      <c r="C17" s="122"/>
      <c r="D17" s="122"/>
      <c r="E17" s="158"/>
      <c r="F17" s="158"/>
      <c r="G17" s="158"/>
      <c r="I17" s="122"/>
      <c r="J17" s="122"/>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c r="AMO17"/>
      <c r="AMP17"/>
      <c r="AMQ17"/>
      <c r="AMR17"/>
      <c r="AMS17"/>
      <c r="AMT17"/>
      <c r="AMU17"/>
      <c r="AMV17"/>
      <c r="AMW17"/>
      <c r="AMX17"/>
      <c r="AMY17"/>
      <c r="AMZ17"/>
      <c r="ANA17"/>
      <c r="ANB17"/>
      <c r="ANC17"/>
      <c r="AND17"/>
      <c r="ANE17"/>
      <c r="ANF17"/>
      <c r="ANG17"/>
      <c r="ANH17"/>
      <c r="ANI17"/>
      <c r="ANJ17"/>
      <c r="ANK17"/>
      <c r="ANL17"/>
      <c r="ANM17"/>
      <c r="ANN17"/>
      <c r="ANO17"/>
      <c r="ANP17"/>
      <c r="ANQ17"/>
      <c r="ANR17"/>
      <c r="ANS17"/>
      <c r="ANT17"/>
      <c r="ANU17"/>
      <c r="ANV17"/>
      <c r="ANW17"/>
      <c r="ANX17"/>
    </row>
    <row r="18" spans="1:1064" s="118" customFormat="1" ht="14.25">
      <c r="A18" s="122"/>
      <c r="B18" s="122"/>
      <c r="C18" s="122"/>
      <c r="D18" s="122"/>
      <c r="E18" s="158"/>
      <c r="F18" s="158"/>
      <c r="G18" s="158"/>
      <c r="I18" s="122"/>
      <c r="J18" s="122"/>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c r="AMO18"/>
      <c r="AMP18"/>
      <c r="AMQ18"/>
      <c r="AMR18"/>
      <c r="AMS18"/>
      <c r="AMT18"/>
      <c r="AMU18"/>
      <c r="AMV18"/>
      <c r="AMW18"/>
      <c r="AMX18"/>
      <c r="AMY18"/>
      <c r="AMZ18"/>
      <c r="ANA18"/>
      <c r="ANB18"/>
      <c r="ANC18"/>
      <c r="AND18"/>
      <c r="ANE18"/>
      <c r="ANF18"/>
      <c r="ANG18"/>
      <c r="ANH18"/>
      <c r="ANI18"/>
      <c r="ANJ18"/>
      <c r="ANK18"/>
      <c r="ANL18"/>
      <c r="ANM18"/>
      <c r="ANN18"/>
      <c r="ANO18"/>
      <c r="ANP18"/>
      <c r="ANQ18"/>
      <c r="ANR18"/>
      <c r="ANS18"/>
      <c r="ANT18"/>
      <c r="ANU18"/>
      <c r="ANV18"/>
      <c r="ANW18"/>
      <c r="ANX18"/>
    </row>
    <row r="19" spans="1:1064" s="118" customFormat="1" ht="14.25">
      <c r="A19" s="122"/>
      <c r="B19" s="122"/>
      <c r="C19" s="122"/>
      <c r="D19" s="122"/>
      <c r="E19" s="158"/>
      <c r="F19" s="158"/>
      <c r="G19" s="158"/>
      <c r="I19" s="122"/>
      <c r="J19" s="122"/>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c r="AMO19"/>
      <c r="AMP19"/>
      <c r="AMQ19"/>
      <c r="AMR19"/>
      <c r="AMS19"/>
      <c r="AMT19"/>
      <c r="AMU19"/>
      <c r="AMV19"/>
      <c r="AMW19"/>
      <c r="AMX19"/>
      <c r="AMY19"/>
      <c r="AMZ19"/>
      <c r="ANA19"/>
      <c r="ANB19"/>
      <c r="ANC19"/>
      <c r="AND19"/>
      <c r="ANE19"/>
      <c r="ANF19"/>
      <c r="ANG19"/>
      <c r="ANH19"/>
      <c r="ANI19"/>
      <c r="ANJ19"/>
      <c r="ANK19"/>
      <c r="ANL19"/>
      <c r="ANM19"/>
      <c r="ANN19"/>
      <c r="ANO19"/>
      <c r="ANP19"/>
      <c r="ANQ19"/>
      <c r="ANR19"/>
      <c r="ANS19"/>
      <c r="ANT19"/>
      <c r="ANU19"/>
      <c r="ANV19"/>
      <c r="ANW19"/>
      <c r="ANX19"/>
    </row>
    <row r="22" spans="1:1064" s="126" customFormat="1" ht="52.5" customHeight="1">
      <c r="A22" s="270" t="s">
        <v>1055</v>
      </c>
      <c r="B22" s="270"/>
      <c r="C22" s="270"/>
      <c r="D22" s="270"/>
      <c r="E22" s="270"/>
    </row>
    <row r="23" spans="1:1064" s="126" customFormat="1" ht="12">
      <c r="A23" s="137" t="s">
        <v>939</v>
      </c>
      <c r="B23" s="138" t="s">
        <v>971</v>
      </c>
      <c r="C23" s="137" t="s">
        <v>938</v>
      </c>
      <c r="D23" s="137" t="s">
        <v>949</v>
      </c>
      <c r="E23" s="137" t="s">
        <v>932</v>
      </c>
    </row>
    <row r="24" spans="1:1064" s="127" customFormat="1" ht="63" customHeight="1">
      <c r="A24" s="123" t="s">
        <v>950</v>
      </c>
      <c r="B24" s="156" t="s">
        <v>1053</v>
      </c>
      <c r="C24" s="156" t="s">
        <v>1052</v>
      </c>
      <c r="D24" s="156" t="s">
        <v>1063</v>
      </c>
      <c r="E24" s="156" t="s">
        <v>957</v>
      </c>
      <c r="G24" s="127" t="s">
        <v>1034</v>
      </c>
    </row>
    <row r="25" spans="1:1064" s="127" customFormat="1" ht="45" customHeight="1">
      <c r="A25" s="123" t="s">
        <v>951</v>
      </c>
      <c r="B25" s="156" t="s">
        <v>933</v>
      </c>
      <c r="C25" s="156"/>
      <c r="D25" s="156"/>
      <c r="E25" s="156"/>
      <c r="G25" s="127" t="s">
        <v>1034</v>
      </c>
    </row>
    <row r="26" spans="1:1064" s="127" customFormat="1" ht="20.100000000000001" customHeight="1">
      <c r="A26" s="123" t="s">
        <v>952</v>
      </c>
      <c r="B26" s="156"/>
      <c r="C26" s="156" t="s">
        <v>1045</v>
      </c>
      <c r="D26" s="156"/>
      <c r="E26" s="156"/>
    </row>
    <row r="27" spans="1:1064" s="127" customFormat="1" ht="20.100000000000001" customHeight="1">
      <c r="A27" s="123" t="s">
        <v>934</v>
      </c>
      <c r="B27" s="156"/>
      <c r="C27" s="156"/>
      <c r="D27" s="156"/>
      <c r="E27" s="156"/>
    </row>
    <row r="28" spans="1:1064" s="127" customFormat="1" ht="20.100000000000001" customHeight="1">
      <c r="A28" s="123" t="s">
        <v>953</v>
      </c>
      <c r="B28" s="156"/>
      <c r="C28" s="156"/>
      <c r="D28" s="156"/>
      <c r="E28" s="156"/>
    </row>
    <row r="29" spans="1:1064" s="127" customFormat="1" ht="20.100000000000001" customHeight="1">
      <c r="A29" s="123" t="s">
        <v>954</v>
      </c>
      <c r="B29" s="156"/>
      <c r="C29" s="156"/>
      <c r="D29" s="156"/>
      <c r="E29" s="156"/>
    </row>
    <row r="30" spans="1:1064" s="127" customFormat="1" ht="27.75" customHeight="1">
      <c r="A30" s="123" t="s">
        <v>955</v>
      </c>
      <c r="B30" s="156"/>
      <c r="C30" s="156"/>
      <c r="D30" s="156"/>
      <c r="E30" s="156"/>
    </row>
    <row r="31" spans="1:1064" s="127" customFormat="1" ht="20.100000000000001" customHeight="1">
      <c r="A31" s="123" t="s">
        <v>956</v>
      </c>
      <c r="B31" s="156"/>
      <c r="C31" s="156"/>
      <c r="D31" s="156"/>
      <c r="E31" s="156"/>
    </row>
    <row r="32" spans="1:1064" s="127" customFormat="1" ht="20.100000000000001" customHeight="1">
      <c r="A32" s="123"/>
      <c r="B32" s="156"/>
      <c r="C32" s="156"/>
      <c r="D32" s="156"/>
      <c r="E32" s="156"/>
    </row>
    <row r="33" spans="1:5" s="127" customFormat="1" ht="20.100000000000001" customHeight="1">
      <c r="A33" s="123"/>
      <c r="B33" s="156"/>
      <c r="C33" s="156"/>
      <c r="D33" s="156"/>
      <c r="E33" s="156"/>
    </row>
    <row r="34" spans="1:5" s="127" customFormat="1" ht="20.100000000000001" customHeight="1">
      <c r="A34" s="123"/>
      <c r="B34" s="156"/>
      <c r="C34" s="156"/>
      <c r="D34" s="156"/>
      <c r="E34" s="156"/>
    </row>
    <row r="35" spans="1:5" s="127" customFormat="1" ht="20.100000000000001" customHeight="1">
      <c r="A35" s="123"/>
      <c r="B35" s="156"/>
      <c r="C35" s="156"/>
      <c r="D35" s="156"/>
      <c r="E35" s="156"/>
    </row>
    <row r="36" spans="1:5" s="127" customFormat="1" ht="20.100000000000001" customHeight="1">
      <c r="A36" s="123"/>
      <c r="B36" s="156"/>
      <c r="C36" s="156"/>
      <c r="D36" s="156"/>
      <c r="E36" s="156"/>
    </row>
    <row r="37" spans="1:5" s="127" customFormat="1" ht="20.100000000000001" customHeight="1">
      <c r="A37" s="123"/>
      <c r="B37" s="156"/>
      <c r="C37" s="156"/>
      <c r="D37" s="156"/>
      <c r="E37" s="156"/>
    </row>
    <row r="38" spans="1:5" s="128" customFormat="1"/>
    <row r="39" spans="1:5" s="128" customFormat="1"/>
    <row r="40" spans="1:5" s="128" customFormat="1"/>
    <row r="41" spans="1:5" s="128" customFormat="1"/>
    <row r="42" spans="1:5" s="128" customFormat="1"/>
    <row r="43" spans="1:5" s="128" customFormat="1"/>
    <row r="44" spans="1:5" s="128" customFormat="1"/>
    <row r="45" spans="1:5" s="128" customFormat="1"/>
    <row r="46" spans="1:5" s="128" customFormat="1"/>
    <row r="47" spans="1:5" s="128" customFormat="1"/>
    <row r="48" spans="1:5" s="128" customFormat="1"/>
    <row r="49" s="128" customFormat="1"/>
    <row r="50" s="128" customFormat="1"/>
    <row r="51" s="128" customFormat="1"/>
    <row r="52" s="128" customFormat="1"/>
    <row r="53" s="128" customFormat="1"/>
    <row r="54" s="128" customFormat="1"/>
    <row r="55" s="128" customFormat="1"/>
    <row r="56" s="128" customFormat="1"/>
    <row r="57" s="128" customFormat="1"/>
    <row r="58" s="128" customFormat="1"/>
    <row r="59" s="128" customFormat="1"/>
    <row r="60" s="128" customFormat="1"/>
    <row r="61" s="128" customFormat="1"/>
    <row r="62" s="128" customFormat="1"/>
    <row r="63" s="128" customFormat="1"/>
    <row r="64" s="128" customFormat="1"/>
    <row r="65" s="128" customFormat="1"/>
    <row r="66" s="128" customFormat="1"/>
    <row r="67" s="128" customFormat="1"/>
    <row r="68" s="128" customFormat="1"/>
    <row r="69" s="128" customFormat="1"/>
    <row r="70" s="128" customFormat="1"/>
    <row r="71" s="128" customFormat="1"/>
    <row r="72" s="128" customFormat="1"/>
    <row r="73" s="128" customFormat="1"/>
    <row r="74" s="128" customFormat="1"/>
    <row r="75" s="128" customFormat="1"/>
    <row r="76" s="128" customFormat="1"/>
    <row r="77" s="128" customFormat="1"/>
    <row r="78" s="128" customFormat="1"/>
    <row r="79" s="128" customFormat="1"/>
    <row r="80" s="128" customFormat="1"/>
    <row r="81" s="128" customFormat="1"/>
    <row r="82" s="128" customFormat="1"/>
    <row r="83" s="128" customFormat="1"/>
    <row r="84" s="128" customFormat="1"/>
    <row r="85" s="128" customFormat="1"/>
    <row r="86" s="128" customFormat="1"/>
    <row r="87" s="128" customFormat="1"/>
    <row r="88" s="128" customFormat="1"/>
    <row r="89" s="128" customFormat="1"/>
  </sheetData>
  <mergeCells count="2">
    <mergeCell ref="A1:F1"/>
    <mergeCell ref="A22:E22"/>
  </mergeCells>
  <phoneticPr fontId="69" type="noConversion"/>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zoomScale="85" zoomScaleNormal="85" workbookViewId="0">
      <selection activeCell="P14" sqref="P14"/>
    </sheetView>
  </sheetViews>
  <sheetFormatPr defaultRowHeight="13.5"/>
  <cols>
    <col min="1" max="1" width="30.5" customWidth="1"/>
    <col min="2" max="2" width="35.5" customWidth="1"/>
    <col min="3" max="3" width="23.125" customWidth="1"/>
    <col min="4" max="4" width="25" customWidth="1"/>
    <col min="5" max="5" width="29.125" customWidth="1"/>
    <col min="6" max="6" width="30.125" customWidth="1"/>
  </cols>
  <sheetData>
    <row r="1" spans="1:6" s="149" customFormat="1" ht="21" customHeight="1">
      <c r="A1" s="152" t="s">
        <v>987</v>
      </c>
      <c r="B1" s="152" t="s">
        <v>986</v>
      </c>
      <c r="C1" s="152" t="s">
        <v>988</v>
      </c>
      <c r="D1" s="152" t="s">
        <v>989</v>
      </c>
      <c r="E1" s="152" t="s">
        <v>990</v>
      </c>
      <c r="F1" s="153" t="s">
        <v>991</v>
      </c>
    </row>
    <row r="2" spans="1:6" ht="84.95" customHeight="1">
      <c r="A2" s="150" t="s">
        <v>996</v>
      </c>
      <c r="B2" s="150" t="s">
        <v>1017</v>
      </c>
      <c r="C2" s="150" t="s">
        <v>992</v>
      </c>
      <c r="D2" s="150" t="s">
        <v>993</v>
      </c>
      <c r="E2" s="150" t="s">
        <v>994</v>
      </c>
      <c r="F2" s="159" t="s">
        <v>1039</v>
      </c>
    </row>
    <row r="3" spans="1:6" ht="69.75" customHeight="1">
      <c r="A3" s="150" t="s">
        <v>1002</v>
      </c>
      <c r="B3" s="150" t="s">
        <v>997</v>
      </c>
      <c r="C3" s="150" t="s">
        <v>999</v>
      </c>
      <c r="D3" s="150" t="s">
        <v>1000</v>
      </c>
      <c r="E3" s="150" t="s">
        <v>1001</v>
      </c>
      <c r="F3" s="159" t="s">
        <v>998</v>
      </c>
    </row>
    <row r="4" spans="1:6" ht="84.95" customHeight="1">
      <c r="A4" s="150" t="s">
        <v>1007</v>
      </c>
      <c r="B4" s="150" t="s">
        <v>1003</v>
      </c>
      <c r="C4" s="150" t="s">
        <v>1004</v>
      </c>
      <c r="D4" s="151" t="s">
        <v>1006</v>
      </c>
      <c r="E4" s="150" t="s">
        <v>1005</v>
      </c>
      <c r="F4" s="159" t="s">
        <v>1040</v>
      </c>
    </row>
    <row r="5" spans="1:6" ht="84.95" customHeight="1">
      <c r="A5" s="150" t="s">
        <v>1008</v>
      </c>
      <c r="B5" s="271" t="s">
        <v>1024</v>
      </c>
      <c r="C5" s="272"/>
      <c r="D5" s="150" t="s">
        <v>1009</v>
      </c>
      <c r="E5" s="150" t="s">
        <v>1010</v>
      </c>
      <c r="F5" s="159" t="s">
        <v>1041</v>
      </c>
    </row>
    <row r="6" spans="1:6" ht="84.95" customHeight="1">
      <c r="A6" s="150" t="s">
        <v>1011</v>
      </c>
      <c r="B6" s="150" t="s">
        <v>1023</v>
      </c>
      <c r="C6" s="150" t="s">
        <v>1012</v>
      </c>
      <c r="D6" s="150" t="s">
        <v>1013</v>
      </c>
      <c r="E6" s="150" t="s">
        <v>1015</v>
      </c>
      <c r="F6" s="159" t="s">
        <v>1014</v>
      </c>
    </row>
    <row r="7" spans="1:6" ht="84.95" customHeight="1">
      <c r="A7" s="150" t="s">
        <v>1016</v>
      </c>
      <c r="B7" s="150" t="s">
        <v>1022</v>
      </c>
      <c r="C7" s="150" t="s">
        <v>1018</v>
      </c>
      <c r="D7" s="150" t="s">
        <v>1019</v>
      </c>
      <c r="E7" s="150" t="s">
        <v>1020</v>
      </c>
      <c r="F7" s="159" t="s">
        <v>995</v>
      </c>
    </row>
    <row r="8" spans="1:6" ht="72.75" customHeight="1">
      <c r="A8" s="150" t="s">
        <v>1021</v>
      </c>
      <c r="B8" s="150" t="s">
        <v>1025</v>
      </c>
      <c r="C8" s="150" t="s">
        <v>1026</v>
      </c>
      <c r="D8" s="150" t="s">
        <v>1027</v>
      </c>
      <c r="E8" s="150" t="s">
        <v>1028</v>
      </c>
      <c r="F8" s="159" t="s">
        <v>1029</v>
      </c>
    </row>
  </sheetData>
  <mergeCells count="1">
    <mergeCell ref="B5:C5"/>
  </mergeCells>
  <phoneticPr fontId="69"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L30"/>
  <sheetViews>
    <sheetView showGridLines="0" topLeftCell="A18" zoomScale="115" zoomScaleNormal="115" workbookViewId="0">
      <selection activeCell="L16" sqref="L16"/>
    </sheetView>
  </sheetViews>
  <sheetFormatPr defaultColWidth="11.5" defaultRowHeight="12.75"/>
  <cols>
    <col min="1" max="1" width="6.5" style="1" customWidth="1"/>
    <col min="2" max="2" width="27.5" style="1" customWidth="1"/>
    <col min="3" max="3" width="12.5" style="1" customWidth="1"/>
    <col min="4" max="4" width="55.875" style="1" customWidth="1"/>
    <col min="5" max="5" width="12.5" style="1" customWidth="1"/>
    <col min="6" max="6" width="8.5" style="1" customWidth="1"/>
    <col min="7" max="7" width="34.375" style="1" customWidth="1"/>
    <col min="8" max="16384" width="11.5" style="1"/>
  </cols>
  <sheetData>
    <row r="1" spans="1:12" ht="27" customHeight="1">
      <c r="A1" s="279" t="s">
        <v>766</v>
      </c>
      <c r="B1" s="280"/>
      <c r="C1" s="280"/>
      <c r="D1" s="280"/>
      <c r="E1" s="280"/>
      <c r="F1" s="280"/>
      <c r="G1" s="281"/>
    </row>
    <row r="3" spans="1:12" ht="18.75">
      <c r="A3" s="282" t="s">
        <v>767</v>
      </c>
      <c r="B3" s="283"/>
      <c r="C3" s="283"/>
      <c r="D3" s="283"/>
      <c r="E3" s="283"/>
      <c r="F3" s="283"/>
      <c r="G3" s="284"/>
    </row>
    <row r="4" spans="1:12" ht="40.5">
      <c r="A4" s="45"/>
      <c r="B4" s="45" t="s">
        <v>173</v>
      </c>
      <c r="C4" s="45" t="s">
        <v>174</v>
      </c>
      <c r="D4" s="45" t="s">
        <v>127</v>
      </c>
      <c r="E4" s="45" t="s">
        <v>175</v>
      </c>
      <c r="F4" s="46" t="s">
        <v>768</v>
      </c>
      <c r="G4" s="45" t="s">
        <v>769</v>
      </c>
    </row>
    <row r="5" spans="1:12" ht="66" customHeight="1">
      <c r="A5" s="19">
        <v>1</v>
      </c>
      <c r="B5" s="47" t="s">
        <v>176</v>
      </c>
      <c r="C5" s="19">
        <v>5</v>
      </c>
      <c r="D5" s="47" t="s">
        <v>770</v>
      </c>
      <c r="E5" s="19">
        <f>C5*F5</f>
        <v>0</v>
      </c>
      <c r="F5" s="48">
        <v>0</v>
      </c>
      <c r="G5" s="49"/>
    </row>
    <row r="6" spans="1:12" ht="65.25" customHeight="1">
      <c r="A6" s="19">
        <v>2</v>
      </c>
      <c r="B6" s="47" t="s">
        <v>177</v>
      </c>
      <c r="C6" s="19">
        <v>5</v>
      </c>
      <c r="D6" s="47" t="s">
        <v>771</v>
      </c>
      <c r="E6" s="19">
        <f>C6*F6</f>
        <v>0</v>
      </c>
      <c r="F6" s="48">
        <v>0</v>
      </c>
      <c r="G6" s="49"/>
    </row>
    <row r="7" spans="1:12" ht="104.25" customHeight="1">
      <c r="A7" s="19" t="s">
        <v>178</v>
      </c>
      <c r="B7" s="47" t="s">
        <v>179</v>
      </c>
      <c r="C7" s="19">
        <v>2</v>
      </c>
      <c r="D7" s="47" t="s">
        <v>180</v>
      </c>
      <c r="E7" s="19">
        <f>C7*F7</f>
        <v>0</v>
      </c>
      <c r="F7" s="48">
        <v>0</v>
      </c>
      <c r="G7" s="49"/>
      <c r="L7" s="43"/>
    </row>
    <row r="8" spans="1:12" ht="63.75">
      <c r="A8" s="19" t="s">
        <v>181</v>
      </c>
      <c r="B8" s="47" t="s">
        <v>182</v>
      </c>
      <c r="C8" s="19">
        <v>4</v>
      </c>
      <c r="D8" s="47" t="s">
        <v>183</v>
      </c>
      <c r="E8" s="19">
        <f>C8*F8</f>
        <v>0</v>
      </c>
      <c r="F8" s="48">
        <v>0</v>
      </c>
      <c r="G8" s="49"/>
      <c r="J8" s="50"/>
    </row>
    <row r="9" spans="1:12" ht="69" customHeight="1">
      <c r="A9" s="285" t="s">
        <v>184</v>
      </c>
      <c r="B9" s="286"/>
      <c r="C9" s="286"/>
      <c r="D9" s="286"/>
      <c r="E9" s="286"/>
      <c r="F9" s="286"/>
      <c r="G9" s="287"/>
    </row>
    <row r="10" spans="1:12" ht="15.75" customHeight="1">
      <c r="A10" s="288" t="s">
        <v>185</v>
      </c>
      <c r="B10" s="288"/>
      <c r="C10" s="288"/>
      <c r="D10" s="289"/>
      <c r="E10" s="51">
        <f>SUM(E5:E8)</f>
        <v>0</v>
      </c>
    </row>
    <row r="12" spans="1:12" ht="18.75">
      <c r="A12" s="282" t="s">
        <v>772</v>
      </c>
      <c r="B12" s="283"/>
      <c r="C12" s="283"/>
      <c r="D12" s="283"/>
      <c r="E12" s="283"/>
      <c r="F12" s="283"/>
      <c r="G12" s="284"/>
    </row>
    <row r="13" spans="1:12" ht="40.5">
      <c r="A13" s="45"/>
      <c r="B13" s="45" t="s">
        <v>173</v>
      </c>
      <c r="C13" s="45" t="s">
        <v>174</v>
      </c>
      <c r="D13" s="45" t="s">
        <v>127</v>
      </c>
      <c r="E13" s="45" t="s">
        <v>175</v>
      </c>
      <c r="F13" s="46" t="s">
        <v>768</v>
      </c>
      <c r="G13" s="45" t="s">
        <v>769</v>
      </c>
    </row>
    <row r="14" spans="1:12" ht="25.5">
      <c r="A14" s="19" t="s">
        <v>186</v>
      </c>
      <c r="B14" s="47" t="s">
        <v>187</v>
      </c>
      <c r="C14" s="19">
        <v>4</v>
      </c>
      <c r="D14" s="47"/>
      <c r="E14" s="19">
        <f>C14*F14</f>
        <v>0</v>
      </c>
      <c r="F14" s="48">
        <v>0</v>
      </c>
      <c r="G14" s="49"/>
    </row>
    <row r="15" spans="1:12" ht="25.5">
      <c r="A15" s="19" t="s">
        <v>188</v>
      </c>
      <c r="B15" s="47" t="s">
        <v>189</v>
      </c>
      <c r="C15" s="19">
        <v>6</v>
      </c>
      <c r="D15" s="47"/>
      <c r="E15" s="19">
        <f>C15*F15</f>
        <v>0</v>
      </c>
      <c r="F15" s="48">
        <v>0</v>
      </c>
      <c r="G15" s="49"/>
    </row>
    <row r="16" spans="1:12" ht="67.5" customHeight="1">
      <c r="A16" s="19">
        <v>2</v>
      </c>
      <c r="B16" s="47" t="s">
        <v>190</v>
      </c>
      <c r="C16" s="19">
        <v>5</v>
      </c>
      <c r="D16" s="47" t="s">
        <v>191</v>
      </c>
      <c r="E16" s="19">
        <f>C16*F16</f>
        <v>0</v>
      </c>
      <c r="F16" s="48">
        <v>0</v>
      </c>
      <c r="G16" s="49"/>
    </row>
    <row r="17" spans="1:7" ht="89.25">
      <c r="A17" s="19">
        <v>3</v>
      </c>
      <c r="B17" s="47" t="s">
        <v>192</v>
      </c>
      <c r="C17" s="19">
        <v>6</v>
      </c>
      <c r="D17" s="47" t="s">
        <v>193</v>
      </c>
      <c r="E17" s="19">
        <f>C17*F17</f>
        <v>0</v>
      </c>
      <c r="F17" s="48">
        <v>0</v>
      </c>
      <c r="G17" s="49"/>
    </row>
    <row r="18" spans="1:7" ht="25.5">
      <c r="A18" s="19">
        <v>4</v>
      </c>
      <c r="B18" s="47" t="s">
        <v>194</v>
      </c>
      <c r="C18" s="52" t="s">
        <v>195</v>
      </c>
      <c r="D18" s="47" t="s">
        <v>773</v>
      </c>
      <c r="E18" s="53"/>
      <c r="F18" s="48">
        <v>0</v>
      </c>
      <c r="G18" s="49"/>
    </row>
    <row r="19" spans="1:7" ht="40.5" customHeight="1">
      <c r="A19" s="19">
        <v>5</v>
      </c>
      <c r="B19" s="47" t="s">
        <v>196</v>
      </c>
      <c r="C19" s="19">
        <v>2</v>
      </c>
      <c r="D19" s="47" t="s">
        <v>197</v>
      </c>
      <c r="E19" s="19">
        <f t="shared" ref="E19:E24" si="0">C19*F19</f>
        <v>0</v>
      </c>
      <c r="F19" s="48">
        <v>0</v>
      </c>
      <c r="G19" s="49"/>
    </row>
    <row r="20" spans="1:7" ht="63.75">
      <c r="A20" s="19" t="s">
        <v>198</v>
      </c>
      <c r="B20" s="47" t="s">
        <v>199</v>
      </c>
      <c r="C20" s="19">
        <v>7</v>
      </c>
      <c r="D20" s="47" t="s">
        <v>200</v>
      </c>
      <c r="E20" s="19">
        <f t="shared" si="0"/>
        <v>0</v>
      </c>
      <c r="F20" s="48">
        <v>0</v>
      </c>
      <c r="G20" s="49"/>
    </row>
    <row r="21" spans="1:7" ht="76.5">
      <c r="A21" s="19" t="s">
        <v>201</v>
      </c>
      <c r="B21" s="47" t="s">
        <v>202</v>
      </c>
      <c r="C21" s="19">
        <v>2</v>
      </c>
      <c r="D21" s="47" t="s">
        <v>203</v>
      </c>
      <c r="E21" s="19">
        <f t="shared" si="0"/>
        <v>0</v>
      </c>
      <c r="F21" s="48">
        <v>0</v>
      </c>
      <c r="G21" s="49"/>
    </row>
    <row r="22" spans="1:7" ht="76.5">
      <c r="A22" s="19" t="s">
        <v>204</v>
      </c>
      <c r="B22" s="47" t="s">
        <v>205</v>
      </c>
      <c r="C22" s="19">
        <v>9</v>
      </c>
      <c r="D22" s="47" t="s">
        <v>203</v>
      </c>
      <c r="E22" s="19">
        <f t="shared" si="0"/>
        <v>0</v>
      </c>
      <c r="F22" s="48">
        <v>0</v>
      </c>
      <c r="G22" s="49"/>
    </row>
    <row r="23" spans="1:7" ht="102">
      <c r="A23" s="19" t="s">
        <v>206</v>
      </c>
      <c r="B23" s="47" t="s">
        <v>207</v>
      </c>
      <c r="C23" s="19">
        <v>9</v>
      </c>
      <c r="D23" s="47"/>
      <c r="E23" s="19">
        <f t="shared" si="0"/>
        <v>0</v>
      </c>
      <c r="F23" s="48">
        <v>0</v>
      </c>
      <c r="G23" s="49"/>
    </row>
    <row r="24" spans="1:7" ht="38.25">
      <c r="A24" s="19" t="s">
        <v>208</v>
      </c>
      <c r="B24" s="47" t="s">
        <v>209</v>
      </c>
      <c r="C24" s="19">
        <v>7</v>
      </c>
      <c r="D24" s="47" t="s">
        <v>210</v>
      </c>
      <c r="E24" s="19">
        <f t="shared" si="0"/>
        <v>0</v>
      </c>
      <c r="F24" s="48">
        <v>0</v>
      </c>
      <c r="G24" s="49"/>
    </row>
    <row r="25" spans="1:7" ht="54.75" customHeight="1">
      <c r="A25" s="290" t="s">
        <v>211</v>
      </c>
      <c r="B25" s="291"/>
      <c r="C25" s="291"/>
      <c r="D25" s="291"/>
      <c r="E25" s="291"/>
      <c r="F25" s="291"/>
      <c r="G25" s="292"/>
    </row>
    <row r="26" spans="1:7" ht="15.75" customHeight="1">
      <c r="A26" s="273" t="s">
        <v>212</v>
      </c>
      <c r="B26" s="274"/>
      <c r="C26" s="274"/>
      <c r="D26" s="275"/>
      <c r="E26" s="51">
        <f>SUM(E14:E24)</f>
        <v>0</v>
      </c>
    </row>
    <row r="28" spans="1:7" ht="15.75" customHeight="1">
      <c r="A28" s="273" t="s">
        <v>213</v>
      </c>
      <c r="B28" s="274"/>
      <c r="C28" s="274"/>
      <c r="D28" s="275"/>
      <c r="E28" s="19">
        <v>33</v>
      </c>
    </row>
    <row r="30" spans="1:7" ht="22.5" customHeight="1">
      <c r="A30" s="276" t="s">
        <v>774</v>
      </c>
      <c r="B30" s="277"/>
      <c r="C30" s="277"/>
      <c r="D30" s="278"/>
      <c r="E30" s="54">
        <f>E28+E10-E26</f>
        <v>33</v>
      </c>
    </row>
  </sheetData>
  <mergeCells count="9">
    <mergeCell ref="A26:D26"/>
    <mergeCell ref="A28:D28"/>
    <mergeCell ref="A30:D30"/>
    <mergeCell ref="A1:G1"/>
    <mergeCell ref="A3:G3"/>
    <mergeCell ref="A9:G9"/>
    <mergeCell ref="A10:D10"/>
    <mergeCell ref="A12:G12"/>
    <mergeCell ref="A25:G25"/>
  </mergeCells>
  <phoneticPr fontId="69" type="noConversion"/>
  <pageMargins left="0.70866141732283472" right="0.70866141732283472" top="0.78740157480314965" bottom="0.78740157480314965"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P61"/>
  <sheetViews>
    <sheetView showGridLines="0" zoomScale="85" zoomScaleNormal="85" workbookViewId="0">
      <pane ySplit="3" topLeftCell="A5" activePane="bottomLeft" state="frozen"/>
      <selection pane="bottomLeft" activeCell="M35" sqref="M35"/>
    </sheetView>
  </sheetViews>
  <sheetFormatPr defaultColWidth="11.5" defaultRowHeight="12.75"/>
  <cols>
    <col min="1" max="1" width="78.5" style="85" customWidth="1"/>
    <col min="2" max="3" width="6.375" style="40" customWidth="1"/>
    <col min="4" max="5" width="6.375" style="40" hidden="1" customWidth="1"/>
    <col min="6" max="7" width="6.625" style="40" customWidth="1"/>
    <col min="8" max="8" width="8" style="40" customWidth="1"/>
    <col min="9" max="9" width="34.375" style="40" customWidth="1"/>
    <col min="10" max="10" width="11.5" style="40"/>
    <col min="11" max="11" width="17.375" style="40" customWidth="1"/>
    <col min="12" max="15" width="14.375" style="40" customWidth="1"/>
    <col min="16" max="16384" width="11.5" style="40"/>
  </cols>
  <sheetData>
    <row r="1" spans="1:16" ht="27" customHeight="1">
      <c r="A1" s="279" t="s">
        <v>775</v>
      </c>
      <c r="B1" s="280"/>
      <c r="C1" s="280"/>
      <c r="D1" s="280"/>
      <c r="E1" s="280"/>
      <c r="F1" s="280"/>
      <c r="G1" s="280"/>
      <c r="H1" s="280"/>
      <c r="I1" s="280"/>
    </row>
    <row r="2" spans="1:16" ht="12.75" customHeight="1">
      <c r="A2" s="40"/>
    </row>
    <row r="3" spans="1:16" ht="30">
      <c r="A3" s="55" t="s">
        <v>120</v>
      </c>
      <c r="B3" s="56" t="s">
        <v>121</v>
      </c>
      <c r="C3" s="56" t="s">
        <v>122</v>
      </c>
      <c r="D3" s="56" t="s">
        <v>123</v>
      </c>
      <c r="E3" s="56" t="s">
        <v>124</v>
      </c>
      <c r="F3" s="56" t="s">
        <v>125</v>
      </c>
      <c r="G3" s="56" t="s">
        <v>126</v>
      </c>
      <c r="H3" s="57" t="s">
        <v>768</v>
      </c>
      <c r="I3" s="57" t="s">
        <v>127</v>
      </c>
    </row>
    <row r="4" spans="1:16">
      <c r="A4" s="321" t="s">
        <v>128</v>
      </c>
      <c r="B4" s="322"/>
      <c r="C4" s="322"/>
      <c r="D4" s="322"/>
      <c r="E4" s="322"/>
      <c r="F4" s="322"/>
      <c r="G4" s="322"/>
      <c r="H4" s="322"/>
      <c r="I4" s="323"/>
    </row>
    <row r="5" spans="1:16" ht="26.25" customHeight="1">
      <c r="A5" s="47" t="s">
        <v>129</v>
      </c>
      <c r="B5" s="58">
        <v>1.5</v>
      </c>
      <c r="C5" s="58">
        <v>1.5</v>
      </c>
      <c r="D5" s="59">
        <v>1</v>
      </c>
      <c r="E5" s="59">
        <v>2</v>
      </c>
      <c r="F5" s="58">
        <f>B5*H5</f>
        <v>0</v>
      </c>
      <c r="G5" s="58">
        <f>C5*H5</f>
        <v>0</v>
      </c>
      <c r="H5" s="60">
        <v>0</v>
      </c>
      <c r="I5" s="49"/>
      <c r="K5" s="327" t="s">
        <v>234</v>
      </c>
      <c r="L5" s="327"/>
      <c r="M5" s="327"/>
      <c r="N5" s="327"/>
      <c r="O5" s="327"/>
      <c r="P5" s="327"/>
    </row>
    <row r="6" spans="1:16">
      <c r="A6" s="47" t="s">
        <v>130</v>
      </c>
      <c r="B6" s="58">
        <v>3</v>
      </c>
      <c r="C6" s="58">
        <v>1</v>
      </c>
      <c r="D6" s="59" t="s">
        <v>120</v>
      </c>
      <c r="E6" s="59" t="s">
        <v>120</v>
      </c>
      <c r="F6" s="58">
        <f>B6*H6</f>
        <v>0</v>
      </c>
      <c r="G6" s="58">
        <f t="shared" ref="G6:G49" si="0">C6*H6</f>
        <v>0</v>
      </c>
      <c r="H6" s="60">
        <v>0</v>
      </c>
      <c r="I6" s="49"/>
      <c r="K6" s="61"/>
      <c r="L6" s="317" t="s">
        <v>235</v>
      </c>
      <c r="M6" s="328"/>
      <c r="N6" s="328"/>
      <c r="O6" s="62"/>
    </row>
    <row r="7" spans="1:16" s="63" customFormat="1" ht="25.5">
      <c r="A7" s="47" t="s">
        <v>776</v>
      </c>
      <c r="B7" s="58">
        <v>2.5</v>
      </c>
      <c r="C7" s="58">
        <v>0.5</v>
      </c>
      <c r="D7" s="59" t="s">
        <v>120</v>
      </c>
      <c r="E7" s="59" t="s">
        <v>120</v>
      </c>
      <c r="F7" s="58">
        <f t="shared" ref="F7:F49" si="1">B7*H7</f>
        <v>0</v>
      </c>
      <c r="G7" s="58">
        <f t="shared" si="0"/>
        <v>0</v>
      </c>
      <c r="H7" s="60">
        <v>0</v>
      </c>
      <c r="I7" s="49"/>
      <c r="K7" s="61" t="s">
        <v>777</v>
      </c>
      <c r="L7" s="61" t="s">
        <v>236</v>
      </c>
      <c r="M7" s="61" t="s">
        <v>237</v>
      </c>
      <c r="N7" s="61" t="s">
        <v>238</v>
      </c>
      <c r="O7" s="62"/>
    </row>
    <row r="8" spans="1:16" ht="26.25" customHeight="1">
      <c r="A8" s="64" t="s">
        <v>252</v>
      </c>
      <c r="B8" s="65" t="s">
        <v>778</v>
      </c>
      <c r="C8" s="65" t="s">
        <v>778</v>
      </c>
      <c r="D8" s="58">
        <v>2.5</v>
      </c>
      <c r="E8" s="58">
        <v>1.5</v>
      </c>
      <c r="F8" s="65" t="s">
        <v>778</v>
      </c>
      <c r="G8" s="65" t="s">
        <v>778</v>
      </c>
      <c r="H8" s="65" t="s">
        <v>778</v>
      </c>
      <c r="I8" s="66" t="s">
        <v>779</v>
      </c>
      <c r="K8" s="67" t="s">
        <v>239</v>
      </c>
      <c r="L8" s="68">
        <v>2</v>
      </c>
      <c r="M8" s="68">
        <v>1</v>
      </c>
      <c r="N8" s="68">
        <v>0</v>
      </c>
      <c r="O8" s="62"/>
    </row>
    <row r="9" spans="1:16" ht="24.75" customHeight="1">
      <c r="A9" s="64" t="s">
        <v>253</v>
      </c>
      <c r="B9" s="65" t="s">
        <v>778</v>
      </c>
      <c r="C9" s="65" t="s">
        <v>778</v>
      </c>
      <c r="D9" s="58">
        <v>2.5</v>
      </c>
      <c r="E9" s="58">
        <v>0.5</v>
      </c>
      <c r="F9" s="65" t="s">
        <v>778</v>
      </c>
      <c r="G9" s="65" t="s">
        <v>778</v>
      </c>
      <c r="H9" s="65" t="s">
        <v>778</v>
      </c>
      <c r="I9" s="66" t="s">
        <v>779</v>
      </c>
      <c r="K9" s="67" t="s">
        <v>240</v>
      </c>
      <c r="L9" s="68">
        <v>1.5</v>
      </c>
      <c r="M9" s="68">
        <v>0.5</v>
      </c>
      <c r="N9" s="68">
        <v>0</v>
      </c>
      <c r="O9" s="62"/>
    </row>
    <row r="10" spans="1:16">
      <c r="A10" s="321" t="s">
        <v>131</v>
      </c>
      <c r="B10" s="322"/>
      <c r="C10" s="322"/>
      <c r="D10" s="322"/>
      <c r="E10" s="322"/>
      <c r="F10" s="322"/>
      <c r="G10" s="322"/>
      <c r="H10" s="322"/>
      <c r="I10" s="323"/>
      <c r="K10" s="67" t="s">
        <v>241</v>
      </c>
      <c r="L10" s="68">
        <v>1</v>
      </c>
      <c r="M10" s="68">
        <v>0</v>
      </c>
      <c r="N10" s="68">
        <v>0</v>
      </c>
      <c r="O10" s="62"/>
    </row>
    <row r="11" spans="1:16" ht="25.5">
      <c r="A11" s="47" t="s">
        <v>780</v>
      </c>
      <c r="B11" s="58">
        <v>8</v>
      </c>
      <c r="C11" s="69" t="s">
        <v>778</v>
      </c>
      <c r="D11" s="59"/>
      <c r="E11" s="59"/>
      <c r="F11" s="58">
        <f t="shared" si="1"/>
        <v>0</v>
      </c>
      <c r="G11" s="69" t="s">
        <v>778</v>
      </c>
      <c r="H11" s="60">
        <v>0</v>
      </c>
      <c r="I11" s="49"/>
      <c r="K11" s="62"/>
      <c r="L11" s="62"/>
      <c r="M11" s="62"/>
      <c r="N11" s="62"/>
      <c r="O11" s="62"/>
    </row>
    <row r="12" spans="1:16" ht="24.75" customHeight="1">
      <c r="A12" s="47" t="s">
        <v>132</v>
      </c>
      <c r="B12" s="70">
        <v>6</v>
      </c>
      <c r="C12" s="69" t="s">
        <v>778</v>
      </c>
      <c r="D12" s="71"/>
      <c r="E12" s="71"/>
      <c r="F12" s="70">
        <f t="shared" si="1"/>
        <v>0</v>
      </c>
      <c r="G12" s="69" t="s">
        <v>778</v>
      </c>
      <c r="H12" s="60">
        <v>0</v>
      </c>
      <c r="I12" s="49"/>
      <c r="K12" s="327" t="s">
        <v>242</v>
      </c>
      <c r="L12" s="327"/>
      <c r="M12" s="327"/>
      <c r="N12" s="327"/>
      <c r="O12" s="327"/>
      <c r="P12" s="327"/>
    </row>
    <row r="13" spans="1:16" ht="24">
      <c r="A13" s="64" t="s">
        <v>254</v>
      </c>
      <c r="B13" s="65" t="s">
        <v>778</v>
      </c>
      <c r="C13" s="65" t="s">
        <v>778</v>
      </c>
      <c r="D13" s="58">
        <v>9</v>
      </c>
      <c r="E13" s="58"/>
      <c r="F13" s="65" t="s">
        <v>778</v>
      </c>
      <c r="G13" s="65" t="s">
        <v>778</v>
      </c>
      <c r="H13" s="65" t="s">
        <v>778</v>
      </c>
      <c r="I13" s="66" t="s">
        <v>779</v>
      </c>
      <c r="K13" s="61"/>
      <c r="L13" s="317" t="s">
        <v>235</v>
      </c>
      <c r="M13" s="317"/>
      <c r="N13" s="317"/>
      <c r="O13" s="67"/>
    </row>
    <row r="14" spans="1:16" ht="25.5">
      <c r="A14" s="64" t="s">
        <v>133</v>
      </c>
      <c r="B14" s="65" t="s">
        <v>778</v>
      </c>
      <c r="C14" s="65" t="s">
        <v>778</v>
      </c>
      <c r="D14" s="58">
        <v>6.5</v>
      </c>
      <c r="E14" s="58"/>
      <c r="F14" s="65" t="s">
        <v>778</v>
      </c>
      <c r="G14" s="65" t="s">
        <v>778</v>
      </c>
      <c r="H14" s="65" t="s">
        <v>778</v>
      </c>
      <c r="I14" s="66" t="s">
        <v>779</v>
      </c>
      <c r="K14" s="61" t="s">
        <v>781</v>
      </c>
      <c r="L14" s="61" t="s">
        <v>243</v>
      </c>
      <c r="M14" s="61" t="s">
        <v>244</v>
      </c>
      <c r="N14" s="61" t="s">
        <v>782</v>
      </c>
      <c r="O14" s="61" t="s">
        <v>783</v>
      </c>
    </row>
    <row r="15" spans="1:16">
      <c r="A15" s="47" t="s">
        <v>134</v>
      </c>
      <c r="B15" s="58">
        <v>2</v>
      </c>
      <c r="C15" s="58">
        <v>1</v>
      </c>
      <c r="D15" s="59" t="s">
        <v>120</v>
      </c>
      <c r="E15" s="59" t="s">
        <v>120</v>
      </c>
      <c r="F15" s="58">
        <f t="shared" si="1"/>
        <v>0</v>
      </c>
      <c r="G15" s="58">
        <f t="shared" si="0"/>
        <v>0</v>
      </c>
      <c r="H15" s="60">
        <v>0</v>
      </c>
      <c r="I15" s="49"/>
      <c r="K15" s="67" t="s">
        <v>239</v>
      </c>
      <c r="L15" s="68">
        <v>2</v>
      </c>
      <c r="M15" s="68">
        <v>1.5</v>
      </c>
      <c r="N15" s="68">
        <v>1</v>
      </c>
      <c r="O15" s="68">
        <v>0</v>
      </c>
    </row>
    <row r="16" spans="1:16">
      <c r="A16" s="47" t="s">
        <v>135</v>
      </c>
      <c r="B16" s="58">
        <v>3</v>
      </c>
      <c r="C16" s="58">
        <v>2</v>
      </c>
      <c r="D16" s="59" t="s">
        <v>120</v>
      </c>
      <c r="E16" s="59" t="s">
        <v>120</v>
      </c>
      <c r="F16" s="58">
        <f t="shared" si="1"/>
        <v>0</v>
      </c>
      <c r="G16" s="58">
        <f t="shared" si="0"/>
        <v>0</v>
      </c>
      <c r="H16" s="60">
        <v>0</v>
      </c>
      <c r="I16" s="49"/>
      <c r="K16" s="67" t="s">
        <v>240</v>
      </c>
      <c r="L16" s="68">
        <v>1.5</v>
      </c>
      <c r="M16" s="68">
        <v>1</v>
      </c>
      <c r="N16" s="68">
        <v>0.5</v>
      </c>
      <c r="O16" s="68">
        <v>0</v>
      </c>
    </row>
    <row r="17" spans="1:16" ht="25.5">
      <c r="A17" s="47" t="s">
        <v>136</v>
      </c>
      <c r="B17" s="58">
        <v>1.5</v>
      </c>
      <c r="C17" s="58">
        <v>1.5</v>
      </c>
      <c r="D17" s="59" t="s">
        <v>120</v>
      </c>
      <c r="E17" s="59" t="s">
        <v>120</v>
      </c>
      <c r="F17" s="58">
        <f t="shared" si="1"/>
        <v>0</v>
      </c>
      <c r="G17" s="58">
        <f t="shared" si="0"/>
        <v>0</v>
      </c>
      <c r="H17" s="60">
        <v>0</v>
      </c>
      <c r="I17" s="49"/>
      <c r="K17" s="67" t="s">
        <v>241</v>
      </c>
      <c r="L17" s="68">
        <v>1</v>
      </c>
      <c r="M17" s="68">
        <v>0.5</v>
      </c>
      <c r="N17" s="68">
        <v>0</v>
      </c>
      <c r="O17" s="68">
        <v>0</v>
      </c>
    </row>
    <row r="18" spans="1:16">
      <c r="A18" s="47" t="s">
        <v>137</v>
      </c>
      <c r="B18" s="58">
        <v>1</v>
      </c>
      <c r="C18" s="58">
        <v>0.5</v>
      </c>
      <c r="D18" s="59">
        <v>1</v>
      </c>
      <c r="E18" s="59">
        <v>2</v>
      </c>
      <c r="F18" s="58">
        <f t="shared" si="1"/>
        <v>0</v>
      </c>
      <c r="G18" s="58">
        <f t="shared" si="0"/>
        <v>0</v>
      </c>
      <c r="H18" s="60">
        <v>0</v>
      </c>
      <c r="I18" s="49"/>
    </row>
    <row r="19" spans="1:16" ht="15">
      <c r="A19" s="47" t="s">
        <v>138</v>
      </c>
      <c r="B19" s="58">
        <v>1.5</v>
      </c>
      <c r="C19" s="69" t="s">
        <v>778</v>
      </c>
      <c r="D19" s="59"/>
      <c r="E19" s="59"/>
      <c r="F19" s="58">
        <f t="shared" si="1"/>
        <v>0</v>
      </c>
      <c r="G19" s="69" t="s">
        <v>778</v>
      </c>
      <c r="H19" s="60">
        <v>0</v>
      </c>
      <c r="I19" s="49"/>
      <c r="K19" s="318" t="s">
        <v>784</v>
      </c>
      <c r="L19" s="318"/>
      <c r="M19" s="318"/>
      <c r="N19" s="318"/>
      <c r="O19" s="318"/>
      <c r="P19" s="318"/>
    </row>
    <row r="20" spans="1:16">
      <c r="A20" s="47" t="s">
        <v>785</v>
      </c>
      <c r="B20" s="58">
        <v>1.5</v>
      </c>
      <c r="C20" s="69" t="s">
        <v>778</v>
      </c>
      <c r="D20" s="59">
        <v>3</v>
      </c>
      <c r="E20" s="59" t="s">
        <v>120</v>
      </c>
      <c r="F20" s="58">
        <f t="shared" si="1"/>
        <v>0</v>
      </c>
      <c r="G20" s="69" t="s">
        <v>778</v>
      </c>
      <c r="H20" s="60">
        <v>0</v>
      </c>
      <c r="I20" s="49"/>
      <c r="K20" s="72" t="s">
        <v>245</v>
      </c>
      <c r="L20" s="319" t="s">
        <v>246</v>
      </c>
      <c r="M20" s="320"/>
    </row>
    <row r="21" spans="1:16" ht="25.5">
      <c r="A21" s="321" t="s">
        <v>139</v>
      </c>
      <c r="B21" s="322"/>
      <c r="C21" s="322"/>
      <c r="D21" s="322"/>
      <c r="E21" s="322"/>
      <c r="F21" s="322"/>
      <c r="G21" s="322"/>
      <c r="H21" s="322"/>
      <c r="I21" s="323"/>
      <c r="K21" s="72" t="s">
        <v>120</v>
      </c>
      <c r="L21" s="72" t="s">
        <v>119</v>
      </c>
      <c r="M21" s="72" t="s">
        <v>247</v>
      </c>
    </row>
    <row r="22" spans="1:16" ht="25.5">
      <c r="A22" s="47" t="s">
        <v>140</v>
      </c>
      <c r="B22" s="58">
        <v>0.5</v>
      </c>
      <c r="C22" s="58">
        <v>0.5</v>
      </c>
      <c r="D22" s="59">
        <v>0.5</v>
      </c>
      <c r="E22" s="59">
        <v>0.5</v>
      </c>
      <c r="F22" s="58">
        <f t="shared" si="1"/>
        <v>0</v>
      </c>
      <c r="G22" s="58">
        <f t="shared" si="0"/>
        <v>0</v>
      </c>
      <c r="H22" s="60">
        <v>0</v>
      </c>
      <c r="I22" s="49"/>
      <c r="K22" s="73" t="s">
        <v>248</v>
      </c>
      <c r="L22" s="74">
        <v>5.0000000000000001E-3</v>
      </c>
      <c r="M22" s="75">
        <v>0.01</v>
      </c>
    </row>
    <row r="23" spans="1:16" ht="25.5">
      <c r="A23" s="47" t="s">
        <v>141</v>
      </c>
      <c r="B23" s="58">
        <v>0.5</v>
      </c>
      <c r="C23" s="58">
        <v>1</v>
      </c>
      <c r="D23" s="59">
        <v>1</v>
      </c>
      <c r="E23" s="59">
        <v>1</v>
      </c>
      <c r="F23" s="58">
        <f t="shared" si="1"/>
        <v>0</v>
      </c>
      <c r="G23" s="58">
        <f t="shared" si="0"/>
        <v>0</v>
      </c>
      <c r="H23" s="60">
        <v>0</v>
      </c>
      <c r="I23" s="49"/>
      <c r="K23" s="73" t="s">
        <v>249</v>
      </c>
      <c r="L23" s="75">
        <v>0.01</v>
      </c>
      <c r="M23" s="75">
        <v>0.02</v>
      </c>
    </row>
    <row r="24" spans="1:16" ht="15" customHeight="1">
      <c r="A24" s="47" t="s">
        <v>142</v>
      </c>
      <c r="B24" s="58">
        <v>1</v>
      </c>
      <c r="C24" s="58">
        <v>1.5</v>
      </c>
      <c r="D24" s="59">
        <v>1.5</v>
      </c>
      <c r="E24" s="59">
        <v>1.5</v>
      </c>
      <c r="F24" s="58">
        <f t="shared" si="1"/>
        <v>0</v>
      </c>
      <c r="G24" s="58">
        <f t="shared" si="0"/>
        <v>0</v>
      </c>
      <c r="H24" s="60">
        <v>0</v>
      </c>
      <c r="I24" s="49"/>
      <c r="K24" s="73" t="s">
        <v>250</v>
      </c>
      <c r="L24" s="75">
        <v>0.02</v>
      </c>
      <c r="M24" s="75">
        <v>0.05</v>
      </c>
    </row>
    <row r="25" spans="1:16">
      <c r="A25" s="47" t="s">
        <v>143</v>
      </c>
      <c r="B25" s="69" t="s">
        <v>778</v>
      </c>
      <c r="C25" s="58">
        <v>1</v>
      </c>
      <c r="D25" s="59" t="s">
        <v>120</v>
      </c>
      <c r="E25" s="59" t="s">
        <v>120</v>
      </c>
      <c r="F25" s="69" t="s">
        <v>778</v>
      </c>
      <c r="G25" s="58">
        <f t="shared" si="0"/>
        <v>0</v>
      </c>
      <c r="H25" s="60">
        <v>0</v>
      </c>
      <c r="I25" s="49"/>
      <c r="K25" s="73" t="s">
        <v>251</v>
      </c>
      <c r="L25" s="75">
        <v>0.05</v>
      </c>
      <c r="M25" s="75">
        <v>0.1</v>
      </c>
    </row>
    <row r="26" spans="1:16" ht="15.75">
      <c r="A26" s="47" t="s">
        <v>144</v>
      </c>
      <c r="B26" s="58">
        <v>1.5</v>
      </c>
      <c r="C26" s="58">
        <v>0.5</v>
      </c>
      <c r="D26" s="59">
        <v>1.5</v>
      </c>
      <c r="E26" s="59">
        <v>0.5</v>
      </c>
      <c r="F26" s="58">
        <f t="shared" si="1"/>
        <v>0</v>
      </c>
      <c r="G26" s="58">
        <f t="shared" si="0"/>
        <v>0</v>
      </c>
      <c r="H26" s="60">
        <v>0</v>
      </c>
      <c r="I26" s="49"/>
      <c r="K26" s="76" t="s">
        <v>786</v>
      </c>
      <c r="L26" s="77" t="s">
        <v>787</v>
      </c>
      <c r="M26" s="78"/>
    </row>
    <row r="27" spans="1:16" ht="15.75">
      <c r="A27" s="47" t="s">
        <v>145</v>
      </c>
      <c r="B27" s="58">
        <v>2</v>
      </c>
      <c r="C27" s="69" t="s">
        <v>778</v>
      </c>
      <c r="D27" s="59">
        <v>2</v>
      </c>
      <c r="E27" s="59" t="s">
        <v>120</v>
      </c>
      <c r="F27" s="58">
        <f t="shared" si="1"/>
        <v>0</v>
      </c>
      <c r="G27" s="69" t="s">
        <v>778</v>
      </c>
      <c r="H27" s="60">
        <v>0</v>
      </c>
      <c r="I27" s="49"/>
      <c r="K27" s="76" t="s">
        <v>788</v>
      </c>
      <c r="L27" s="79" t="s">
        <v>789</v>
      </c>
      <c r="M27" s="78"/>
    </row>
    <row r="28" spans="1:16">
      <c r="A28" s="321" t="s">
        <v>146</v>
      </c>
      <c r="B28" s="322"/>
      <c r="C28" s="322"/>
      <c r="D28" s="322"/>
      <c r="E28" s="322"/>
      <c r="F28" s="322"/>
      <c r="G28" s="322"/>
      <c r="H28" s="322"/>
      <c r="I28" s="323"/>
    </row>
    <row r="29" spans="1:16" ht="38.25">
      <c r="A29" s="47" t="s">
        <v>147</v>
      </c>
      <c r="B29" s="69" t="s">
        <v>778</v>
      </c>
      <c r="C29" s="58">
        <v>3</v>
      </c>
      <c r="D29" s="59" t="s">
        <v>120</v>
      </c>
      <c r="E29" s="59">
        <v>3</v>
      </c>
      <c r="F29" s="69" t="s">
        <v>778</v>
      </c>
      <c r="G29" s="58">
        <f t="shared" si="0"/>
        <v>0</v>
      </c>
      <c r="H29" s="60">
        <v>0</v>
      </c>
      <c r="I29" s="49"/>
    </row>
    <row r="30" spans="1:16" ht="25.5">
      <c r="A30" s="47" t="s">
        <v>148</v>
      </c>
      <c r="B30" s="69" t="s">
        <v>778</v>
      </c>
      <c r="C30" s="58">
        <v>3</v>
      </c>
      <c r="D30" s="59" t="s">
        <v>120</v>
      </c>
      <c r="E30" s="59">
        <v>3</v>
      </c>
      <c r="F30" s="69" t="s">
        <v>778</v>
      </c>
      <c r="G30" s="58">
        <f t="shared" si="0"/>
        <v>0</v>
      </c>
      <c r="H30" s="60">
        <v>0</v>
      </c>
      <c r="I30" s="49"/>
    </row>
    <row r="31" spans="1:16" ht="25.5">
      <c r="A31" s="47" t="s">
        <v>863</v>
      </c>
      <c r="B31" s="58">
        <v>0.5</v>
      </c>
      <c r="C31" s="58">
        <v>3.5</v>
      </c>
      <c r="D31" s="59">
        <v>0.5</v>
      </c>
      <c r="E31" s="59">
        <v>3.5</v>
      </c>
      <c r="F31" s="58">
        <f t="shared" si="1"/>
        <v>0</v>
      </c>
      <c r="G31" s="58">
        <f t="shared" si="0"/>
        <v>0</v>
      </c>
      <c r="H31" s="60">
        <v>0</v>
      </c>
      <c r="I31" s="49"/>
    </row>
    <row r="32" spans="1:16">
      <c r="A32" s="321" t="s">
        <v>149</v>
      </c>
      <c r="B32" s="322"/>
      <c r="C32" s="322"/>
      <c r="D32" s="322"/>
      <c r="E32" s="322"/>
      <c r="F32" s="322"/>
      <c r="G32" s="322"/>
      <c r="H32" s="322"/>
      <c r="I32" s="323"/>
    </row>
    <row r="33" spans="1:9" ht="25.5">
      <c r="A33" s="47" t="s">
        <v>150</v>
      </c>
      <c r="B33" s="69" t="s">
        <v>778</v>
      </c>
      <c r="C33" s="58">
        <v>1.5</v>
      </c>
      <c r="D33" s="59">
        <v>0.5</v>
      </c>
      <c r="E33" s="59">
        <v>1.5</v>
      </c>
      <c r="F33" s="69" t="s">
        <v>778</v>
      </c>
      <c r="G33" s="58">
        <f t="shared" si="0"/>
        <v>0</v>
      </c>
      <c r="H33" s="60">
        <v>0</v>
      </c>
      <c r="I33" s="49"/>
    </row>
    <row r="34" spans="1:9" ht="51.75" customHeight="1">
      <c r="A34" s="47" t="s">
        <v>151</v>
      </c>
      <c r="B34" s="58">
        <v>1.5</v>
      </c>
      <c r="C34" s="58">
        <v>0.5</v>
      </c>
      <c r="D34" s="59">
        <v>2</v>
      </c>
      <c r="E34" s="59">
        <v>1</v>
      </c>
      <c r="F34" s="58">
        <f t="shared" si="1"/>
        <v>0</v>
      </c>
      <c r="G34" s="58">
        <f t="shared" si="0"/>
        <v>0</v>
      </c>
      <c r="H34" s="60">
        <v>0</v>
      </c>
      <c r="I34" s="49"/>
    </row>
    <row r="35" spans="1:9" ht="25.5">
      <c r="A35" s="47" t="s">
        <v>152</v>
      </c>
      <c r="B35" s="58">
        <v>0.5</v>
      </c>
      <c r="C35" s="58">
        <v>0.5</v>
      </c>
      <c r="D35" s="59">
        <v>0.5</v>
      </c>
      <c r="E35" s="59">
        <v>0.5</v>
      </c>
      <c r="F35" s="58">
        <f t="shared" si="1"/>
        <v>0</v>
      </c>
      <c r="G35" s="58">
        <f t="shared" si="0"/>
        <v>0</v>
      </c>
      <c r="H35" s="60">
        <v>0</v>
      </c>
      <c r="I35" s="49"/>
    </row>
    <row r="36" spans="1:9" ht="25.5">
      <c r="A36" s="47" t="s">
        <v>153</v>
      </c>
      <c r="B36" s="58">
        <v>0.5</v>
      </c>
      <c r="C36" s="58">
        <v>1</v>
      </c>
      <c r="D36" s="59">
        <v>0.5</v>
      </c>
      <c r="E36" s="59">
        <v>1.5</v>
      </c>
      <c r="F36" s="58">
        <f t="shared" si="1"/>
        <v>0</v>
      </c>
      <c r="G36" s="58">
        <f t="shared" si="0"/>
        <v>0</v>
      </c>
      <c r="H36" s="60">
        <v>0</v>
      </c>
      <c r="I36" s="49"/>
    </row>
    <row r="37" spans="1:9" ht="25.5">
      <c r="A37" s="47" t="s">
        <v>154</v>
      </c>
      <c r="B37" s="58">
        <v>0.5</v>
      </c>
      <c r="C37" s="69" t="s">
        <v>778</v>
      </c>
      <c r="D37" s="59" t="s">
        <v>120</v>
      </c>
      <c r="E37" s="59" t="s">
        <v>120</v>
      </c>
      <c r="F37" s="58">
        <f t="shared" si="1"/>
        <v>0</v>
      </c>
      <c r="G37" s="69" t="s">
        <v>778</v>
      </c>
      <c r="H37" s="60">
        <v>0</v>
      </c>
      <c r="I37" s="49"/>
    </row>
    <row r="38" spans="1:9" ht="25.5">
      <c r="A38" s="47" t="s">
        <v>155</v>
      </c>
      <c r="B38" s="58">
        <v>1.5</v>
      </c>
      <c r="C38" s="58">
        <v>1</v>
      </c>
      <c r="D38" s="59" t="s">
        <v>120</v>
      </c>
      <c r="E38" s="59" t="s">
        <v>120</v>
      </c>
      <c r="F38" s="58">
        <f t="shared" si="1"/>
        <v>0</v>
      </c>
      <c r="G38" s="58">
        <f t="shared" si="0"/>
        <v>0</v>
      </c>
      <c r="H38" s="60">
        <v>0</v>
      </c>
      <c r="I38" s="49"/>
    </row>
    <row r="39" spans="1:9" ht="25.5">
      <c r="A39" s="47" t="s">
        <v>156</v>
      </c>
      <c r="B39" s="58">
        <v>2.5</v>
      </c>
      <c r="C39" s="58">
        <v>1.5</v>
      </c>
      <c r="D39" s="59" t="s">
        <v>120</v>
      </c>
      <c r="E39" s="59" t="s">
        <v>120</v>
      </c>
      <c r="F39" s="58">
        <f t="shared" si="1"/>
        <v>0</v>
      </c>
      <c r="G39" s="58">
        <f t="shared" si="0"/>
        <v>0</v>
      </c>
      <c r="H39" s="60">
        <v>0</v>
      </c>
      <c r="I39" s="49"/>
    </row>
    <row r="40" spans="1:9">
      <c r="A40" s="64" t="s">
        <v>157</v>
      </c>
      <c r="B40" s="65" t="s">
        <v>778</v>
      </c>
      <c r="C40" s="65" t="s">
        <v>778</v>
      </c>
      <c r="D40" s="58">
        <v>1</v>
      </c>
      <c r="E40" s="58">
        <v>1</v>
      </c>
      <c r="F40" s="65" t="s">
        <v>778</v>
      </c>
      <c r="G40" s="65" t="s">
        <v>778</v>
      </c>
      <c r="H40" s="65" t="s">
        <v>778</v>
      </c>
      <c r="I40" s="66" t="s">
        <v>779</v>
      </c>
    </row>
    <row r="41" spans="1:9">
      <c r="A41" s="321" t="s">
        <v>158</v>
      </c>
      <c r="B41" s="322"/>
      <c r="C41" s="322"/>
      <c r="D41" s="322"/>
      <c r="E41" s="322"/>
      <c r="F41" s="322"/>
      <c r="G41" s="322"/>
      <c r="H41" s="322"/>
      <c r="I41" s="323"/>
    </row>
    <row r="42" spans="1:9" ht="25.5">
      <c r="A42" s="47" t="s">
        <v>159</v>
      </c>
      <c r="B42" s="58">
        <v>2</v>
      </c>
      <c r="C42" s="58">
        <v>3</v>
      </c>
      <c r="D42" s="59">
        <v>2</v>
      </c>
      <c r="E42" s="59">
        <v>3</v>
      </c>
      <c r="F42" s="58">
        <f t="shared" si="1"/>
        <v>0</v>
      </c>
      <c r="G42" s="58">
        <f t="shared" si="0"/>
        <v>0</v>
      </c>
      <c r="H42" s="60">
        <v>0</v>
      </c>
      <c r="I42" s="49"/>
    </row>
    <row r="43" spans="1:9" ht="25.5">
      <c r="A43" s="47" t="s">
        <v>160</v>
      </c>
      <c r="B43" s="58">
        <v>0.5</v>
      </c>
      <c r="C43" s="58">
        <v>4.5</v>
      </c>
      <c r="D43" s="59">
        <v>0.5</v>
      </c>
      <c r="E43" s="59">
        <v>4.5</v>
      </c>
      <c r="F43" s="58">
        <f t="shared" si="1"/>
        <v>0</v>
      </c>
      <c r="G43" s="58">
        <f t="shared" si="0"/>
        <v>0</v>
      </c>
      <c r="H43" s="60">
        <v>0</v>
      </c>
      <c r="I43" s="49"/>
    </row>
    <row r="44" spans="1:9">
      <c r="A44" s="321" t="s">
        <v>161</v>
      </c>
      <c r="B44" s="322"/>
      <c r="C44" s="322"/>
      <c r="D44" s="322"/>
      <c r="E44" s="322"/>
      <c r="F44" s="322"/>
      <c r="G44" s="322"/>
      <c r="H44" s="322"/>
      <c r="I44" s="323"/>
    </row>
    <row r="45" spans="1:9">
      <c r="A45" s="47" t="s">
        <v>162</v>
      </c>
      <c r="B45" s="58">
        <v>0.5</v>
      </c>
      <c r="C45" s="58">
        <v>2.5</v>
      </c>
      <c r="D45" s="59">
        <v>0.5</v>
      </c>
      <c r="E45" s="59">
        <v>2.5</v>
      </c>
      <c r="F45" s="58">
        <f t="shared" si="1"/>
        <v>0</v>
      </c>
      <c r="G45" s="58">
        <f t="shared" si="0"/>
        <v>0</v>
      </c>
      <c r="H45" s="60">
        <v>0</v>
      </c>
      <c r="I45" s="49"/>
    </row>
    <row r="46" spans="1:9" ht="27" customHeight="1">
      <c r="A46" s="47" t="s">
        <v>163</v>
      </c>
      <c r="B46" s="58">
        <v>3</v>
      </c>
      <c r="C46" s="58">
        <v>1</v>
      </c>
      <c r="D46" s="59">
        <v>3</v>
      </c>
      <c r="E46" s="59">
        <v>1</v>
      </c>
      <c r="F46" s="58">
        <f t="shared" si="1"/>
        <v>0</v>
      </c>
      <c r="G46" s="58">
        <f t="shared" si="0"/>
        <v>0</v>
      </c>
      <c r="H46" s="60">
        <v>0</v>
      </c>
      <c r="I46" s="49"/>
    </row>
    <row r="47" spans="1:9">
      <c r="A47" s="47" t="s">
        <v>164</v>
      </c>
      <c r="B47" s="58">
        <v>2</v>
      </c>
      <c r="C47" s="58">
        <v>1</v>
      </c>
      <c r="D47" s="59">
        <v>2</v>
      </c>
      <c r="E47" s="59">
        <v>1</v>
      </c>
      <c r="F47" s="58">
        <f t="shared" si="1"/>
        <v>0</v>
      </c>
      <c r="G47" s="58">
        <f t="shared" si="0"/>
        <v>0</v>
      </c>
      <c r="H47" s="60">
        <v>0</v>
      </c>
      <c r="I47" s="49"/>
    </row>
    <row r="48" spans="1:9">
      <c r="A48" s="321" t="s">
        <v>165</v>
      </c>
      <c r="B48" s="322"/>
      <c r="C48" s="322"/>
      <c r="D48" s="322"/>
      <c r="E48" s="322"/>
      <c r="F48" s="322"/>
      <c r="G48" s="322"/>
      <c r="H48" s="322"/>
      <c r="I48" s="323"/>
    </row>
    <row r="49" spans="1:9" ht="25.5">
      <c r="A49" s="47" t="s">
        <v>166</v>
      </c>
      <c r="B49" s="58">
        <v>10</v>
      </c>
      <c r="C49" s="58">
        <v>10</v>
      </c>
      <c r="D49" s="59">
        <v>10</v>
      </c>
      <c r="E49" s="59">
        <v>10</v>
      </c>
      <c r="F49" s="58">
        <f t="shared" si="1"/>
        <v>0</v>
      </c>
      <c r="G49" s="58">
        <f t="shared" si="0"/>
        <v>0</v>
      </c>
      <c r="H49" s="60">
        <v>0</v>
      </c>
      <c r="I49" s="49"/>
    </row>
    <row r="50" spans="1:9" ht="13.5" thickBot="1">
      <c r="A50" s="324"/>
      <c r="B50" s="325"/>
      <c r="C50" s="325"/>
      <c r="D50" s="325"/>
      <c r="E50" s="325"/>
      <c r="F50" s="325"/>
      <c r="G50" s="325"/>
      <c r="H50" s="326"/>
    </row>
    <row r="51" spans="1:9" ht="13.5" thickBot="1">
      <c r="A51" s="80" t="s">
        <v>167</v>
      </c>
      <c r="B51" s="81">
        <f t="shared" ref="B51:H51" si="2">SUM(B5:B49)</f>
        <v>62.5</v>
      </c>
      <c r="C51" s="81">
        <f t="shared" si="2"/>
        <v>50</v>
      </c>
      <c r="D51" s="81">
        <f t="shared" si="2"/>
        <v>55</v>
      </c>
      <c r="E51" s="81">
        <f t="shared" si="2"/>
        <v>46.5</v>
      </c>
      <c r="F51" s="81">
        <f t="shared" si="2"/>
        <v>0</v>
      </c>
      <c r="G51" s="81">
        <f t="shared" si="2"/>
        <v>0</v>
      </c>
      <c r="H51" s="82">
        <f t="shared" si="2"/>
        <v>0</v>
      </c>
    </row>
    <row r="52" spans="1:9" ht="13.5" thickBot="1">
      <c r="A52" s="305"/>
      <c r="B52" s="306"/>
      <c r="C52" s="306"/>
      <c r="D52" s="306"/>
      <c r="E52" s="306"/>
      <c r="F52" s="306"/>
      <c r="G52" s="306"/>
      <c r="H52" s="307"/>
    </row>
    <row r="53" spans="1:9" ht="13.5" thickBot="1">
      <c r="A53" s="83" t="s">
        <v>168</v>
      </c>
      <c r="B53" s="314">
        <f>(F51+G51)</f>
        <v>0</v>
      </c>
      <c r="C53" s="315"/>
      <c r="D53" s="315"/>
      <c r="E53" s="315"/>
      <c r="F53" s="315"/>
      <c r="G53" s="315"/>
      <c r="H53" s="316"/>
    </row>
    <row r="54" spans="1:9" ht="13.5" thickBot="1">
      <c r="A54" s="299"/>
      <c r="B54" s="300"/>
      <c r="C54" s="300"/>
      <c r="D54" s="300"/>
      <c r="E54" s="300"/>
      <c r="F54" s="300"/>
      <c r="G54" s="300"/>
      <c r="H54" s="301"/>
    </row>
    <row r="55" spans="1:9" ht="13.5" thickBot="1">
      <c r="A55" s="80" t="s">
        <v>169</v>
      </c>
      <c r="B55" s="302">
        <v>1.5</v>
      </c>
      <c r="C55" s="303"/>
      <c r="D55" s="303"/>
      <c r="E55" s="303"/>
      <c r="F55" s="303"/>
      <c r="G55" s="303"/>
      <c r="H55" s="304"/>
    </row>
    <row r="56" spans="1:9" ht="13.5" thickBot="1">
      <c r="A56" s="305"/>
      <c r="B56" s="306"/>
      <c r="C56" s="306"/>
      <c r="D56" s="306"/>
      <c r="E56" s="306"/>
      <c r="F56" s="306"/>
      <c r="G56" s="306"/>
      <c r="H56" s="307"/>
    </row>
    <row r="57" spans="1:9" ht="15" thickBot="1">
      <c r="A57" s="83" t="s">
        <v>170</v>
      </c>
      <c r="B57" s="308">
        <f>F51*(B55+1)+G51</f>
        <v>0</v>
      </c>
      <c r="C57" s="309"/>
      <c r="D57" s="309"/>
      <c r="E57" s="309"/>
      <c r="F57" s="309"/>
      <c r="G57" s="309"/>
      <c r="H57" s="310"/>
    </row>
    <row r="58" spans="1:9" ht="13.5" thickBot="1">
      <c r="A58" s="311"/>
      <c r="B58" s="312"/>
      <c r="C58" s="312"/>
      <c r="D58" s="312"/>
      <c r="E58" s="312"/>
      <c r="F58" s="312"/>
      <c r="G58" s="312"/>
      <c r="H58" s="313"/>
    </row>
    <row r="59" spans="1:9" ht="16.5" thickBot="1">
      <c r="A59" s="84" t="s">
        <v>171</v>
      </c>
      <c r="B59" s="296">
        <f>IF(B53&lt;45, 5, IF(B53&lt;70, 2, IF(B53&lt;120, 1, 0.5)))</f>
        <v>5</v>
      </c>
      <c r="C59" s="297"/>
      <c r="D59" s="297"/>
      <c r="E59" s="297"/>
      <c r="F59" s="297"/>
      <c r="G59" s="297"/>
      <c r="H59" s="298"/>
    </row>
    <row r="60" spans="1:9" ht="13.5" thickBot="1">
      <c r="A60" s="293"/>
      <c r="B60" s="294"/>
      <c r="C60" s="294"/>
      <c r="D60" s="294"/>
      <c r="E60" s="294"/>
      <c r="F60" s="294"/>
      <c r="G60" s="294"/>
      <c r="H60" s="295"/>
    </row>
    <row r="61" spans="1:9" ht="19.5" thickBot="1">
      <c r="A61" s="84" t="s">
        <v>172</v>
      </c>
      <c r="B61" s="296">
        <f>IF(B57&lt;45, 5, IF(B57&lt;70, 2, IF(B57&lt;120, 1, 0.5)))</f>
        <v>5</v>
      </c>
      <c r="C61" s="297"/>
      <c r="D61" s="297"/>
      <c r="E61" s="297"/>
      <c r="F61" s="297"/>
      <c r="G61" s="297"/>
      <c r="H61" s="298"/>
    </row>
  </sheetData>
  <mergeCells count="26">
    <mergeCell ref="K12:P12"/>
    <mergeCell ref="A1:I1"/>
    <mergeCell ref="A4:I4"/>
    <mergeCell ref="K5:P5"/>
    <mergeCell ref="L6:N6"/>
    <mergeCell ref="A10:I10"/>
    <mergeCell ref="B53:H53"/>
    <mergeCell ref="L13:N13"/>
    <mergeCell ref="K19:P19"/>
    <mergeCell ref="L20:M20"/>
    <mergeCell ref="A21:I21"/>
    <mergeCell ref="A28:I28"/>
    <mergeCell ref="A32:I32"/>
    <mergeCell ref="A41:I41"/>
    <mergeCell ref="A44:I44"/>
    <mergeCell ref="A48:I48"/>
    <mergeCell ref="A50:H50"/>
    <mergeCell ref="A52:H52"/>
    <mergeCell ref="A60:H60"/>
    <mergeCell ref="B61:H61"/>
    <mergeCell ref="A54:H54"/>
    <mergeCell ref="B55:H55"/>
    <mergeCell ref="A56:H56"/>
    <mergeCell ref="B57:H57"/>
    <mergeCell ref="A58:H58"/>
    <mergeCell ref="B59:H59"/>
  </mergeCells>
  <phoneticPr fontId="69" type="noConversion"/>
  <pageMargins left="0.78740157499999996" right="0.78740157499999996" top="0.984251969" bottom="0.984251969" header="0.4921259845" footer="0.4921259845"/>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showGridLines="0" topLeftCell="A30" zoomScaleNormal="100" workbookViewId="0">
      <selection activeCell="A25" sqref="A25:XFD25"/>
    </sheetView>
  </sheetViews>
  <sheetFormatPr defaultColWidth="11.5" defaultRowHeight="13.5"/>
  <cols>
    <col min="1" max="1" width="114.375" customWidth="1"/>
  </cols>
  <sheetData>
    <row r="1" spans="1:1" ht="27" customHeight="1">
      <c r="A1" s="107" t="s">
        <v>216</v>
      </c>
    </row>
    <row r="2" spans="1:1" ht="15">
      <c r="A2" s="108"/>
    </row>
    <row r="3" spans="1:1">
      <c r="A3" s="107" t="s">
        <v>217</v>
      </c>
    </row>
    <row r="4" spans="1:1" ht="25.5">
      <c r="A4" s="109" t="s">
        <v>982</v>
      </c>
    </row>
    <row r="5" spans="1:1">
      <c r="A5" s="110"/>
    </row>
    <row r="6" spans="1:1">
      <c r="A6" s="107" t="s">
        <v>218</v>
      </c>
    </row>
    <row r="7" spans="1:1" ht="178.5">
      <c r="A7" s="109" t="s">
        <v>983</v>
      </c>
    </row>
    <row r="8" spans="1:1">
      <c r="A8" s="110"/>
    </row>
    <row r="9" spans="1:1">
      <c r="A9" s="107" t="s">
        <v>219</v>
      </c>
    </row>
    <row r="10" spans="1:1" ht="14.25">
      <c r="A10" s="111"/>
    </row>
    <row r="11" spans="1:1">
      <c r="A11" s="112" t="s">
        <v>220</v>
      </c>
    </row>
    <row r="12" spans="1:1" ht="102">
      <c r="A12" s="109" t="s">
        <v>221</v>
      </c>
    </row>
    <row r="13" spans="1:1">
      <c r="A13" s="110"/>
    </row>
    <row r="14" spans="1:1">
      <c r="A14" s="112" t="s">
        <v>222</v>
      </c>
    </row>
    <row r="15" spans="1:1">
      <c r="A15" s="113" t="s">
        <v>223</v>
      </c>
    </row>
    <row r="16" spans="1:1">
      <c r="A16" s="110"/>
    </row>
    <row r="17" spans="1:1">
      <c r="A17" s="107" t="s">
        <v>224</v>
      </c>
    </row>
    <row r="18" spans="1:1" ht="14.25">
      <c r="A18" s="111"/>
    </row>
    <row r="19" spans="1:1" ht="76.5">
      <c r="A19" s="109" t="s">
        <v>225</v>
      </c>
    </row>
    <row r="20" spans="1:1">
      <c r="A20" s="110"/>
    </row>
    <row r="21" spans="1:1" ht="63.75">
      <c r="A21" s="109" t="s">
        <v>226</v>
      </c>
    </row>
    <row r="22" spans="1:1">
      <c r="A22" s="110"/>
    </row>
    <row r="23" spans="1:1">
      <c r="A23" s="109" t="s">
        <v>227</v>
      </c>
    </row>
    <row r="24" spans="1:1">
      <c r="A24" s="110"/>
    </row>
    <row r="25" spans="1:1" ht="331.5">
      <c r="A25" s="109" t="s">
        <v>228</v>
      </c>
    </row>
    <row r="26" spans="1:1">
      <c r="A26" s="110"/>
    </row>
    <row r="27" spans="1:1" ht="25.5">
      <c r="A27" s="109" t="s">
        <v>229</v>
      </c>
    </row>
    <row r="28" spans="1:1">
      <c r="A28" s="110"/>
    </row>
    <row r="29" spans="1:1" ht="25.5">
      <c r="A29" s="109" t="s">
        <v>230</v>
      </c>
    </row>
    <row r="30" spans="1:1">
      <c r="A30" s="110"/>
    </row>
    <row r="31" spans="1:1" ht="38.25">
      <c r="A31" s="109" t="s">
        <v>231</v>
      </c>
    </row>
    <row r="32" spans="1:1">
      <c r="A32" s="110"/>
    </row>
    <row r="33" spans="1:1">
      <c r="A33" s="107" t="s">
        <v>232</v>
      </c>
    </row>
    <row r="34" spans="1:1">
      <c r="A34" s="110"/>
    </row>
    <row r="35" spans="1:1">
      <c r="A35" s="112" t="s">
        <v>233</v>
      </c>
    </row>
  </sheetData>
  <phoneticPr fontId="69"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39997558519241921"/>
  </sheetPr>
  <dimension ref="A1:B32"/>
  <sheetViews>
    <sheetView showGridLines="0" zoomScale="90" zoomScaleNormal="90" zoomScaleSheetLayoutView="100" workbookViewId="0">
      <selection activeCell="B13" sqref="B13"/>
    </sheetView>
  </sheetViews>
  <sheetFormatPr defaultColWidth="11.5" defaultRowHeight="12.75"/>
  <cols>
    <col min="1" max="1" width="11.5" style="139" customWidth="1"/>
    <col min="2" max="2" width="117.875" style="139" customWidth="1"/>
    <col min="3" max="5" width="11.5" style="139" customWidth="1"/>
    <col min="6" max="16384" width="11.5" style="139"/>
  </cols>
  <sheetData>
    <row r="1" spans="1:2" ht="27" customHeight="1">
      <c r="A1" s="214" t="s">
        <v>49</v>
      </c>
      <c r="B1" s="215"/>
    </row>
    <row r="2" spans="1:2" ht="18.75" customHeight="1">
      <c r="A2" s="18" t="s">
        <v>261</v>
      </c>
      <c r="B2" s="18" t="s">
        <v>262</v>
      </c>
    </row>
    <row r="3" spans="1:2" ht="26.25" customHeight="1">
      <c r="A3" s="41">
        <v>1</v>
      </c>
      <c r="B3" s="140" t="s">
        <v>263</v>
      </c>
    </row>
    <row r="4" spans="1:2" ht="26.25" customHeight="1">
      <c r="A4" s="41">
        <v>2</v>
      </c>
      <c r="B4" s="140" t="s">
        <v>264</v>
      </c>
    </row>
    <row r="5" spans="1:2" ht="26.25" customHeight="1">
      <c r="A5" s="41">
        <v>3</v>
      </c>
      <c r="B5" s="140" t="s">
        <v>265</v>
      </c>
    </row>
    <row r="6" spans="1:2" ht="26.25" customHeight="1">
      <c r="A6" s="41">
        <v>4</v>
      </c>
      <c r="B6" s="140" t="s">
        <v>266</v>
      </c>
    </row>
    <row r="7" spans="1:2" ht="26.25" customHeight="1">
      <c r="A7" s="41">
        <v>5</v>
      </c>
      <c r="B7" s="140" t="s">
        <v>267</v>
      </c>
    </row>
    <row r="8" spans="1:2" ht="26.25" customHeight="1">
      <c r="A8" s="41">
        <v>6</v>
      </c>
      <c r="B8" s="140" t="s">
        <v>268</v>
      </c>
    </row>
    <row r="9" spans="1:2" ht="26.25" customHeight="1">
      <c r="A9" s="41">
        <v>7</v>
      </c>
      <c r="B9" s="140" t="s">
        <v>269</v>
      </c>
    </row>
    <row r="10" spans="1:2" ht="26.25" customHeight="1">
      <c r="A10" s="41">
        <v>8</v>
      </c>
      <c r="B10" s="140" t="s">
        <v>270</v>
      </c>
    </row>
    <row r="11" spans="1:2" ht="26.25" customHeight="1">
      <c r="A11" s="41">
        <v>9</v>
      </c>
      <c r="B11" s="140"/>
    </row>
    <row r="12" spans="1:2" ht="26.25" customHeight="1">
      <c r="A12" s="41">
        <v>10</v>
      </c>
      <c r="B12" s="140"/>
    </row>
    <row r="13" spans="1:2" ht="26.25" customHeight="1">
      <c r="A13" s="41">
        <v>11</v>
      </c>
      <c r="B13" s="140"/>
    </row>
    <row r="14" spans="1:2" ht="26.25" customHeight="1">
      <c r="A14" s="41">
        <v>12</v>
      </c>
      <c r="B14" s="140"/>
    </row>
    <row r="15" spans="1:2" ht="26.25" customHeight="1">
      <c r="A15" s="41">
        <v>13</v>
      </c>
      <c r="B15" s="140"/>
    </row>
    <row r="16" spans="1:2" ht="26.25" customHeight="1">
      <c r="A16" s="41">
        <v>14</v>
      </c>
      <c r="B16" s="140"/>
    </row>
    <row r="17" spans="1:2" ht="26.25" customHeight="1">
      <c r="A17" s="41">
        <v>15</v>
      </c>
      <c r="B17" s="140"/>
    </row>
    <row r="18" spans="1:2" ht="26.25" customHeight="1">
      <c r="A18" s="41">
        <v>16</v>
      </c>
      <c r="B18" s="140"/>
    </row>
    <row r="19" spans="1:2" ht="26.25" customHeight="1">
      <c r="A19" s="41">
        <v>17</v>
      </c>
      <c r="B19" s="140"/>
    </row>
    <row r="20" spans="1:2" ht="26.25" customHeight="1">
      <c r="A20" s="41">
        <v>18</v>
      </c>
      <c r="B20" s="140"/>
    </row>
    <row r="21" spans="1:2" ht="26.25" customHeight="1">
      <c r="A21" s="41">
        <v>19</v>
      </c>
      <c r="B21" s="140"/>
    </row>
    <row r="22" spans="1:2" ht="26.25" customHeight="1">
      <c r="A22" s="41">
        <v>20</v>
      </c>
      <c r="B22" s="140"/>
    </row>
    <row r="23" spans="1:2" ht="26.25" customHeight="1">
      <c r="A23" s="41">
        <v>21</v>
      </c>
      <c r="B23" s="140"/>
    </row>
    <row r="24" spans="1:2" ht="26.25" customHeight="1">
      <c r="A24" s="41">
        <v>22</v>
      </c>
      <c r="B24" s="140"/>
    </row>
    <row r="25" spans="1:2" ht="26.25" customHeight="1">
      <c r="A25" s="41">
        <v>23</v>
      </c>
      <c r="B25" s="140"/>
    </row>
    <row r="26" spans="1:2" ht="26.25" customHeight="1">
      <c r="A26" s="41">
        <v>24</v>
      </c>
      <c r="B26" s="140"/>
    </row>
    <row r="27" spans="1:2" ht="26.25" customHeight="1">
      <c r="A27" s="41">
        <v>25</v>
      </c>
      <c r="B27" s="140"/>
    </row>
    <row r="28" spans="1:2" ht="26.25" customHeight="1">
      <c r="A28" s="41">
        <v>26</v>
      </c>
      <c r="B28" s="140"/>
    </row>
    <row r="29" spans="1:2" ht="26.25" customHeight="1">
      <c r="A29" s="41">
        <v>27</v>
      </c>
      <c r="B29" s="140"/>
    </row>
    <row r="30" spans="1:2" ht="26.25" customHeight="1">
      <c r="A30" s="41">
        <v>28</v>
      </c>
      <c r="B30" s="140"/>
    </row>
    <row r="31" spans="1:2" ht="26.25" customHeight="1">
      <c r="A31" s="41">
        <v>29</v>
      </c>
      <c r="B31" s="140"/>
    </row>
    <row r="32" spans="1:2" ht="26.25" customHeight="1">
      <c r="A32" s="41">
        <v>30</v>
      </c>
      <c r="B32" s="140"/>
    </row>
  </sheetData>
  <mergeCells count="1">
    <mergeCell ref="A1:B1"/>
  </mergeCells>
  <phoneticPr fontId="69" type="noConversion"/>
  <printOptions horizontalCentered="1"/>
  <pageMargins left="0.78740157480314965" right="0.39370078740157483" top="0.70866141732283472" bottom="0.82677165354330717" header="0.39370078740157483" footer="0.31496062992125984"/>
  <pageSetup paperSize="9" scale="96" orientation="portrait" r:id="rId1"/>
  <headerFooter alignWithMargins="0">
    <oddFooter>&amp;R&amp;P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274"/>
  <sheetViews>
    <sheetView showGridLines="0" zoomScale="90" zoomScaleNormal="90" workbookViewId="0">
      <pane ySplit="2" topLeftCell="A17" activePane="bottomLeft" state="frozen"/>
      <selection pane="bottomLeft" activeCell="B89" sqref="B89"/>
    </sheetView>
  </sheetViews>
  <sheetFormatPr defaultColWidth="11.5" defaultRowHeight="12.75"/>
  <cols>
    <col min="1" max="1" width="21" style="1" customWidth="1"/>
    <col min="2" max="2" width="94.875" style="1" customWidth="1"/>
    <col min="3" max="256" width="11.5" style="1"/>
    <col min="257" max="257" width="21" style="1" customWidth="1"/>
    <col min="258" max="258" width="63.5" style="1" customWidth="1"/>
    <col min="259" max="512" width="11.5" style="1"/>
    <col min="513" max="513" width="21" style="1" customWidth="1"/>
    <col min="514" max="514" width="63.5" style="1" customWidth="1"/>
    <col min="515" max="768" width="11.5" style="1"/>
    <col min="769" max="769" width="21" style="1" customWidth="1"/>
    <col min="770" max="770" width="63.5" style="1" customWidth="1"/>
    <col min="771" max="1024" width="11.5" style="1"/>
    <col min="1025" max="1025" width="21" style="1" customWidth="1"/>
    <col min="1026" max="1026" width="63.5" style="1" customWidth="1"/>
    <col min="1027" max="1280" width="11.5" style="1"/>
    <col min="1281" max="1281" width="21" style="1" customWidth="1"/>
    <col min="1282" max="1282" width="63.5" style="1" customWidth="1"/>
    <col min="1283" max="1536" width="11.5" style="1"/>
    <col min="1537" max="1537" width="21" style="1" customWidth="1"/>
    <col min="1538" max="1538" width="63.5" style="1" customWidth="1"/>
    <col min="1539" max="1792" width="11.5" style="1"/>
    <col min="1793" max="1793" width="21" style="1" customWidth="1"/>
    <col min="1794" max="1794" width="63.5" style="1" customWidth="1"/>
    <col min="1795" max="2048" width="11.5" style="1"/>
    <col min="2049" max="2049" width="21" style="1" customWidth="1"/>
    <col min="2050" max="2050" width="63.5" style="1" customWidth="1"/>
    <col min="2051" max="2304" width="11.5" style="1"/>
    <col min="2305" max="2305" width="21" style="1" customWidth="1"/>
    <col min="2306" max="2306" width="63.5" style="1" customWidth="1"/>
    <col min="2307" max="2560" width="11.5" style="1"/>
    <col min="2561" max="2561" width="21" style="1" customWidth="1"/>
    <col min="2562" max="2562" width="63.5" style="1" customWidth="1"/>
    <col min="2563" max="2816" width="11.5" style="1"/>
    <col min="2817" max="2817" width="21" style="1" customWidth="1"/>
    <col min="2818" max="2818" width="63.5" style="1" customWidth="1"/>
    <col min="2819" max="3072" width="11.5" style="1"/>
    <col min="3073" max="3073" width="21" style="1" customWidth="1"/>
    <col min="3074" max="3074" width="63.5" style="1" customWidth="1"/>
    <col min="3075" max="3328" width="11.5" style="1"/>
    <col min="3329" max="3329" width="21" style="1" customWidth="1"/>
    <col min="3330" max="3330" width="63.5" style="1" customWidth="1"/>
    <col min="3331" max="3584" width="11.5" style="1"/>
    <col min="3585" max="3585" width="21" style="1" customWidth="1"/>
    <col min="3586" max="3586" width="63.5" style="1" customWidth="1"/>
    <col min="3587" max="3840" width="11.5" style="1"/>
    <col min="3841" max="3841" width="21" style="1" customWidth="1"/>
    <col min="3842" max="3842" width="63.5" style="1" customWidth="1"/>
    <col min="3843" max="4096" width="11.5" style="1"/>
    <col min="4097" max="4097" width="21" style="1" customWidth="1"/>
    <col min="4098" max="4098" width="63.5" style="1" customWidth="1"/>
    <col min="4099" max="4352" width="11.5" style="1"/>
    <col min="4353" max="4353" width="21" style="1" customWidth="1"/>
    <col min="4354" max="4354" width="63.5" style="1" customWidth="1"/>
    <col min="4355" max="4608" width="11.5" style="1"/>
    <col min="4609" max="4609" width="21" style="1" customWidth="1"/>
    <col min="4610" max="4610" width="63.5" style="1" customWidth="1"/>
    <col min="4611" max="4864" width="11.5" style="1"/>
    <col min="4865" max="4865" width="21" style="1" customWidth="1"/>
    <col min="4866" max="4866" width="63.5" style="1" customWidth="1"/>
    <col min="4867" max="5120" width="11.5" style="1"/>
    <col min="5121" max="5121" width="21" style="1" customWidth="1"/>
    <col min="5122" max="5122" width="63.5" style="1" customWidth="1"/>
    <col min="5123" max="5376" width="11.5" style="1"/>
    <col min="5377" max="5377" width="21" style="1" customWidth="1"/>
    <col min="5378" max="5378" width="63.5" style="1" customWidth="1"/>
    <col min="5379" max="5632" width="11.5" style="1"/>
    <col min="5633" max="5633" width="21" style="1" customWidth="1"/>
    <col min="5634" max="5634" width="63.5" style="1" customWidth="1"/>
    <col min="5635" max="5888" width="11.5" style="1"/>
    <col min="5889" max="5889" width="21" style="1" customWidth="1"/>
    <col min="5890" max="5890" width="63.5" style="1" customWidth="1"/>
    <col min="5891" max="6144" width="11.5" style="1"/>
    <col min="6145" max="6145" width="21" style="1" customWidth="1"/>
    <col min="6146" max="6146" width="63.5" style="1" customWidth="1"/>
    <col min="6147" max="6400" width="11.5" style="1"/>
    <col min="6401" max="6401" width="21" style="1" customWidth="1"/>
    <col min="6402" max="6402" width="63.5" style="1" customWidth="1"/>
    <col min="6403" max="6656" width="11.5" style="1"/>
    <col min="6657" max="6657" width="21" style="1" customWidth="1"/>
    <col min="6658" max="6658" width="63.5" style="1" customWidth="1"/>
    <col min="6659" max="6912" width="11.5" style="1"/>
    <col min="6913" max="6913" width="21" style="1" customWidth="1"/>
    <col min="6914" max="6914" width="63.5" style="1" customWidth="1"/>
    <col min="6915" max="7168" width="11.5" style="1"/>
    <col min="7169" max="7169" width="21" style="1" customWidth="1"/>
    <col min="7170" max="7170" width="63.5" style="1" customWidth="1"/>
    <col min="7171" max="7424" width="11.5" style="1"/>
    <col min="7425" max="7425" width="21" style="1" customWidth="1"/>
    <col min="7426" max="7426" width="63.5" style="1" customWidth="1"/>
    <col min="7427" max="7680" width="11.5" style="1"/>
    <col min="7681" max="7681" width="21" style="1" customWidth="1"/>
    <col min="7682" max="7682" width="63.5" style="1" customWidth="1"/>
    <col min="7683" max="7936" width="11.5" style="1"/>
    <col min="7937" max="7937" width="21" style="1" customWidth="1"/>
    <col min="7938" max="7938" width="63.5" style="1" customWidth="1"/>
    <col min="7939" max="8192" width="11.5" style="1"/>
    <col min="8193" max="8193" width="21" style="1" customWidth="1"/>
    <col min="8194" max="8194" width="63.5" style="1" customWidth="1"/>
    <col min="8195" max="8448" width="11.5" style="1"/>
    <col min="8449" max="8449" width="21" style="1" customWidth="1"/>
    <col min="8450" max="8450" width="63.5" style="1" customWidth="1"/>
    <col min="8451" max="8704" width="11.5" style="1"/>
    <col min="8705" max="8705" width="21" style="1" customWidth="1"/>
    <col min="8706" max="8706" width="63.5" style="1" customWidth="1"/>
    <col min="8707" max="8960" width="11.5" style="1"/>
    <col min="8961" max="8961" width="21" style="1" customWidth="1"/>
    <col min="8962" max="8962" width="63.5" style="1" customWidth="1"/>
    <col min="8963" max="9216" width="11.5" style="1"/>
    <col min="9217" max="9217" width="21" style="1" customWidth="1"/>
    <col min="9218" max="9218" width="63.5" style="1" customWidth="1"/>
    <col min="9219" max="9472" width="11.5" style="1"/>
    <col min="9473" max="9473" width="21" style="1" customWidth="1"/>
    <col min="9474" max="9474" width="63.5" style="1" customWidth="1"/>
    <col min="9475" max="9728" width="11.5" style="1"/>
    <col min="9729" max="9729" width="21" style="1" customWidth="1"/>
    <col min="9730" max="9730" width="63.5" style="1" customWidth="1"/>
    <col min="9731" max="9984" width="11.5" style="1"/>
    <col min="9985" max="9985" width="21" style="1" customWidth="1"/>
    <col min="9986" max="9986" width="63.5" style="1" customWidth="1"/>
    <col min="9987" max="10240" width="11.5" style="1"/>
    <col min="10241" max="10241" width="21" style="1" customWidth="1"/>
    <col min="10242" max="10242" width="63.5" style="1" customWidth="1"/>
    <col min="10243" max="10496" width="11.5" style="1"/>
    <col min="10497" max="10497" width="21" style="1" customWidth="1"/>
    <col min="10498" max="10498" width="63.5" style="1" customWidth="1"/>
    <col min="10499" max="10752" width="11.5" style="1"/>
    <col min="10753" max="10753" width="21" style="1" customWidth="1"/>
    <col min="10754" max="10754" width="63.5" style="1" customWidth="1"/>
    <col min="10755" max="11008" width="11.5" style="1"/>
    <col min="11009" max="11009" width="21" style="1" customWidth="1"/>
    <col min="11010" max="11010" width="63.5" style="1" customWidth="1"/>
    <col min="11011" max="11264" width="11.5" style="1"/>
    <col min="11265" max="11265" width="21" style="1" customWidth="1"/>
    <col min="11266" max="11266" width="63.5" style="1" customWidth="1"/>
    <col min="11267" max="11520" width="11.5" style="1"/>
    <col min="11521" max="11521" width="21" style="1" customWidth="1"/>
    <col min="11522" max="11522" width="63.5" style="1" customWidth="1"/>
    <col min="11523" max="11776" width="11.5" style="1"/>
    <col min="11777" max="11777" width="21" style="1" customWidth="1"/>
    <col min="11778" max="11778" width="63.5" style="1" customWidth="1"/>
    <col min="11779" max="12032" width="11.5" style="1"/>
    <col min="12033" max="12033" width="21" style="1" customWidth="1"/>
    <col min="12034" max="12034" width="63.5" style="1" customWidth="1"/>
    <col min="12035" max="12288" width="11.5" style="1"/>
    <col min="12289" max="12289" width="21" style="1" customWidth="1"/>
    <col min="12290" max="12290" width="63.5" style="1" customWidth="1"/>
    <col min="12291" max="12544" width="11.5" style="1"/>
    <col min="12545" max="12545" width="21" style="1" customWidth="1"/>
    <col min="12546" max="12546" width="63.5" style="1" customWidth="1"/>
    <col min="12547" max="12800" width="11.5" style="1"/>
    <col min="12801" max="12801" width="21" style="1" customWidth="1"/>
    <col min="12802" max="12802" width="63.5" style="1" customWidth="1"/>
    <col min="12803" max="13056" width="11.5" style="1"/>
    <col min="13057" max="13057" width="21" style="1" customWidth="1"/>
    <col min="13058" max="13058" width="63.5" style="1" customWidth="1"/>
    <col min="13059" max="13312" width="11.5" style="1"/>
    <col min="13313" max="13313" width="21" style="1" customWidth="1"/>
    <col min="13314" max="13314" width="63.5" style="1" customWidth="1"/>
    <col min="13315" max="13568" width="11.5" style="1"/>
    <col min="13569" max="13569" width="21" style="1" customWidth="1"/>
    <col min="13570" max="13570" width="63.5" style="1" customWidth="1"/>
    <col min="13571" max="13824" width="11.5" style="1"/>
    <col min="13825" max="13825" width="21" style="1" customWidth="1"/>
    <col min="13826" max="13826" width="63.5" style="1" customWidth="1"/>
    <col min="13827" max="14080" width="11.5" style="1"/>
    <col min="14081" max="14081" width="21" style="1" customWidth="1"/>
    <col min="14082" max="14082" width="63.5" style="1" customWidth="1"/>
    <col min="14083" max="14336" width="11.5" style="1"/>
    <col min="14337" max="14337" width="21" style="1" customWidth="1"/>
    <col min="14338" max="14338" width="63.5" style="1" customWidth="1"/>
    <col min="14339" max="14592" width="11.5" style="1"/>
    <col min="14593" max="14593" width="21" style="1" customWidth="1"/>
    <col min="14594" max="14594" width="63.5" style="1" customWidth="1"/>
    <col min="14595" max="14848" width="11.5" style="1"/>
    <col min="14849" max="14849" width="21" style="1" customWidth="1"/>
    <col min="14850" max="14850" width="63.5" style="1" customWidth="1"/>
    <col min="14851" max="15104" width="11.5" style="1"/>
    <col min="15105" max="15105" width="21" style="1" customWidth="1"/>
    <col min="15106" max="15106" width="63.5" style="1" customWidth="1"/>
    <col min="15107" max="15360" width="11.5" style="1"/>
    <col min="15361" max="15361" width="21" style="1" customWidth="1"/>
    <col min="15362" max="15362" width="63.5" style="1" customWidth="1"/>
    <col min="15363" max="15616" width="11.5" style="1"/>
    <col min="15617" max="15617" width="21" style="1" customWidth="1"/>
    <col min="15618" max="15618" width="63.5" style="1" customWidth="1"/>
    <col min="15619" max="15872" width="11.5" style="1"/>
    <col min="15873" max="15873" width="21" style="1" customWidth="1"/>
    <col min="15874" max="15874" width="63.5" style="1" customWidth="1"/>
    <col min="15875" max="16128" width="11.5" style="1"/>
    <col min="16129" max="16129" width="21" style="1" customWidth="1"/>
    <col min="16130" max="16130" width="63.5" style="1" customWidth="1"/>
    <col min="16131" max="16384" width="11.5" style="1"/>
  </cols>
  <sheetData>
    <row r="1" spans="1:2" ht="27" customHeight="1">
      <c r="A1" s="216" t="s">
        <v>50</v>
      </c>
      <c r="B1" s="216"/>
    </row>
    <row r="2" spans="1:2" ht="22.5" customHeight="1">
      <c r="A2" s="18" t="s">
        <v>51</v>
      </c>
      <c r="B2" s="18" t="s">
        <v>1</v>
      </c>
    </row>
    <row r="3" spans="1:2">
      <c r="A3" s="14" t="s">
        <v>271</v>
      </c>
      <c r="B3" s="15" t="s">
        <v>272</v>
      </c>
    </row>
    <row r="4" spans="1:2">
      <c r="A4" s="14" t="s">
        <v>52</v>
      </c>
      <c r="B4" s="15" t="s">
        <v>53</v>
      </c>
    </row>
    <row r="5" spans="1:2">
      <c r="A5" s="14" t="s">
        <v>273</v>
      </c>
      <c r="B5" s="15" t="s">
        <v>274</v>
      </c>
    </row>
    <row r="6" spans="1:2">
      <c r="A6" s="17" t="s">
        <v>275</v>
      </c>
      <c r="B6" s="15" t="s">
        <v>276</v>
      </c>
    </row>
    <row r="7" spans="1:2">
      <c r="A7" s="17" t="s">
        <v>277</v>
      </c>
      <c r="B7" s="15" t="s">
        <v>278</v>
      </c>
    </row>
    <row r="8" spans="1:2">
      <c r="A8" s="14" t="s">
        <v>279</v>
      </c>
      <c r="B8" s="15" t="s">
        <v>280</v>
      </c>
    </row>
    <row r="9" spans="1:2">
      <c r="A9" s="14" t="s">
        <v>281</v>
      </c>
      <c r="B9" s="15" t="s">
        <v>282</v>
      </c>
    </row>
    <row r="10" spans="1:2">
      <c r="A10" s="14" t="s">
        <v>283</v>
      </c>
      <c r="B10" s="15" t="s">
        <v>284</v>
      </c>
    </row>
    <row r="11" spans="1:2">
      <c r="A11" s="17" t="s">
        <v>285</v>
      </c>
      <c r="B11" s="15" t="s">
        <v>286</v>
      </c>
    </row>
    <row r="12" spans="1:2">
      <c r="A12" s="17" t="s">
        <v>287</v>
      </c>
      <c r="B12" s="15" t="s">
        <v>288</v>
      </c>
    </row>
    <row r="13" spans="1:2">
      <c r="A13" s="17" t="s">
        <v>289</v>
      </c>
      <c r="B13" s="15" t="s">
        <v>290</v>
      </c>
    </row>
    <row r="14" spans="1:2">
      <c r="A14" s="17" t="s">
        <v>291</v>
      </c>
      <c r="B14" s="15" t="s">
        <v>292</v>
      </c>
    </row>
    <row r="15" spans="1:2">
      <c r="A15" s="16" t="s">
        <v>54</v>
      </c>
      <c r="B15" s="15" t="s">
        <v>55</v>
      </c>
    </row>
    <row r="16" spans="1:2">
      <c r="A16" s="17" t="s">
        <v>54</v>
      </c>
      <c r="B16" s="15" t="s">
        <v>293</v>
      </c>
    </row>
    <row r="17" spans="1:2">
      <c r="A17" s="17" t="s">
        <v>294</v>
      </c>
      <c r="B17" s="15" t="s">
        <v>295</v>
      </c>
    </row>
    <row r="18" spans="1:2">
      <c r="A18" s="17" t="s">
        <v>296</v>
      </c>
      <c r="B18" s="15" t="s">
        <v>297</v>
      </c>
    </row>
    <row r="19" spans="1:2">
      <c r="A19" s="15" t="s">
        <v>298</v>
      </c>
      <c r="B19" s="15" t="s">
        <v>299</v>
      </c>
    </row>
    <row r="20" spans="1:2">
      <c r="A20" s="15" t="s">
        <v>300</v>
      </c>
      <c r="B20" s="15" t="s">
        <v>301</v>
      </c>
    </row>
    <row r="21" spans="1:2">
      <c r="A21" s="17" t="s">
        <v>302</v>
      </c>
      <c r="B21" s="15" t="s">
        <v>303</v>
      </c>
    </row>
    <row r="22" spans="1:2">
      <c r="A22" s="17" t="s">
        <v>304</v>
      </c>
      <c r="B22" s="15" t="s">
        <v>305</v>
      </c>
    </row>
    <row r="23" spans="1:2">
      <c r="A23" s="14" t="s">
        <v>56</v>
      </c>
      <c r="B23" s="15" t="s">
        <v>57</v>
      </c>
    </row>
    <row r="24" spans="1:2">
      <c r="A24" s="17" t="s">
        <v>306</v>
      </c>
      <c r="B24" s="15" t="s">
        <v>307</v>
      </c>
    </row>
    <row r="25" spans="1:2">
      <c r="A25" s="17" t="s">
        <v>308</v>
      </c>
      <c r="B25" s="15" t="s">
        <v>309</v>
      </c>
    </row>
    <row r="26" spans="1:2">
      <c r="A26" s="14" t="s">
        <v>58</v>
      </c>
      <c r="B26" s="15" t="s">
        <v>59</v>
      </c>
    </row>
    <row r="27" spans="1:2">
      <c r="A27" s="17" t="s">
        <v>310</v>
      </c>
      <c r="B27" s="15" t="s">
        <v>311</v>
      </c>
    </row>
    <row r="28" spans="1:2">
      <c r="A28" s="14" t="s">
        <v>312</v>
      </c>
      <c r="B28" s="15" t="s">
        <v>313</v>
      </c>
    </row>
    <row r="29" spans="1:2">
      <c r="A29" s="17" t="s">
        <v>314</v>
      </c>
      <c r="B29" s="15" t="s">
        <v>315</v>
      </c>
    </row>
    <row r="30" spans="1:2">
      <c r="A30" s="14" t="s">
        <v>316</v>
      </c>
      <c r="B30" s="15" t="s">
        <v>317</v>
      </c>
    </row>
    <row r="31" spans="1:2">
      <c r="A31" s="17" t="s">
        <v>318</v>
      </c>
      <c r="B31" s="15" t="s">
        <v>319</v>
      </c>
    </row>
    <row r="32" spans="1:2">
      <c r="A32" s="17" t="s">
        <v>320</v>
      </c>
      <c r="B32" s="15" t="s">
        <v>321</v>
      </c>
    </row>
    <row r="33" spans="1:2">
      <c r="A33" s="14" t="s">
        <v>60</v>
      </c>
      <c r="B33" s="15" t="s">
        <v>61</v>
      </c>
    </row>
    <row r="34" spans="1:2">
      <c r="A34" s="14" t="s">
        <v>62</v>
      </c>
      <c r="B34" s="15" t="s">
        <v>63</v>
      </c>
    </row>
    <row r="35" spans="1:2">
      <c r="A35" s="17" t="s">
        <v>322</v>
      </c>
      <c r="B35" s="15" t="s">
        <v>323</v>
      </c>
    </row>
    <row r="36" spans="1:2">
      <c r="A36" s="14" t="s">
        <v>64</v>
      </c>
      <c r="B36" s="15" t="s">
        <v>65</v>
      </c>
    </row>
    <row r="37" spans="1:2">
      <c r="A37" s="17" t="s">
        <v>64</v>
      </c>
      <c r="B37" s="15" t="s">
        <v>324</v>
      </c>
    </row>
    <row r="38" spans="1:2">
      <c r="A38" s="15" t="s">
        <v>325</v>
      </c>
      <c r="B38" s="15" t="s">
        <v>326</v>
      </c>
    </row>
    <row r="39" spans="1:2">
      <c r="A39" s="15" t="s">
        <v>327</v>
      </c>
      <c r="B39" s="15" t="s">
        <v>328</v>
      </c>
    </row>
    <row r="40" spans="1:2">
      <c r="A40" s="17" t="s">
        <v>329</v>
      </c>
      <c r="B40" s="15" t="s">
        <v>330</v>
      </c>
    </row>
    <row r="41" spans="1:2">
      <c r="A41" s="15" t="s">
        <v>331</v>
      </c>
      <c r="B41" s="15" t="s">
        <v>332</v>
      </c>
    </row>
    <row r="42" spans="1:2">
      <c r="A42" s="17" t="s">
        <v>115</v>
      </c>
      <c r="B42" s="15" t="s">
        <v>333</v>
      </c>
    </row>
    <row r="43" spans="1:2">
      <c r="A43" s="17" t="s">
        <v>215</v>
      </c>
      <c r="B43" s="15" t="s">
        <v>334</v>
      </c>
    </row>
    <row r="44" spans="1:2">
      <c r="A44" s="15" t="s">
        <v>215</v>
      </c>
      <c r="B44" s="15" t="s">
        <v>335</v>
      </c>
    </row>
    <row r="45" spans="1:2">
      <c r="A45" s="17" t="s">
        <v>336</v>
      </c>
      <c r="B45" s="15" t="s">
        <v>337</v>
      </c>
    </row>
    <row r="46" spans="1:2">
      <c r="A46" s="17" t="s">
        <v>338</v>
      </c>
      <c r="B46" s="15" t="s">
        <v>339</v>
      </c>
    </row>
    <row r="47" spans="1:2">
      <c r="A47" s="17" t="s">
        <v>340</v>
      </c>
      <c r="B47" s="15" t="s">
        <v>341</v>
      </c>
    </row>
    <row r="48" spans="1:2">
      <c r="A48" s="17" t="s">
        <v>342</v>
      </c>
      <c r="B48" s="15" t="s">
        <v>343</v>
      </c>
    </row>
    <row r="49" spans="1:2">
      <c r="A49" s="17" t="s">
        <v>344</v>
      </c>
      <c r="B49" s="15" t="s">
        <v>345</v>
      </c>
    </row>
    <row r="50" spans="1:2">
      <c r="A50" s="15" t="s">
        <v>346</v>
      </c>
      <c r="B50" s="15" t="s">
        <v>347</v>
      </c>
    </row>
    <row r="51" spans="1:2">
      <c r="A51" s="17" t="s">
        <v>346</v>
      </c>
      <c r="B51" s="15" t="s">
        <v>348</v>
      </c>
    </row>
    <row r="52" spans="1:2">
      <c r="A52" s="15" t="s">
        <v>349</v>
      </c>
      <c r="B52" s="15" t="s">
        <v>350</v>
      </c>
    </row>
    <row r="53" spans="1:2">
      <c r="A53" s="15" t="s">
        <v>351</v>
      </c>
      <c r="B53" s="15" t="s">
        <v>352</v>
      </c>
    </row>
    <row r="54" spans="1:2">
      <c r="A54" s="14" t="s">
        <v>353</v>
      </c>
      <c r="B54" s="15" t="s">
        <v>354</v>
      </c>
    </row>
    <row r="55" spans="1:2">
      <c r="A55" s="17" t="s">
        <v>66</v>
      </c>
      <c r="B55" s="15" t="s">
        <v>67</v>
      </c>
    </row>
    <row r="56" spans="1:2">
      <c r="A56" s="17" t="s">
        <v>355</v>
      </c>
      <c r="B56" s="15" t="s">
        <v>356</v>
      </c>
    </row>
    <row r="57" spans="1:2">
      <c r="A57" s="17" t="s">
        <v>357</v>
      </c>
      <c r="B57" s="15" t="s">
        <v>358</v>
      </c>
    </row>
    <row r="58" spans="1:2">
      <c r="A58" s="17" t="s">
        <v>359</v>
      </c>
      <c r="B58" s="15" t="s">
        <v>360</v>
      </c>
    </row>
    <row r="59" spans="1:2">
      <c r="A59" s="17" t="s">
        <v>68</v>
      </c>
      <c r="B59" s="15" t="s">
        <v>69</v>
      </c>
    </row>
    <row r="60" spans="1:2">
      <c r="A60" s="17" t="s">
        <v>70</v>
      </c>
      <c r="B60" s="15" t="s">
        <v>71</v>
      </c>
    </row>
    <row r="61" spans="1:2">
      <c r="A61" s="17" t="s">
        <v>72</v>
      </c>
      <c r="B61" s="15" t="s">
        <v>73</v>
      </c>
    </row>
    <row r="62" spans="1:2">
      <c r="A62" s="17" t="s">
        <v>74</v>
      </c>
      <c r="B62" s="15" t="s">
        <v>75</v>
      </c>
    </row>
    <row r="63" spans="1:2">
      <c r="A63" s="17" t="s">
        <v>361</v>
      </c>
      <c r="B63" s="15" t="s">
        <v>362</v>
      </c>
    </row>
    <row r="64" spans="1:2">
      <c r="A64" s="17" t="s">
        <v>363</v>
      </c>
      <c r="B64" s="15" t="s">
        <v>364</v>
      </c>
    </row>
    <row r="65" spans="1:2">
      <c r="A65" s="17" t="s">
        <v>365</v>
      </c>
      <c r="B65" s="15" t="s">
        <v>366</v>
      </c>
    </row>
    <row r="66" spans="1:2">
      <c r="A66" s="17" t="s">
        <v>367</v>
      </c>
      <c r="B66" s="17" t="s">
        <v>368</v>
      </c>
    </row>
    <row r="67" spans="1:2">
      <c r="A67" s="17" t="s">
        <v>369</v>
      </c>
      <c r="B67" s="15" t="s">
        <v>370</v>
      </c>
    </row>
    <row r="68" spans="1:2">
      <c r="A68" s="17" t="s">
        <v>76</v>
      </c>
      <c r="B68" s="15" t="s">
        <v>77</v>
      </c>
    </row>
    <row r="69" spans="1:2">
      <c r="A69" s="17" t="s">
        <v>78</v>
      </c>
      <c r="B69" s="15" t="s">
        <v>79</v>
      </c>
    </row>
    <row r="70" spans="1:2">
      <c r="A70" s="17" t="s">
        <v>371</v>
      </c>
      <c r="B70" s="15" t="s">
        <v>372</v>
      </c>
    </row>
    <row r="71" spans="1:2">
      <c r="A71" s="17" t="s">
        <v>373</v>
      </c>
      <c r="B71" s="15" t="s">
        <v>374</v>
      </c>
    </row>
    <row r="72" spans="1:2">
      <c r="A72" s="17" t="s">
        <v>375</v>
      </c>
      <c r="B72" s="15" t="s">
        <v>376</v>
      </c>
    </row>
    <row r="73" spans="1:2">
      <c r="A73" s="17" t="s">
        <v>377</v>
      </c>
      <c r="B73" s="15" t="s">
        <v>378</v>
      </c>
    </row>
    <row r="74" spans="1:2">
      <c r="A74" s="17" t="s">
        <v>379</v>
      </c>
      <c r="B74" s="15" t="s">
        <v>380</v>
      </c>
    </row>
    <row r="75" spans="1:2">
      <c r="A75" s="17" t="s">
        <v>381</v>
      </c>
      <c r="B75" s="15" t="s">
        <v>382</v>
      </c>
    </row>
    <row r="76" spans="1:2">
      <c r="A76" s="17" t="s">
        <v>383</v>
      </c>
      <c r="B76" s="15" t="s">
        <v>384</v>
      </c>
    </row>
    <row r="77" spans="1:2">
      <c r="A77" s="17" t="s">
        <v>80</v>
      </c>
      <c r="B77" s="15" t="s">
        <v>81</v>
      </c>
    </row>
    <row r="78" spans="1:2">
      <c r="A78" s="17" t="s">
        <v>82</v>
      </c>
      <c r="B78" s="15" t="s">
        <v>83</v>
      </c>
    </row>
    <row r="79" spans="1:2">
      <c r="A79" s="17" t="s">
        <v>385</v>
      </c>
      <c r="B79" s="15" t="s">
        <v>386</v>
      </c>
    </row>
    <row r="80" spans="1:2">
      <c r="A80" s="17" t="s">
        <v>84</v>
      </c>
      <c r="B80" s="15" t="s">
        <v>85</v>
      </c>
    </row>
    <row r="81" spans="1:2">
      <c r="A81" s="17" t="s">
        <v>387</v>
      </c>
      <c r="B81" s="15" t="s">
        <v>388</v>
      </c>
    </row>
    <row r="82" spans="1:2">
      <c r="A82" s="17" t="s">
        <v>389</v>
      </c>
      <c r="B82" s="15" t="s">
        <v>390</v>
      </c>
    </row>
    <row r="83" spans="1:2">
      <c r="A83" s="17" t="s">
        <v>86</v>
      </c>
      <c r="B83" s="15" t="s">
        <v>87</v>
      </c>
    </row>
    <row r="84" spans="1:2">
      <c r="A84" s="17" t="s">
        <v>391</v>
      </c>
      <c r="B84" s="15" t="s">
        <v>392</v>
      </c>
    </row>
    <row r="85" spans="1:2">
      <c r="A85" s="17" t="s">
        <v>393</v>
      </c>
      <c r="B85" s="15" t="s">
        <v>394</v>
      </c>
    </row>
    <row r="86" spans="1:2">
      <c r="A86" s="17" t="s">
        <v>395</v>
      </c>
      <c r="B86" s="15" t="s">
        <v>396</v>
      </c>
    </row>
    <row r="87" spans="1:2">
      <c r="A87" s="17" t="s">
        <v>397</v>
      </c>
      <c r="B87" s="15" t="s">
        <v>398</v>
      </c>
    </row>
    <row r="88" spans="1:2">
      <c r="A88" s="17" t="s">
        <v>399</v>
      </c>
      <c r="B88" s="15" t="s">
        <v>400</v>
      </c>
    </row>
    <row r="89" spans="1:2">
      <c r="A89" s="17" t="s">
        <v>401</v>
      </c>
      <c r="B89" s="15" t="s">
        <v>402</v>
      </c>
    </row>
    <row r="90" spans="1:2">
      <c r="A90" s="17" t="s">
        <v>88</v>
      </c>
      <c r="B90" s="15" t="s">
        <v>89</v>
      </c>
    </row>
    <row r="91" spans="1:2">
      <c r="A91" s="17" t="s">
        <v>403</v>
      </c>
      <c r="B91" s="15" t="s">
        <v>404</v>
      </c>
    </row>
    <row r="92" spans="1:2">
      <c r="A92" s="17" t="s">
        <v>405</v>
      </c>
      <c r="B92" s="15" t="s">
        <v>406</v>
      </c>
    </row>
    <row r="93" spans="1:2">
      <c r="A93" s="17" t="s">
        <v>407</v>
      </c>
      <c r="B93" s="15" t="s">
        <v>408</v>
      </c>
    </row>
    <row r="94" spans="1:2">
      <c r="A94" s="14" t="s">
        <v>409</v>
      </c>
      <c r="B94" s="15" t="s">
        <v>410</v>
      </c>
    </row>
    <row r="95" spans="1:2">
      <c r="A95" s="17" t="s">
        <v>411</v>
      </c>
      <c r="B95" s="15" t="s">
        <v>412</v>
      </c>
    </row>
    <row r="96" spans="1:2">
      <c r="A96" s="17" t="s">
        <v>90</v>
      </c>
      <c r="B96" s="15" t="s">
        <v>91</v>
      </c>
    </row>
    <row r="97" spans="1:2">
      <c r="A97" s="17" t="s">
        <v>92</v>
      </c>
      <c r="B97" s="15" t="s">
        <v>93</v>
      </c>
    </row>
    <row r="98" spans="1:2">
      <c r="A98" s="17" t="s">
        <v>413</v>
      </c>
      <c r="B98" s="15" t="s">
        <v>414</v>
      </c>
    </row>
    <row r="99" spans="1:2">
      <c r="A99" s="17" t="s">
        <v>415</v>
      </c>
      <c r="B99" s="15" t="s">
        <v>416</v>
      </c>
    </row>
    <row r="100" spans="1:2">
      <c r="A100" s="15" t="s">
        <v>417</v>
      </c>
      <c r="B100" s="15" t="s">
        <v>418</v>
      </c>
    </row>
    <row r="101" spans="1:2">
      <c r="A101" s="15" t="s">
        <v>419</v>
      </c>
      <c r="B101" s="15" t="s">
        <v>420</v>
      </c>
    </row>
    <row r="102" spans="1:2">
      <c r="A102" s="17" t="s">
        <v>421</v>
      </c>
      <c r="B102" s="15" t="s">
        <v>422</v>
      </c>
    </row>
    <row r="103" spans="1:2">
      <c r="A103" s="17" t="s">
        <v>94</v>
      </c>
      <c r="B103" s="15" t="s">
        <v>95</v>
      </c>
    </row>
    <row r="104" spans="1:2">
      <c r="A104" s="15" t="s">
        <v>423</v>
      </c>
      <c r="B104" s="15" t="s">
        <v>424</v>
      </c>
    </row>
    <row r="105" spans="1:2">
      <c r="A105" s="15" t="s">
        <v>425</v>
      </c>
      <c r="B105" s="15" t="s">
        <v>426</v>
      </c>
    </row>
    <row r="106" spans="1:2">
      <c r="A106" s="17" t="s">
        <v>427</v>
      </c>
      <c r="B106" s="15" t="s">
        <v>428</v>
      </c>
    </row>
    <row r="107" spans="1:2">
      <c r="A107" s="17" t="s">
        <v>429</v>
      </c>
      <c r="B107" s="15" t="s">
        <v>430</v>
      </c>
    </row>
    <row r="108" spans="1:2">
      <c r="A108" s="14" t="s">
        <v>431</v>
      </c>
      <c r="B108" s="15" t="s">
        <v>432</v>
      </c>
    </row>
    <row r="109" spans="1:2">
      <c r="A109" s="17" t="s">
        <v>433</v>
      </c>
      <c r="B109" s="15" t="s">
        <v>434</v>
      </c>
    </row>
    <row r="110" spans="1:2">
      <c r="A110" s="17" t="s">
        <v>435</v>
      </c>
      <c r="B110" s="15" t="s">
        <v>436</v>
      </c>
    </row>
    <row r="111" spans="1:2">
      <c r="A111" s="17" t="s">
        <v>437</v>
      </c>
      <c r="B111" s="15" t="s">
        <v>438</v>
      </c>
    </row>
    <row r="112" spans="1:2">
      <c r="A112" s="17" t="s">
        <v>439</v>
      </c>
      <c r="B112" s="15" t="s">
        <v>440</v>
      </c>
    </row>
    <row r="113" spans="1:2">
      <c r="A113" s="17" t="s">
        <v>441</v>
      </c>
      <c r="B113" s="15" t="s">
        <v>442</v>
      </c>
    </row>
    <row r="114" spans="1:2">
      <c r="A114" s="17" t="s">
        <v>443</v>
      </c>
      <c r="B114" s="15" t="s">
        <v>444</v>
      </c>
    </row>
    <row r="115" spans="1:2">
      <c r="A115" s="17" t="s">
        <v>445</v>
      </c>
      <c r="B115" s="15" t="s">
        <v>446</v>
      </c>
    </row>
    <row r="116" spans="1:2">
      <c r="A116" s="17" t="s">
        <v>447</v>
      </c>
      <c r="B116" s="15" t="s">
        <v>448</v>
      </c>
    </row>
    <row r="117" spans="1:2">
      <c r="A117" s="14" t="s">
        <v>449</v>
      </c>
      <c r="B117" s="15" t="s">
        <v>450</v>
      </c>
    </row>
    <row r="118" spans="1:2">
      <c r="A118" s="15" t="s">
        <v>451</v>
      </c>
      <c r="B118" s="15" t="s">
        <v>452</v>
      </c>
    </row>
    <row r="119" spans="1:2">
      <c r="A119" s="17" t="s">
        <v>453</v>
      </c>
      <c r="B119" s="15" t="s">
        <v>454</v>
      </c>
    </row>
    <row r="120" spans="1:2">
      <c r="A120" s="17" t="s">
        <v>455</v>
      </c>
      <c r="B120" s="15" t="s">
        <v>456</v>
      </c>
    </row>
    <row r="121" spans="1:2">
      <c r="A121" s="17" t="s">
        <v>457</v>
      </c>
      <c r="B121" s="15" t="s">
        <v>458</v>
      </c>
    </row>
    <row r="122" spans="1:2">
      <c r="A122" s="17" t="s">
        <v>459</v>
      </c>
      <c r="B122" s="15" t="s">
        <v>460</v>
      </c>
    </row>
    <row r="123" spans="1:2">
      <c r="A123" s="15" t="s">
        <v>461</v>
      </c>
      <c r="B123" s="15" t="s">
        <v>462</v>
      </c>
    </row>
    <row r="124" spans="1:2">
      <c r="A124" s="17" t="s">
        <v>463</v>
      </c>
      <c r="B124" s="15" t="s">
        <v>464</v>
      </c>
    </row>
    <row r="125" spans="1:2">
      <c r="A125" s="17" t="s">
        <v>465</v>
      </c>
      <c r="B125" s="15" t="s">
        <v>466</v>
      </c>
    </row>
    <row r="126" spans="1:2">
      <c r="A126" s="17" t="s">
        <v>467</v>
      </c>
      <c r="B126" s="15" t="s">
        <v>468</v>
      </c>
    </row>
    <row r="127" spans="1:2" ht="14.25">
      <c r="A127" s="17" t="s">
        <v>469</v>
      </c>
      <c r="B127" s="15" t="s">
        <v>470</v>
      </c>
    </row>
    <row r="128" spans="1:2">
      <c r="A128" s="17" t="s">
        <v>471</v>
      </c>
      <c r="B128" s="15" t="s">
        <v>472</v>
      </c>
    </row>
    <row r="129" spans="1:2">
      <c r="A129" s="17" t="s">
        <v>473</v>
      </c>
      <c r="B129" s="15" t="s">
        <v>474</v>
      </c>
    </row>
    <row r="130" spans="1:2">
      <c r="A130" s="17" t="s">
        <v>475</v>
      </c>
      <c r="B130" s="15" t="s">
        <v>476</v>
      </c>
    </row>
    <row r="131" spans="1:2">
      <c r="A131" s="17" t="s">
        <v>96</v>
      </c>
      <c r="B131" s="15" t="s">
        <v>97</v>
      </c>
    </row>
    <row r="132" spans="1:2">
      <c r="A132" s="17" t="s">
        <v>477</v>
      </c>
      <c r="B132" s="15" t="s">
        <v>478</v>
      </c>
    </row>
    <row r="133" spans="1:2">
      <c r="A133" s="17" t="s">
        <v>479</v>
      </c>
      <c r="B133" s="15" t="s">
        <v>480</v>
      </c>
    </row>
    <row r="134" spans="1:2">
      <c r="A134" s="17" t="s">
        <v>98</v>
      </c>
      <c r="B134" s="15" t="s">
        <v>99</v>
      </c>
    </row>
    <row r="135" spans="1:2">
      <c r="A135" s="17" t="s">
        <v>481</v>
      </c>
      <c r="B135" s="15" t="s">
        <v>482</v>
      </c>
    </row>
    <row r="136" spans="1:2">
      <c r="A136" s="17" t="s">
        <v>483</v>
      </c>
      <c r="B136" s="15" t="s">
        <v>484</v>
      </c>
    </row>
    <row r="137" spans="1:2">
      <c r="A137" s="17" t="s">
        <v>485</v>
      </c>
      <c r="B137" s="15" t="s">
        <v>486</v>
      </c>
    </row>
    <row r="138" spans="1:2">
      <c r="A138" s="17" t="s">
        <v>487</v>
      </c>
      <c r="B138" s="15" t="s">
        <v>488</v>
      </c>
    </row>
    <row r="139" spans="1:2">
      <c r="A139" s="17" t="s">
        <v>489</v>
      </c>
      <c r="B139" s="15" t="s">
        <v>490</v>
      </c>
    </row>
    <row r="140" spans="1:2">
      <c r="A140" s="17" t="s">
        <v>491</v>
      </c>
      <c r="B140" s="15" t="s">
        <v>492</v>
      </c>
    </row>
    <row r="141" spans="1:2">
      <c r="A141" s="17" t="s">
        <v>493</v>
      </c>
      <c r="B141" s="15" t="s">
        <v>494</v>
      </c>
    </row>
    <row r="142" spans="1:2">
      <c r="A142" s="17" t="s">
        <v>495</v>
      </c>
      <c r="B142" s="15" t="s">
        <v>496</v>
      </c>
    </row>
    <row r="143" spans="1:2">
      <c r="A143" s="17" t="s">
        <v>497</v>
      </c>
      <c r="B143" s="15" t="s">
        <v>498</v>
      </c>
    </row>
    <row r="144" spans="1:2">
      <c r="A144" s="17" t="s">
        <v>499</v>
      </c>
      <c r="B144" s="15" t="s">
        <v>500</v>
      </c>
    </row>
    <row r="145" spans="1:2">
      <c r="A145" s="17" t="s">
        <v>501</v>
      </c>
      <c r="B145" s="15" t="s">
        <v>502</v>
      </c>
    </row>
    <row r="146" spans="1:2">
      <c r="A146" s="17" t="s">
        <v>503</v>
      </c>
      <c r="B146" s="15" t="s">
        <v>504</v>
      </c>
    </row>
    <row r="147" spans="1:2">
      <c r="A147" s="17" t="s">
        <v>505</v>
      </c>
      <c r="B147" s="15" t="s">
        <v>506</v>
      </c>
    </row>
    <row r="148" spans="1:2">
      <c r="A148" s="17" t="s">
        <v>507</v>
      </c>
      <c r="B148" s="15" t="s">
        <v>508</v>
      </c>
    </row>
    <row r="149" spans="1:2">
      <c r="A149" s="17" t="s">
        <v>509</v>
      </c>
      <c r="B149" s="15" t="s">
        <v>510</v>
      </c>
    </row>
    <row r="150" spans="1:2">
      <c r="A150" s="17" t="s">
        <v>511</v>
      </c>
      <c r="B150" s="15" t="s">
        <v>512</v>
      </c>
    </row>
    <row r="151" spans="1:2">
      <c r="A151" s="17" t="s">
        <v>513</v>
      </c>
      <c r="B151" s="15" t="s">
        <v>514</v>
      </c>
    </row>
    <row r="152" spans="1:2">
      <c r="A152" s="17" t="s">
        <v>513</v>
      </c>
      <c r="B152" s="15" t="s">
        <v>515</v>
      </c>
    </row>
    <row r="153" spans="1:2">
      <c r="A153" s="17" t="s">
        <v>516</v>
      </c>
      <c r="B153" s="15" t="s">
        <v>517</v>
      </c>
    </row>
    <row r="154" spans="1:2">
      <c r="A154" s="17" t="s">
        <v>518</v>
      </c>
      <c r="B154" s="15" t="s">
        <v>519</v>
      </c>
    </row>
    <row r="155" spans="1:2">
      <c r="A155" s="17" t="s">
        <v>520</v>
      </c>
      <c r="B155" s="15" t="s">
        <v>521</v>
      </c>
    </row>
    <row r="156" spans="1:2">
      <c r="A156" s="17" t="s">
        <v>522</v>
      </c>
      <c r="B156" s="15" t="s">
        <v>523</v>
      </c>
    </row>
    <row r="157" spans="1:2">
      <c r="A157" s="15" t="s">
        <v>522</v>
      </c>
      <c r="B157" s="15" t="s">
        <v>524</v>
      </c>
    </row>
    <row r="158" spans="1:2">
      <c r="A158" s="17" t="s">
        <v>525</v>
      </c>
      <c r="B158" s="15" t="s">
        <v>526</v>
      </c>
    </row>
    <row r="159" spans="1:2">
      <c r="A159" s="15" t="s">
        <v>527</v>
      </c>
      <c r="B159" s="15" t="s">
        <v>528</v>
      </c>
    </row>
    <row r="160" spans="1:2">
      <c r="A160" s="17" t="s">
        <v>529</v>
      </c>
      <c r="B160" s="15" t="s">
        <v>530</v>
      </c>
    </row>
    <row r="161" spans="1:2">
      <c r="A161" s="17" t="s">
        <v>531</v>
      </c>
      <c r="B161" s="15" t="s">
        <v>532</v>
      </c>
    </row>
    <row r="162" spans="1:2">
      <c r="A162" s="17" t="s">
        <v>533</v>
      </c>
      <c r="B162" s="15" t="s">
        <v>534</v>
      </c>
    </row>
    <row r="163" spans="1:2">
      <c r="A163" s="17" t="s">
        <v>535</v>
      </c>
      <c r="B163" s="15" t="s">
        <v>536</v>
      </c>
    </row>
    <row r="164" spans="1:2">
      <c r="A164" s="15" t="s">
        <v>537</v>
      </c>
      <c r="B164" s="15" t="s">
        <v>538</v>
      </c>
    </row>
    <row r="165" spans="1:2">
      <c r="A165" s="17" t="s">
        <v>539</v>
      </c>
      <c r="B165" s="15" t="s">
        <v>540</v>
      </c>
    </row>
    <row r="166" spans="1:2">
      <c r="A166" s="17" t="s">
        <v>541</v>
      </c>
      <c r="B166" s="15" t="s">
        <v>542</v>
      </c>
    </row>
    <row r="167" spans="1:2">
      <c r="A167" s="17" t="s">
        <v>543</v>
      </c>
      <c r="B167" s="15" t="s">
        <v>544</v>
      </c>
    </row>
    <row r="168" spans="1:2">
      <c r="A168" s="17" t="s">
        <v>545</v>
      </c>
      <c r="B168" s="15" t="s">
        <v>546</v>
      </c>
    </row>
    <row r="169" spans="1:2">
      <c r="A169" s="17" t="s">
        <v>547</v>
      </c>
      <c r="B169" s="15" t="s">
        <v>548</v>
      </c>
    </row>
    <row r="170" spans="1:2">
      <c r="A170" s="17" t="s">
        <v>100</v>
      </c>
      <c r="B170" s="15" t="s">
        <v>101</v>
      </c>
    </row>
    <row r="171" spans="1:2">
      <c r="A171" s="17" t="s">
        <v>549</v>
      </c>
      <c r="B171" s="15" t="s">
        <v>550</v>
      </c>
    </row>
    <row r="172" spans="1:2">
      <c r="A172" s="17" t="s">
        <v>551</v>
      </c>
      <c r="B172" s="15" t="s">
        <v>552</v>
      </c>
    </row>
    <row r="173" spans="1:2">
      <c r="A173" s="17" t="s">
        <v>553</v>
      </c>
      <c r="B173" s="15" t="s">
        <v>554</v>
      </c>
    </row>
    <row r="174" spans="1:2">
      <c r="A174" s="17" t="s">
        <v>555</v>
      </c>
      <c r="B174" s="15" t="s">
        <v>556</v>
      </c>
    </row>
    <row r="175" spans="1:2">
      <c r="A175" s="17" t="s">
        <v>557</v>
      </c>
      <c r="B175" s="15" t="s">
        <v>558</v>
      </c>
    </row>
    <row r="176" spans="1:2">
      <c r="A176" s="17" t="s">
        <v>559</v>
      </c>
      <c r="B176" s="15" t="s">
        <v>560</v>
      </c>
    </row>
    <row r="177" spans="1:2">
      <c r="A177" s="17" t="s">
        <v>102</v>
      </c>
      <c r="B177" s="15" t="s">
        <v>103</v>
      </c>
    </row>
    <row r="178" spans="1:2">
      <c r="A178" s="17" t="s">
        <v>561</v>
      </c>
      <c r="B178" s="15" t="s">
        <v>562</v>
      </c>
    </row>
    <row r="179" spans="1:2">
      <c r="A179" s="17" t="s">
        <v>563</v>
      </c>
      <c r="B179" s="15" t="s">
        <v>564</v>
      </c>
    </row>
    <row r="180" spans="1:2">
      <c r="A180" s="17" t="s">
        <v>565</v>
      </c>
      <c r="B180" s="15" t="s">
        <v>566</v>
      </c>
    </row>
    <row r="181" spans="1:2">
      <c r="A181" s="17" t="s">
        <v>567</v>
      </c>
      <c r="B181" s="15" t="s">
        <v>568</v>
      </c>
    </row>
    <row r="182" spans="1:2">
      <c r="A182" s="17" t="s">
        <v>569</v>
      </c>
      <c r="B182" s="15" t="s">
        <v>570</v>
      </c>
    </row>
    <row r="183" spans="1:2">
      <c r="A183" s="17" t="s">
        <v>571</v>
      </c>
      <c r="B183" s="15" t="s">
        <v>572</v>
      </c>
    </row>
    <row r="184" spans="1:2">
      <c r="A184" s="17" t="s">
        <v>573</v>
      </c>
      <c r="B184" s="15" t="s">
        <v>574</v>
      </c>
    </row>
    <row r="185" spans="1:2">
      <c r="A185" s="17" t="s">
        <v>575</v>
      </c>
      <c r="B185" s="15" t="s">
        <v>576</v>
      </c>
    </row>
    <row r="186" spans="1:2">
      <c r="A186" s="17" t="s">
        <v>577</v>
      </c>
      <c r="B186" s="15" t="s">
        <v>578</v>
      </c>
    </row>
    <row r="187" spans="1:2">
      <c r="A187" s="17" t="s">
        <v>579</v>
      </c>
      <c r="B187" s="15" t="s">
        <v>580</v>
      </c>
    </row>
    <row r="188" spans="1:2">
      <c r="A188" s="17" t="s">
        <v>581</v>
      </c>
      <c r="B188" s="15" t="s">
        <v>582</v>
      </c>
    </row>
    <row r="189" spans="1:2">
      <c r="A189" s="17" t="s">
        <v>583</v>
      </c>
      <c r="B189" s="15" t="s">
        <v>584</v>
      </c>
    </row>
    <row r="190" spans="1:2">
      <c r="A190" s="17" t="s">
        <v>585</v>
      </c>
      <c r="B190" s="15" t="s">
        <v>586</v>
      </c>
    </row>
    <row r="191" spans="1:2">
      <c r="A191" s="17" t="s">
        <v>587</v>
      </c>
      <c r="B191" s="15" t="s">
        <v>588</v>
      </c>
    </row>
    <row r="192" spans="1:2">
      <c r="A192" s="17" t="s">
        <v>589</v>
      </c>
      <c r="B192" s="15" t="s">
        <v>590</v>
      </c>
    </row>
    <row r="193" spans="1:2">
      <c r="A193" s="17" t="s">
        <v>104</v>
      </c>
      <c r="B193" s="15" t="s">
        <v>105</v>
      </c>
    </row>
    <row r="194" spans="1:2">
      <c r="A194" s="17" t="s">
        <v>106</v>
      </c>
      <c r="B194" s="15" t="s">
        <v>107</v>
      </c>
    </row>
    <row r="195" spans="1:2">
      <c r="A195" s="17" t="s">
        <v>591</v>
      </c>
      <c r="B195" s="15" t="s">
        <v>592</v>
      </c>
    </row>
    <row r="196" spans="1:2">
      <c r="A196" s="17" t="s">
        <v>593</v>
      </c>
      <c r="B196" s="15" t="s">
        <v>594</v>
      </c>
    </row>
    <row r="197" spans="1:2">
      <c r="A197" s="17" t="s">
        <v>595</v>
      </c>
      <c r="B197" s="15" t="s">
        <v>596</v>
      </c>
    </row>
    <row r="198" spans="1:2">
      <c r="A198" s="17" t="s">
        <v>108</v>
      </c>
      <c r="B198" s="15" t="s">
        <v>109</v>
      </c>
    </row>
    <row r="199" spans="1:2">
      <c r="A199" s="17" t="s">
        <v>597</v>
      </c>
      <c r="B199" s="15" t="s">
        <v>598</v>
      </c>
    </row>
    <row r="200" spans="1:2">
      <c r="A200" s="17" t="s">
        <v>110</v>
      </c>
      <c r="B200" s="15" t="s">
        <v>111</v>
      </c>
    </row>
    <row r="201" spans="1:2">
      <c r="A201" s="17" t="s">
        <v>599</v>
      </c>
      <c r="B201" s="15" t="s">
        <v>600</v>
      </c>
    </row>
    <row r="202" spans="1:2">
      <c r="A202" s="17" t="s">
        <v>601</v>
      </c>
      <c r="B202" s="15" t="s">
        <v>602</v>
      </c>
    </row>
    <row r="203" spans="1:2">
      <c r="A203" s="17" t="s">
        <v>603</v>
      </c>
      <c r="B203" s="15" t="s">
        <v>604</v>
      </c>
    </row>
    <row r="204" spans="1:2">
      <c r="A204" s="17" t="s">
        <v>605</v>
      </c>
      <c r="B204" s="15" t="s">
        <v>606</v>
      </c>
    </row>
    <row r="205" spans="1:2">
      <c r="A205" s="17" t="s">
        <v>112</v>
      </c>
      <c r="B205" s="15" t="s">
        <v>113</v>
      </c>
    </row>
    <row r="206" spans="1:2">
      <c r="A206" s="17" t="s">
        <v>607</v>
      </c>
      <c r="B206" s="15" t="s">
        <v>608</v>
      </c>
    </row>
    <row r="207" spans="1:2">
      <c r="A207" s="17" t="s">
        <v>609</v>
      </c>
      <c r="B207" s="15" t="s">
        <v>610</v>
      </c>
    </row>
    <row r="208" spans="1:2">
      <c r="A208" s="17" t="s">
        <v>611</v>
      </c>
      <c r="B208" s="15" t="s">
        <v>612</v>
      </c>
    </row>
    <row r="209" spans="1:2">
      <c r="A209" s="17" t="s">
        <v>613</v>
      </c>
      <c r="B209" s="15" t="s">
        <v>614</v>
      </c>
    </row>
    <row r="210" spans="1:2">
      <c r="A210" s="17" t="s">
        <v>615</v>
      </c>
      <c r="B210" s="15" t="s">
        <v>616</v>
      </c>
    </row>
    <row r="211" spans="1:2">
      <c r="A211" s="17" t="s">
        <v>617</v>
      </c>
      <c r="B211" s="15" t="s">
        <v>618</v>
      </c>
    </row>
    <row r="212" spans="1:2">
      <c r="A212" s="17" t="s">
        <v>619</v>
      </c>
      <c r="B212" s="15" t="s">
        <v>620</v>
      </c>
    </row>
    <row r="213" spans="1:2">
      <c r="A213" s="17" t="s">
        <v>621</v>
      </c>
      <c r="B213" s="15" t="s">
        <v>622</v>
      </c>
    </row>
    <row r="214" spans="1:2">
      <c r="A214" s="17" t="s">
        <v>623</v>
      </c>
      <c r="B214" s="15" t="s">
        <v>624</v>
      </c>
    </row>
    <row r="215" spans="1:2">
      <c r="A215" s="17" t="s">
        <v>625</v>
      </c>
      <c r="B215" s="15" t="s">
        <v>626</v>
      </c>
    </row>
    <row r="216" spans="1:2">
      <c r="A216" s="17" t="s">
        <v>627</v>
      </c>
      <c r="B216" s="15" t="s">
        <v>628</v>
      </c>
    </row>
    <row r="217" spans="1:2">
      <c r="A217" s="17" t="s">
        <v>629</v>
      </c>
      <c r="B217" s="15" t="s">
        <v>630</v>
      </c>
    </row>
    <row r="218" spans="1:2">
      <c r="A218" s="17" t="s">
        <v>631</v>
      </c>
      <c r="B218" s="15" t="s">
        <v>632</v>
      </c>
    </row>
    <row r="219" spans="1:2">
      <c r="A219" s="17" t="s">
        <v>633</v>
      </c>
      <c r="B219" s="15" t="s">
        <v>634</v>
      </c>
    </row>
    <row r="220" spans="1:2">
      <c r="A220" s="17" t="s">
        <v>635</v>
      </c>
      <c r="B220" s="15" t="s">
        <v>636</v>
      </c>
    </row>
    <row r="221" spans="1:2">
      <c r="A221" s="17" t="s">
        <v>637</v>
      </c>
      <c r="B221" s="15" t="s">
        <v>638</v>
      </c>
    </row>
    <row r="222" spans="1:2">
      <c r="A222" s="17"/>
      <c r="B222" s="15"/>
    </row>
    <row r="223" spans="1:2">
      <c r="A223" s="17"/>
      <c r="B223" s="15"/>
    </row>
    <row r="224" spans="1:2">
      <c r="A224" s="17"/>
      <c r="B224" s="15"/>
    </row>
    <row r="225" spans="1:2">
      <c r="A225" s="17"/>
      <c r="B225" s="15"/>
    </row>
    <row r="226" spans="1:2">
      <c r="A226" s="40"/>
      <c r="B226" s="40"/>
    </row>
    <row r="227" spans="1:2">
      <c r="A227" s="40"/>
      <c r="B227" s="40"/>
    </row>
    <row r="228" spans="1:2">
      <c r="A228" s="40"/>
      <c r="B228" s="40"/>
    </row>
    <row r="229" spans="1:2">
      <c r="A229" s="40"/>
      <c r="B229" s="40"/>
    </row>
    <row r="230" spans="1:2">
      <c r="A230" s="40"/>
      <c r="B230" s="40"/>
    </row>
    <row r="231" spans="1:2">
      <c r="A231" s="40"/>
      <c r="B231" s="40"/>
    </row>
    <row r="232" spans="1:2">
      <c r="A232" s="40"/>
      <c r="B232" s="40"/>
    </row>
    <row r="233" spans="1:2">
      <c r="A233" s="40"/>
      <c r="B233" s="40"/>
    </row>
    <row r="234" spans="1:2">
      <c r="A234" s="40"/>
      <c r="B234" s="40"/>
    </row>
    <row r="235" spans="1:2">
      <c r="A235" s="40"/>
      <c r="B235" s="40"/>
    </row>
    <row r="236" spans="1:2">
      <c r="A236" s="40"/>
      <c r="B236" s="40"/>
    </row>
    <row r="237" spans="1:2">
      <c r="A237" s="40"/>
      <c r="B237" s="40"/>
    </row>
    <row r="238" spans="1:2">
      <c r="A238" s="40"/>
      <c r="B238" s="40"/>
    </row>
    <row r="239" spans="1:2">
      <c r="A239" s="40"/>
      <c r="B239" s="40"/>
    </row>
    <row r="240" spans="1:2">
      <c r="A240" s="40"/>
      <c r="B240" s="40"/>
    </row>
    <row r="241" spans="1:2">
      <c r="A241" s="40"/>
      <c r="B241" s="40"/>
    </row>
    <row r="242" spans="1:2">
      <c r="A242" s="40"/>
      <c r="B242" s="40"/>
    </row>
    <row r="243" spans="1:2">
      <c r="A243" s="40"/>
      <c r="B243" s="40"/>
    </row>
    <row r="244" spans="1:2">
      <c r="A244" s="40"/>
      <c r="B244" s="40"/>
    </row>
    <row r="245" spans="1:2">
      <c r="A245" s="40"/>
      <c r="B245" s="40"/>
    </row>
    <row r="246" spans="1:2">
      <c r="A246" s="40"/>
      <c r="B246" s="40"/>
    </row>
    <row r="247" spans="1:2">
      <c r="A247" s="40"/>
      <c r="B247" s="40"/>
    </row>
    <row r="248" spans="1:2">
      <c r="A248" s="40"/>
      <c r="B248" s="40"/>
    </row>
    <row r="249" spans="1:2">
      <c r="A249" s="40"/>
      <c r="B249" s="40"/>
    </row>
    <row r="250" spans="1:2">
      <c r="A250" s="40"/>
      <c r="B250" s="40"/>
    </row>
    <row r="251" spans="1:2">
      <c r="A251" s="40"/>
      <c r="B251" s="40"/>
    </row>
    <row r="252" spans="1:2">
      <c r="A252" s="40"/>
      <c r="B252" s="40"/>
    </row>
    <row r="253" spans="1:2">
      <c r="A253" s="40"/>
      <c r="B253" s="40"/>
    </row>
    <row r="254" spans="1:2">
      <c r="A254" s="40"/>
      <c r="B254" s="40"/>
    </row>
    <row r="255" spans="1:2">
      <c r="A255" s="40"/>
      <c r="B255" s="40"/>
    </row>
    <row r="256" spans="1:2">
      <c r="A256" s="40"/>
      <c r="B256" s="40"/>
    </row>
    <row r="257" spans="1:2">
      <c r="A257" s="40"/>
      <c r="B257" s="40"/>
    </row>
    <row r="258" spans="1:2">
      <c r="A258" s="40"/>
      <c r="B258" s="40"/>
    </row>
    <row r="259" spans="1:2">
      <c r="A259" s="40"/>
      <c r="B259" s="40"/>
    </row>
    <row r="260" spans="1:2">
      <c r="A260" s="40"/>
      <c r="B260" s="40"/>
    </row>
    <row r="261" spans="1:2">
      <c r="A261" s="40"/>
      <c r="B261" s="40"/>
    </row>
    <row r="262" spans="1:2">
      <c r="A262" s="40"/>
      <c r="B262" s="40"/>
    </row>
    <row r="263" spans="1:2">
      <c r="A263" s="40"/>
      <c r="B263" s="40"/>
    </row>
    <row r="264" spans="1:2">
      <c r="A264" s="40"/>
      <c r="B264" s="40"/>
    </row>
    <row r="265" spans="1:2">
      <c r="A265" s="40"/>
      <c r="B265" s="40"/>
    </row>
    <row r="266" spans="1:2">
      <c r="A266" s="40"/>
      <c r="B266" s="40"/>
    </row>
    <row r="267" spans="1:2">
      <c r="A267" s="40"/>
      <c r="B267" s="40"/>
    </row>
    <row r="268" spans="1:2">
      <c r="A268" s="40"/>
      <c r="B268" s="40"/>
    </row>
    <row r="269" spans="1:2">
      <c r="A269" s="40"/>
      <c r="B269" s="40"/>
    </row>
    <row r="270" spans="1:2">
      <c r="A270" s="40"/>
      <c r="B270" s="40"/>
    </row>
    <row r="271" spans="1:2">
      <c r="A271" s="40"/>
      <c r="B271" s="40"/>
    </row>
    <row r="272" spans="1:2">
      <c r="A272" s="40"/>
      <c r="B272" s="40"/>
    </row>
    <row r="273" spans="1:2">
      <c r="A273" s="40"/>
      <c r="B273" s="40"/>
    </row>
    <row r="274" spans="1:2">
      <c r="A274" s="40"/>
      <c r="B274" s="40"/>
    </row>
  </sheetData>
  <autoFilter ref="A2:B220">
    <sortState ref="A3:B221">
      <sortCondition ref="A2:A220"/>
    </sortState>
  </autoFilter>
  <mergeCells count="1">
    <mergeCell ref="A1:B1"/>
  </mergeCells>
  <phoneticPr fontId="69" type="noConversion"/>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D55"/>
  <sheetViews>
    <sheetView showGridLines="0" zoomScale="90" zoomScaleNormal="90" workbookViewId="0">
      <pane ySplit="2" topLeftCell="A12" activePane="bottomLeft" state="frozen"/>
      <selection pane="bottomLeft" activeCell="F7" sqref="F7"/>
    </sheetView>
  </sheetViews>
  <sheetFormatPr defaultColWidth="11.5" defaultRowHeight="12.75"/>
  <cols>
    <col min="1" max="1" width="11.875" style="43" bestFit="1" customWidth="1"/>
    <col min="2" max="2" width="17.375" style="1" customWidth="1"/>
    <col min="3" max="3" width="71.5" style="1" customWidth="1"/>
    <col min="4" max="4" width="74.875" style="1" customWidth="1"/>
    <col min="5" max="257" width="11.5" style="1"/>
    <col min="258" max="258" width="21" style="1" customWidth="1"/>
    <col min="259" max="259" width="63.5" style="1" customWidth="1"/>
    <col min="260" max="260" width="40.625" style="1" customWidth="1"/>
    <col min="261" max="513" width="11.5" style="1"/>
    <col min="514" max="514" width="21" style="1" customWidth="1"/>
    <col min="515" max="515" width="63.5" style="1" customWidth="1"/>
    <col min="516" max="516" width="40.625" style="1" customWidth="1"/>
    <col min="517" max="769" width="11.5" style="1"/>
    <col min="770" max="770" width="21" style="1" customWidth="1"/>
    <col min="771" max="771" width="63.5" style="1" customWidth="1"/>
    <col min="772" max="772" width="40.625" style="1" customWidth="1"/>
    <col min="773" max="1025" width="11.5" style="1"/>
    <col min="1026" max="1026" width="21" style="1" customWidth="1"/>
    <col min="1027" max="1027" width="63.5" style="1" customWidth="1"/>
    <col min="1028" max="1028" width="40.625" style="1" customWidth="1"/>
    <col min="1029" max="1281" width="11.5" style="1"/>
    <col min="1282" max="1282" width="21" style="1" customWidth="1"/>
    <col min="1283" max="1283" width="63.5" style="1" customWidth="1"/>
    <col min="1284" max="1284" width="40.625" style="1" customWidth="1"/>
    <col min="1285" max="1537" width="11.5" style="1"/>
    <col min="1538" max="1538" width="21" style="1" customWidth="1"/>
    <col min="1539" max="1539" width="63.5" style="1" customWidth="1"/>
    <col min="1540" max="1540" width="40.625" style="1" customWidth="1"/>
    <col min="1541" max="1793" width="11.5" style="1"/>
    <col min="1794" max="1794" width="21" style="1" customWidth="1"/>
    <col min="1795" max="1795" width="63.5" style="1" customWidth="1"/>
    <col min="1796" max="1796" width="40.625" style="1" customWidth="1"/>
    <col min="1797" max="2049" width="11.5" style="1"/>
    <col min="2050" max="2050" width="21" style="1" customWidth="1"/>
    <col min="2051" max="2051" width="63.5" style="1" customWidth="1"/>
    <col min="2052" max="2052" width="40.625" style="1" customWidth="1"/>
    <col min="2053" max="2305" width="11.5" style="1"/>
    <col min="2306" max="2306" width="21" style="1" customWidth="1"/>
    <col min="2307" max="2307" width="63.5" style="1" customWidth="1"/>
    <col min="2308" max="2308" width="40.625" style="1" customWidth="1"/>
    <col min="2309" max="2561" width="11.5" style="1"/>
    <col min="2562" max="2562" width="21" style="1" customWidth="1"/>
    <col min="2563" max="2563" width="63.5" style="1" customWidth="1"/>
    <col min="2564" max="2564" width="40.625" style="1" customWidth="1"/>
    <col min="2565" max="2817" width="11.5" style="1"/>
    <col min="2818" max="2818" width="21" style="1" customWidth="1"/>
    <col min="2819" max="2819" width="63.5" style="1" customWidth="1"/>
    <col min="2820" max="2820" width="40.625" style="1" customWidth="1"/>
    <col min="2821" max="3073" width="11.5" style="1"/>
    <col min="3074" max="3074" width="21" style="1" customWidth="1"/>
    <col min="3075" max="3075" width="63.5" style="1" customWidth="1"/>
    <col min="3076" max="3076" width="40.625" style="1" customWidth="1"/>
    <col min="3077" max="3329" width="11.5" style="1"/>
    <col min="3330" max="3330" width="21" style="1" customWidth="1"/>
    <col min="3331" max="3331" width="63.5" style="1" customWidth="1"/>
    <col min="3332" max="3332" width="40.625" style="1" customWidth="1"/>
    <col min="3333" max="3585" width="11.5" style="1"/>
    <col min="3586" max="3586" width="21" style="1" customWidth="1"/>
    <col min="3587" max="3587" width="63.5" style="1" customWidth="1"/>
    <col min="3588" max="3588" width="40.625" style="1" customWidth="1"/>
    <col min="3589" max="3841" width="11.5" style="1"/>
    <col min="3842" max="3842" width="21" style="1" customWidth="1"/>
    <col min="3843" max="3843" width="63.5" style="1" customWidth="1"/>
    <col min="3844" max="3844" width="40.625" style="1" customWidth="1"/>
    <col min="3845" max="4097" width="11.5" style="1"/>
    <col min="4098" max="4098" width="21" style="1" customWidth="1"/>
    <col min="4099" max="4099" width="63.5" style="1" customWidth="1"/>
    <col min="4100" max="4100" width="40.625" style="1" customWidth="1"/>
    <col min="4101" max="4353" width="11.5" style="1"/>
    <col min="4354" max="4354" width="21" style="1" customWidth="1"/>
    <col min="4355" max="4355" width="63.5" style="1" customWidth="1"/>
    <col min="4356" max="4356" width="40.625" style="1" customWidth="1"/>
    <col min="4357" max="4609" width="11.5" style="1"/>
    <col min="4610" max="4610" width="21" style="1" customWidth="1"/>
    <col min="4611" max="4611" width="63.5" style="1" customWidth="1"/>
    <col min="4612" max="4612" width="40.625" style="1" customWidth="1"/>
    <col min="4613" max="4865" width="11.5" style="1"/>
    <col min="4866" max="4866" width="21" style="1" customWidth="1"/>
    <col min="4867" max="4867" width="63.5" style="1" customWidth="1"/>
    <col min="4868" max="4868" width="40.625" style="1" customWidth="1"/>
    <col min="4869" max="5121" width="11.5" style="1"/>
    <col min="5122" max="5122" width="21" style="1" customWidth="1"/>
    <col min="5123" max="5123" width="63.5" style="1" customWidth="1"/>
    <col min="5124" max="5124" width="40.625" style="1" customWidth="1"/>
    <col min="5125" max="5377" width="11.5" style="1"/>
    <col min="5378" max="5378" width="21" style="1" customWidth="1"/>
    <col min="5379" max="5379" width="63.5" style="1" customWidth="1"/>
    <col min="5380" max="5380" width="40.625" style="1" customWidth="1"/>
    <col min="5381" max="5633" width="11.5" style="1"/>
    <col min="5634" max="5634" width="21" style="1" customWidth="1"/>
    <col min="5635" max="5635" width="63.5" style="1" customWidth="1"/>
    <col min="5636" max="5636" width="40.625" style="1" customWidth="1"/>
    <col min="5637" max="5889" width="11.5" style="1"/>
    <col min="5890" max="5890" width="21" style="1" customWidth="1"/>
    <col min="5891" max="5891" width="63.5" style="1" customWidth="1"/>
    <col min="5892" max="5892" width="40.625" style="1" customWidth="1"/>
    <col min="5893" max="6145" width="11.5" style="1"/>
    <col min="6146" max="6146" width="21" style="1" customWidth="1"/>
    <col min="6147" max="6147" width="63.5" style="1" customWidth="1"/>
    <col min="6148" max="6148" width="40.625" style="1" customWidth="1"/>
    <col min="6149" max="6401" width="11.5" style="1"/>
    <col min="6402" max="6402" width="21" style="1" customWidth="1"/>
    <col min="6403" max="6403" width="63.5" style="1" customWidth="1"/>
    <col min="6404" max="6404" width="40.625" style="1" customWidth="1"/>
    <col min="6405" max="6657" width="11.5" style="1"/>
    <col min="6658" max="6658" width="21" style="1" customWidth="1"/>
    <col min="6659" max="6659" width="63.5" style="1" customWidth="1"/>
    <col min="6660" max="6660" width="40.625" style="1" customWidth="1"/>
    <col min="6661" max="6913" width="11.5" style="1"/>
    <col min="6914" max="6914" width="21" style="1" customWidth="1"/>
    <col min="6915" max="6915" width="63.5" style="1" customWidth="1"/>
    <col min="6916" max="6916" width="40.625" style="1" customWidth="1"/>
    <col min="6917" max="7169" width="11.5" style="1"/>
    <col min="7170" max="7170" width="21" style="1" customWidth="1"/>
    <col min="7171" max="7171" width="63.5" style="1" customWidth="1"/>
    <col min="7172" max="7172" width="40.625" style="1" customWidth="1"/>
    <col min="7173" max="7425" width="11.5" style="1"/>
    <col min="7426" max="7426" width="21" style="1" customWidth="1"/>
    <col min="7427" max="7427" width="63.5" style="1" customWidth="1"/>
    <col min="7428" max="7428" width="40.625" style="1" customWidth="1"/>
    <col min="7429" max="7681" width="11.5" style="1"/>
    <col min="7682" max="7682" width="21" style="1" customWidth="1"/>
    <col min="7683" max="7683" width="63.5" style="1" customWidth="1"/>
    <col min="7684" max="7684" width="40.625" style="1" customWidth="1"/>
    <col min="7685" max="7937" width="11.5" style="1"/>
    <col min="7938" max="7938" width="21" style="1" customWidth="1"/>
    <col min="7939" max="7939" width="63.5" style="1" customWidth="1"/>
    <col min="7940" max="7940" width="40.625" style="1" customWidth="1"/>
    <col min="7941" max="8193" width="11.5" style="1"/>
    <col min="8194" max="8194" width="21" style="1" customWidth="1"/>
    <col min="8195" max="8195" width="63.5" style="1" customWidth="1"/>
    <col min="8196" max="8196" width="40.625" style="1" customWidth="1"/>
    <col min="8197" max="8449" width="11.5" style="1"/>
    <col min="8450" max="8450" width="21" style="1" customWidth="1"/>
    <col min="8451" max="8451" width="63.5" style="1" customWidth="1"/>
    <col min="8452" max="8452" width="40.625" style="1" customWidth="1"/>
    <col min="8453" max="8705" width="11.5" style="1"/>
    <col min="8706" max="8706" width="21" style="1" customWidth="1"/>
    <col min="8707" max="8707" width="63.5" style="1" customWidth="1"/>
    <col min="8708" max="8708" width="40.625" style="1" customWidth="1"/>
    <col min="8709" max="8961" width="11.5" style="1"/>
    <col min="8962" max="8962" width="21" style="1" customWidth="1"/>
    <col min="8963" max="8963" width="63.5" style="1" customWidth="1"/>
    <col min="8964" max="8964" width="40.625" style="1" customWidth="1"/>
    <col min="8965" max="9217" width="11.5" style="1"/>
    <col min="9218" max="9218" width="21" style="1" customWidth="1"/>
    <col min="9219" max="9219" width="63.5" style="1" customWidth="1"/>
    <col min="9220" max="9220" width="40.625" style="1" customWidth="1"/>
    <col min="9221" max="9473" width="11.5" style="1"/>
    <col min="9474" max="9474" width="21" style="1" customWidth="1"/>
    <col min="9475" max="9475" width="63.5" style="1" customWidth="1"/>
    <col min="9476" max="9476" width="40.625" style="1" customWidth="1"/>
    <col min="9477" max="9729" width="11.5" style="1"/>
    <col min="9730" max="9730" width="21" style="1" customWidth="1"/>
    <col min="9731" max="9731" width="63.5" style="1" customWidth="1"/>
    <col min="9732" max="9732" width="40.625" style="1" customWidth="1"/>
    <col min="9733" max="9985" width="11.5" style="1"/>
    <col min="9986" max="9986" width="21" style="1" customWidth="1"/>
    <col min="9987" max="9987" width="63.5" style="1" customWidth="1"/>
    <col min="9988" max="9988" width="40.625" style="1" customWidth="1"/>
    <col min="9989" max="10241" width="11.5" style="1"/>
    <col min="10242" max="10242" width="21" style="1" customWidth="1"/>
    <col min="10243" max="10243" width="63.5" style="1" customWidth="1"/>
    <col min="10244" max="10244" width="40.625" style="1" customWidth="1"/>
    <col min="10245" max="10497" width="11.5" style="1"/>
    <col min="10498" max="10498" width="21" style="1" customWidth="1"/>
    <col min="10499" max="10499" width="63.5" style="1" customWidth="1"/>
    <col min="10500" max="10500" width="40.625" style="1" customWidth="1"/>
    <col min="10501" max="10753" width="11.5" style="1"/>
    <col min="10754" max="10754" width="21" style="1" customWidth="1"/>
    <col min="10755" max="10755" width="63.5" style="1" customWidth="1"/>
    <col min="10756" max="10756" width="40.625" style="1" customWidth="1"/>
    <col min="10757" max="11009" width="11.5" style="1"/>
    <col min="11010" max="11010" width="21" style="1" customWidth="1"/>
    <col min="11011" max="11011" width="63.5" style="1" customWidth="1"/>
    <col min="11012" max="11012" width="40.625" style="1" customWidth="1"/>
    <col min="11013" max="11265" width="11.5" style="1"/>
    <col min="11266" max="11266" width="21" style="1" customWidth="1"/>
    <col min="11267" max="11267" width="63.5" style="1" customWidth="1"/>
    <col min="11268" max="11268" width="40.625" style="1" customWidth="1"/>
    <col min="11269" max="11521" width="11.5" style="1"/>
    <col min="11522" max="11522" width="21" style="1" customWidth="1"/>
    <col min="11523" max="11523" width="63.5" style="1" customWidth="1"/>
    <col min="11524" max="11524" width="40.625" style="1" customWidth="1"/>
    <col min="11525" max="11777" width="11.5" style="1"/>
    <col min="11778" max="11778" width="21" style="1" customWidth="1"/>
    <col min="11779" max="11779" width="63.5" style="1" customWidth="1"/>
    <col min="11780" max="11780" width="40.625" style="1" customWidth="1"/>
    <col min="11781" max="12033" width="11.5" style="1"/>
    <col min="12034" max="12034" width="21" style="1" customWidth="1"/>
    <col min="12035" max="12035" width="63.5" style="1" customWidth="1"/>
    <col min="12036" max="12036" width="40.625" style="1" customWidth="1"/>
    <col min="12037" max="12289" width="11.5" style="1"/>
    <col min="12290" max="12290" width="21" style="1" customWidth="1"/>
    <col min="12291" max="12291" width="63.5" style="1" customWidth="1"/>
    <col min="12292" max="12292" width="40.625" style="1" customWidth="1"/>
    <col min="12293" max="12545" width="11.5" style="1"/>
    <col min="12546" max="12546" width="21" style="1" customWidth="1"/>
    <col min="12547" max="12547" width="63.5" style="1" customWidth="1"/>
    <col min="12548" max="12548" width="40.625" style="1" customWidth="1"/>
    <col min="12549" max="12801" width="11.5" style="1"/>
    <col min="12802" max="12802" width="21" style="1" customWidth="1"/>
    <col min="12803" max="12803" width="63.5" style="1" customWidth="1"/>
    <col min="12804" max="12804" width="40.625" style="1" customWidth="1"/>
    <col min="12805" max="13057" width="11.5" style="1"/>
    <col min="13058" max="13058" width="21" style="1" customWidth="1"/>
    <col min="13059" max="13059" width="63.5" style="1" customWidth="1"/>
    <col min="13060" max="13060" width="40.625" style="1" customWidth="1"/>
    <col min="13061" max="13313" width="11.5" style="1"/>
    <col min="13314" max="13314" width="21" style="1" customWidth="1"/>
    <col min="13315" max="13315" width="63.5" style="1" customWidth="1"/>
    <col min="13316" max="13316" width="40.625" style="1" customWidth="1"/>
    <col min="13317" max="13569" width="11.5" style="1"/>
    <col min="13570" max="13570" width="21" style="1" customWidth="1"/>
    <col min="13571" max="13571" width="63.5" style="1" customWidth="1"/>
    <col min="13572" max="13572" width="40.625" style="1" customWidth="1"/>
    <col min="13573" max="13825" width="11.5" style="1"/>
    <col min="13826" max="13826" width="21" style="1" customWidth="1"/>
    <col min="13827" max="13827" width="63.5" style="1" customWidth="1"/>
    <col min="13828" max="13828" width="40.625" style="1" customWidth="1"/>
    <col min="13829" max="14081" width="11.5" style="1"/>
    <col min="14082" max="14082" width="21" style="1" customWidth="1"/>
    <col min="14083" max="14083" width="63.5" style="1" customWidth="1"/>
    <col min="14084" max="14084" width="40.625" style="1" customWidth="1"/>
    <col min="14085" max="14337" width="11.5" style="1"/>
    <col min="14338" max="14338" width="21" style="1" customWidth="1"/>
    <col min="14339" max="14339" width="63.5" style="1" customWidth="1"/>
    <col min="14340" max="14340" width="40.625" style="1" customWidth="1"/>
    <col min="14341" max="14593" width="11.5" style="1"/>
    <col min="14594" max="14594" width="21" style="1" customWidth="1"/>
    <col min="14595" max="14595" width="63.5" style="1" customWidth="1"/>
    <col min="14596" max="14596" width="40.625" style="1" customWidth="1"/>
    <col min="14597" max="14849" width="11.5" style="1"/>
    <col min="14850" max="14850" width="21" style="1" customWidth="1"/>
    <col min="14851" max="14851" width="63.5" style="1" customWidth="1"/>
    <col min="14852" max="14852" width="40.625" style="1" customWidth="1"/>
    <col min="14853" max="15105" width="11.5" style="1"/>
    <col min="15106" max="15106" width="21" style="1" customWidth="1"/>
    <col min="15107" max="15107" width="63.5" style="1" customWidth="1"/>
    <col min="15108" max="15108" width="40.625" style="1" customWidth="1"/>
    <col min="15109" max="15361" width="11.5" style="1"/>
    <col min="15362" max="15362" width="21" style="1" customWidth="1"/>
    <col min="15363" max="15363" width="63.5" style="1" customWidth="1"/>
    <col min="15364" max="15364" width="40.625" style="1" customWidth="1"/>
    <col min="15365" max="15617" width="11.5" style="1"/>
    <col min="15618" max="15618" width="21" style="1" customWidth="1"/>
    <col min="15619" max="15619" width="63.5" style="1" customWidth="1"/>
    <col min="15620" max="15620" width="40.625" style="1" customWidth="1"/>
    <col min="15621" max="15873" width="11.5" style="1"/>
    <col min="15874" max="15874" width="21" style="1" customWidth="1"/>
    <col min="15875" max="15875" width="63.5" style="1" customWidth="1"/>
    <col min="15876" max="15876" width="40.625" style="1" customWidth="1"/>
    <col min="15877" max="16129" width="11.5" style="1"/>
    <col min="16130" max="16130" width="21" style="1" customWidth="1"/>
    <col min="16131" max="16131" width="63.5" style="1" customWidth="1"/>
    <col min="16132" max="16132" width="40.625" style="1" customWidth="1"/>
    <col min="16133" max="16384" width="11.5" style="1"/>
  </cols>
  <sheetData>
    <row r="1" spans="1:4" ht="27" customHeight="1">
      <c r="A1" s="217" t="s">
        <v>0</v>
      </c>
      <c r="B1" s="217"/>
      <c r="C1" s="217"/>
      <c r="D1" s="218"/>
    </row>
    <row r="2" spans="1:4" ht="22.5" customHeight="1">
      <c r="A2" s="18" t="s">
        <v>639</v>
      </c>
      <c r="B2" s="18" t="s">
        <v>1</v>
      </c>
      <c r="C2" s="18" t="s">
        <v>2</v>
      </c>
      <c r="D2" s="18" t="s">
        <v>3</v>
      </c>
    </row>
    <row r="3" spans="1:4" ht="108">
      <c r="A3" s="42" t="s">
        <v>640</v>
      </c>
      <c r="B3" s="2" t="s">
        <v>641</v>
      </c>
      <c r="C3" s="3" t="s">
        <v>642</v>
      </c>
      <c r="D3" s="6"/>
    </row>
    <row r="4" spans="1:4" ht="24">
      <c r="A4" s="42" t="s">
        <v>643</v>
      </c>
      <c r="B4" s="2" t="s">
        <v>644</v>
      </c>
      <c r="C4" s="3" t="s">
        <v>645</v>
      </c>
      <c r="D4" s="6"/>
    </row>
    <row r="5" spans="1:4" ht="85.5" customHeight="1">
      <c r="A5" s="42" t="s">
        <v>646</v>
      </c>
      <c r="B5" s="2" t="s">
        <v>4</v>
      </c>
      <c r="C5" s="3" t="s">
        <v>647</v>
      </c>
      <c r="D5" s="4"/>
    </row>
    <row r="6" spans="1:4" ht="132" customHeight="1">
      <c r="A6" s="42" t="s">
        <v>648</v>
      </c>
      <c r="B6" s="5" t="s">
        <v>5</v>
      </c>
      <c r="C6" s="3" t="s">
        <v>649</v>
      </c>
      <c r="D6" s="6"/>
    </row>
    <row r="7" spans="1:4" ht="168">
      <c r="A7" s="42" t="s">
        <v>650</v>
      </c>
      <c r="B7" s="5" t="s">
        <v>651</v>
      </c>
      <c r="C7" s="3" t="s">
        <v>652</v>
      </c>
      <c r="D7" s="6"/>
    </row>
    <row r="8" spans="1:4" ht="48">
      <c r="A8" s="42" t="s">
        <v>653</v>
      </c>
      <c r="B8" s="5" t="s">
        <v>6</v>
      </c>
      <c r="C8" s="3" t="s">
        <v>654</v>
      </c>
      <c r="D8" s="6"/>
    </row>
    <row r="9" spans="1:4" ht="24">
      <c r="A9" s="42" t="s">
        <v>655</v>
      </c>
      <c r="B9" s="5" t="s">
        <v>656</v>
      </c>
      <c r="C9" s="3" t="s">
        <v>657</v>
      </c>
      <c r="D9" s="6"/>
    </row>
    <row r="10" spans="1:4" ht="144">
      <c r="A10" s="42" t="s">
        <v>658</v>
      </c>
      <c r="B10" s="2" t="s">
        <v>7</v>
      </c>
      <c r="C10" s="3" t="s">
        <v>659</v>
      </c>
      <c r="D10" s="4"/>
    </row>
    <row r="11" spans="1:4" ht="36">
      <c r="A11" s="42" t="s">
        <v>660</v>
      </c>
      <c r="B11" s="2" t="s">
        <v>661</v>
      </c>
      <c r="C11" s="3" t="s">
        <v>662</v>
      </c>
      <c r="D11" s="4"/>
    </row>
    <row r="12" spans="1:4" ht="120">
      <c r="A12" s="42" t="s">
        <v>663</v>
      </c>
      <c r="B12" s="2" t="s">
        <v>8</v>
      </c>
      <c r="C12" s="3" t="s">
        <v>664</v>
      </c>
      <c r="D12" s="4"/>
    </row>
    <row r="13" spans="1:4" ht="84">
      <c r="A13" s="42" t="s">
        <v>665</v>
      </c>
      <c r="B13" s="2" t="s">
        <v>666</v>
      </c>
      <c r="C13" s="3" t="s">
        <v>667</v>
      </c>
      <c r="D13" s="4"/>
    </row>
    <row r="14" spans="1:4" ht="72">
      <c r="A14" s="42" t="s">
        <v>668</v>
      </c>
      <c r="B14" s="5" t="s">
        <v>9</v>
      </c>
      <c r="C14" s="3" t="s">
        <v>669</v>
      </c>
      <c r="D14" s="6"/>
    </row>
    <row r="15" spans="1:4" ht="60">
      <c r="A15" s="42" t="s">
        <v>670</v>
      </c>
      <c r="B15" s="5" t="s">
        <v>10</v>
      </c>
      <c r="C15" s="3" t="s">
        <v>671</v>
      </c>
      <c r="D15" s="6"/>
    </row>
    <row r="16" spans="1:4" ht="60">
      <c r="A16" s="42" t="s">
        <v>672</v>
      </c>
      <c r="B16" s="5" t="s">
        <v>11</v>
      </c>
      <c r="C16" s="3" t="s">
        <v>673</v>
      </c>
      <c r="D16" s="6"/>
    </row>
    <row r="17" spans="1:4" ht="48">
      <c r="A17" s="42" t="s">
        <v>674</v>
      </c>
      <c r="B17" s="5" t="s">
        <v>12</v>
      </c>
      <c r="C17" s="3" t="s">
        <v>675</v>
      </c>
      <c r="D17" s="6"/>
    </row>
    <row r="18" spans="1:4" ht="24">
      <c r="A18" s="42" t="s">
        <v>676</v>
      </c>
      <c r="B18" s="5" t="s">
        <v>677</v>
      </c>
      <c r="C18" s="3" t="s">
        <v>678</v>
      </c>
      <c r="D18" s="6"/>
    </row>
    <row r="19" spans="1:4" ht="24">
      <c r="A19" s="42" t="s">
        <v>679</v>
      </c>
      <c r="B19" s="5" t="s">
        <v>13</v>
      </c>
      <c r="C19" s="3" t="s">
        <v>680</v>
      </c>
      <c r="D19" s="6"/>
    </row>
    <row r="20" spans="1:4">
      <c r="A20" s="42" t="s">
        <v>681</v>
      </c>
      <c r="B20" s="5" t="s">
        <v>14</v>
      </c>
      <c r="C20" s="3" t="s">
        <v>682</v>
      </c>
      <c r="D20" s="6"/>
    </row>
    <row r="21" spans="1:4" ht="24">
      <c r="A21" s="42" t="s">
        <v>683</v>
      </c>
      <c r="B21" s="5" t="s">
        <v>684</v>
      </c>
      <c r="C21" s="3" t="s">
        <v>685</v>
      </c>
      <c r="D21" s="6"/>
    </row>
    <row r="22" spans="1:4" ht="24">
      <c r="A22" s="42" t="s">
        <v>686</v>
      </c>
      <c r="B22" s="5" t="s">
        <v>687</v>
      </c>
      <c r="C22" s="3" t="s">
        <v>688</v>
      </c>
      <c r="D22" s="6"/>
    </row>
    <row r="23" spans="1:4" ht="108">
      <c r="A23" s="42" t="s">
        <v>689</v>
      </c>
      <c r="B23" s="5" t="s">
        <v>15</v>
      </c>
      <c r="C23" s="3" t="s">
        <v>690</v>
      </c>
      <c r="D23" s="6"/>
    </row>
    <row r="24" spans="1:4" ht="156">
      <c r="A24" s="42" t="s">
        <v>691</v>
      </c>
      <c r="B24" s="5" t="s">
        <v>692</v>
      </c>
      <c r="C24" s="3" t="s">
        <v>693</v>
      </c>
      <c r="D24" s="6"/>
    </row>
    <row r="25" spans="1:4" ht="24">
      <c r="A25" s="42" t="s">
        <v>694</v>
      </c>
      <c r="B25" s="5" t="s">
        <v>695</v>
      </c>
      <c r="C25" s="3" t="s">
        <v>696</v>
      </c>
      <c r="D25" s="6"/>
    </row>
    <row r="26" spans="1:4" ht="264">
      <c r="A26" s="42" t="s">
        <v>697</v>
      </c>
      <c r="B26" s="5" t="s">
        <v>698</v>
      </c>
      <c r="C26" s="3" t="s">
        <v>699</v>
      </c>
      <c r="D26" s="6"/>
    </row>
    <row r="27" spans="1:4" ht="72">
      <c r="A27" s="42" t="s">
        <v>700</v>
      </c>
      <c r="B27" s="5" t="s">
        <v>16</v>
      </c>
      <c r="C27" s="3" t="s">
        <v>701</v>
      </c>
      <c r="D27" s="6"/>
    </row>
    <row r="28" spans="1:4" ht="24">
      <c r="A28" s="42" t="s">
        <v>702</v>
      </c>
      <c r="B28" s="5" t="s">
        <v>703</v>
      </c>
      <c r="C28" s="3" t="s">
        <v>704</v>
      </c>
      <c r="D28" s="6"/>
    </row>
    <row r="29" spans="1:4" ht="48">
      <c r="A29" s="42" t="s">
        <v>705</v>
      </c>
      <c r="B29" s="5" t="s">
        <v>706</v>
      </c>
      <c r="C29" s="3" t="s">
        <v>707</v>
      </c>
      <c r="D29" s="6"/>
    </row>
    <row r="30" spans="1:4" ht="36">
      <c r="A30" s="42" t="s">
        <v>708</v>
      </c>
      <c r="B30" s="5" t="s">
        <v>709</v>
      </c>
      <c r="C30" s="3" t="s">
        <v>710</v>
      </c>
      <c r="D30" s="6"/>
    </row>
    <row r="31" spans="1:4" ht="48">
      <c r="A31" s="42" t="s">
        <v>711</v>
      </c>
      <c r="B31" s="5" t="s">
        <v>17</v>
      </c>
      <c r="C31" s="3" t="s">
        <v>712</v>
      </c>
      <c r="D31" s="6"/>
    </row>
    <row r="32" spans="1:4" ht="48">
      <c r="A32" s="42" t="s">
        <v>713</v>
      </c>
      <c r="B32" s="5" t="s">
        <v>18</v>
      </c>
      <c r="C32" s="3" t="s">
        <v>714</v>
      </c>
      <c r="D32" s="6"/>
    </row>
    <row r="33" spans="1:4" ht="24">
      <c r="A33" s="42" t="s">
        <v>715</v>
      </c>
      <c r="B33" s="5" t="s">
        <v>19</v>
      </c>
      <c r="C33" s="3" t="s">
        <v>716</v>
      </c>
      <c r="D33" s="6"/>
    </row>
    <row r="34" spans="1:4" ht="24">
      <c r="A34" s="42" t="s">
        <v>717</v>
      </c>
      <c r="B34" s="5" t="s">
        <v>20</v>
      </c>
      <c r="C34" s="3" t="s">
        <v>718</v>
      </c>
      <c r="D34" s="6"/>
    </row>
    <row r="35" spans="1:4" ht="24">
      <c r="A35" s="42" t="s">
        <v>719</v>
      </c>
      <c r="B35" s="5" t="s">
        <v>720</v>
      </c>
      <c r="C35" s="3" t="s">
        <v>721</v>
      </c>
      <c r="D35" s="6"/>
    </row>
    <row r="36" spans="1:4" ht="24">
      <c r="A36" s="42" t="s">
        <v>722</v>
      </c>
      <c r="B36" s="5" t="s">
        <v>21</v>
      </c>
      <c r="C36" s="3" t="s">
        <v>723</v>
      </c>
      <c r="D36" s="6"/>
    </row>
    <row r="37" spans="1:4" ht="48">
      <c r="A37" s="42" t="s">
        <v>724</v>
      </c>
      <c r="B37" s="5" t="s">
        <v>22</v>
      </c>
      <c r="C37" s="3" t="s">
        <v>725</v>
      </c>
      <c r="D37" s="6"/>
    </row>
    <row r="38" spans="1:4">
      <c r="A38" s="42" t="s">
        <v>726</v>
      </c>
      <c r="B38" s="5" t="s">
        <v>23</v>
      </c>
      <c r="C38" s="3" t="s">
        <v>727</v>
      </c>
      <c r="D38" s="6"/>
    </row>
    <row r="39" spans="1:4" ht="36">
      <c r="A39" s="42" t="s">
        <v>728</v>
      </c>
      <c r="B39" s="5" t="s">
        <v>24</v>
      </c>
      <c r="C39" s="3" t="s">
        <v>729</v>
      </c>
      <c r="D39" s="6"/>
    </row>
    <row r="40" spans="1:4" ht="36">
      <c r="A40" s="42" t="s">
        <v>730</v>
      </c>
      <c r="B40" s="5" t="s">
        <v>731</v>
      </c>
      <c r="C40" s="3" t="s">
        <v>732</v>
      </c>
      <c r="D40" s="6"/>
    </row>
    <row r="41" spans="1:4" ht="72">
      <c r="A41" s="42" t="s">
        <v>733</v>
      </c>
      <c r="B41" s="5" t="s">
        <v>25</v>
      </c>
      <c r="C41" s="3" t="s">
        <v>734</v>
      </c>
      <c r="D41" s="6"/>
    </row>
    <row r="42" spans="1:4">
      <c r="A42" s="42" t="s">
        <v>735</v>
      </c>
      <c r="B42" s="5" t="s">
        <v>736</v>
      </c>
      <c r="C42" s="3" t="s">
        <v>737</v>
      </c>
      <c r="D42" s="6"/>
    </row>
    <row r="43" spans="1:4" ht="120">
      <c r="A43" s="42" t="s">
        <v>738</v>
      </c>
      <c r="B43" s="5" t="s">
        <v>26</v>
      </c>
      <c r="C43" s="3" t="s">
        <v>739</v>
      </c>
      <c r="D43" s="6"/>
    </row>
    <row r="44" spans="1:4" ht="84">
      <c r="A44" s="42" t="s">
        <v>740</v>
      </c>
      <c r="B44" s="5" t="s">
        <v>27</v>
      </c>
      <c r="C44" s="3" t="s">
        <v>741</v>
      </c>
      <c r="D44" s="6"/>
    </row>
    <row r="45" spans="1:4" ht="96">
      <c r="A45" s="42" t="s">
        <v>742</v>
      </c>
      <c r="B45" s="5" t="s">
        <v>743</v>
      </c>
      <c r="C45" s="3" t="s">
        <v>744</v>
      </c>
      <c r="D45" s="6"/>
    </row>
    <row r="46" spans="1:4" ht="72">
      <c r="A46" s="42" t="s">
        <v>745</v>
      </c>
      <c r="B46" s="5" t="s">
        <v>746</v>
      </c>
      <c r="C46" s="3" t="s">
        <v>747</v>
      </c>
      <c r="D46" s="6"/>
    </row>
    <row r="47" spans="1:4" ht="48">
      <c r="A47" s="42" t="s">
        <v>748</v>
      </c>
      <c r="B47" s="5" t="s">
        <v>749</v>
      </c>
      <c r="C47" s="3" t="s">
        <v>750</v>
      </c>
      <c r="D47" s="6"/>
    </row>
    <row r="48" spans="1:4" ht="108">
      <c r="A48" s="42" t="s">
        <v>751</v>
      </c>
      <c r="B48" s="5" t="s">
        <v>28</v>
      </c>
      <c r="C48" s="3" t="s">
        <v>752</v>
      </c>
      <c r="D48" s="6"/>
    </row>
    <row r="49" spans="1:4">
      <c r="A49" s="42" t="s">
        <v>753</v>
      </c>
      <c r="B49" s="5" t="s">
        <v>29</v>
      </c>
      <c r="C49" s="3" t="s">
        <v>754</v>
      </c>
      <c r="D49" s="6"/>
    </row>
    <row r="50" spans="1:4" ht="72">
      <c r="A50" s="42" t="s">
        <v>755</v>
      </c>
      <c r="B50" s="5" t="s">
        <v>30</v>
      </c>
      <c r="C50" s="3" t="s">
        <v>756</v>
      </c>
      <c r="D50" s="6"/>
    </row>
    <row r="51" spans="1:4" ht="51" customHeight="1">
      <c r="A51" s="42" t="s">
        <v>757</v>
      </c>
      <c r="B51" s="5" t="s">
        <v>31</v>
      </c>
      <c r="C51" s="3" t="s">
        <v>758</v>
      </c>
      <c r="D51" s="6"/>
    </row>
    <row r="52" spans="1:4" ht="36">
      <c r="A52" s="42" t="s">
        <v>759</v>
      </c>
      <c r="B52" s="5" t="s">
        <v>32</v>
      </c>
      <c r="C52" s="3" t="s">
        <v>760</v>
      </c>
      <c r="D52" s="6"/>
    </row>
    <row r="53" spans="1:4" ht="24">
      <c r="A53" s="42" t="s">
        <v>761</v>
      </c>
      <c r="B53" s="5" t="s">
        <v>33</v>
      </c>
      <c r="C53" s="3" t="s">
        <v>762</v>
      </c>
      <c r="D53" s="6"/>
    </row>
    <row r="54" spans="1:4" ht="36">
      <c r="A54" s="42" t="s">
        <v>763</v>
      </c>
      <c r="B54" s="5" t="s">
        <v>34</v>
      </c>
      <c r="C54" s="3" t="s">
        <v>764</v>
      </c>
      <c r="D54" s="6"/>
    </row>
    <row r="55" spans="1:4">
      <c r="C55" s="8"/>
      <c r="D55" s="9"/>
    </row>
  </sheetData>
  <mergeCells count="1">
    <mergeCell ref="A1:D1"/>
  </mergeCells>
  <phoneticPr fontId="69" type="noConversion"/>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D40"/>
  <sheetViews>
    <sheetView showGridLines="0" topLeftCell="A29" zoomScaleNormal="100" workbookViewId="0">
      <selection activeCell="B58" sqref="B58"/>
    </sheetView>
  </sheetViews>
  <sheetFormatPr defaultColWidth="11.5" defaultRowHeight="12.75"/>
  <cols>
    <col min="1" max="1" width="30.5" style="40" customWidth="1"/>
    <col min="2" max="2" width="45.5" style="40" customWidth="1"/>
    <col min="3" max="3" width="40.125" style="40" customWidth="1"/>
    <col min="4" max="4" width="29" style="40" customWidth="1"/>
    <col min="5" max="16384" width="11.5" style="40"/>
  </cols>
  <sheetData>
    <row r="1" spans="1:4" ht="27" customHeight="1">
      <c r="A1" s="223" t="s">
        <v>856</v>
      </c>
      <c r="B1" s="224"/>
      <c r="C1" s="224"/>
      <c r="D1" s="224"/>
    </row>
    <row r="2" spans="1:4" ht="22.5" customHeight="1">
      <c r="A2" s="225" t="s">
        <v>977</v>
      </c>
      <c r="B2" s="226"/>
      <c r="C2" s="226"/>
      <c r="D2" s="226"/>
    </row>
    <row r="3" spans="1:4" ht="22.5" customHeight="1">
      <c r="A3" s="225"/>
      <c r="B3" s="226"/>
      <c r="C3" s="226"/>
      <c r="D3" s="226"/>
    </row>
    <row r="4" spans="1:4" ht="201" customHeight="1">
      <c r="A4" s="225"/>
      <c r="B4" s="226"/>
      <c r="C4" s="226"/>
      <c r="D4" s="226"/>
    </row>
    <row r="5" spans="1:4" ht="27" customHeight="1">
      <c r="A5" s="227" t="s">
        <v>857</v>
      </c>
      <c r="B5" s="228"/>
      <c r="C5" s="228"/>
      <c r="D5" s="228"/>
    </row>
    <row r="6" spans="1:4" ht="193.9" customHeight="1">
      <c r="A6" s="229" t="s">
        <v>981</v>
      </c>
      <c r="B6" s="230"/>
      <c r="C6" s="230"/>
      <c r="D6" s="231"/>
    </row>
    <row r="7" spans="1:4" ht="23.45" customHeight="1">
      <c r="A7" s="100" t="s">
        <v>790</v>
      </c>
      <c r="B7" s="100" t="s">
        <v>791</v>
      </c>
      <c r="C7" s="100" t="s">
        <v>792</v>
      </c>
      <c r="D7" s="100" t="s">
        <v>793</v>
      </c>
    </row>
    <row r="8" spans="1:4" ht="25.9" customHeight="1">
      <c r="A8" s="86" t="s">
        <v>794</v>
      </c>
      <c r="B8" s="86" t="s">
        <v>795</v>
      </c>
      <c r="C8" s="86" t="s">
        <v>796</v>
      </c>
      <c r="D8" s="87"/>
    </row>
    <row r="9" spans="1:4" ht="25.15" customHeight="1">
      <c r="A9" s="86"/>
      <c r="B9" s="86" t="s">
        <v>797</v>
      </c>
      <c r="C9" s="86" t="s">
        <v>798</v>
      </c>
      <c r="D9" s="87"/>
    </row>
    <row r="10" spans="1:4" ht="22.9" customHeight="1">
      <c r="A10" s="86"/>
      <c r="B10" s="86" t="s">
        <v>799</v>
      </c>
      <c r="C10" s="86" t="s">
        <v>800</v>
      </c>
      <c r="D10" s="87"/>
    </row>
    <row r="11" spans="1:4" ht="26.45" customHeight="1">
      <c r="A11" s="86"/>
      <c r="B11" s="86" t="s">
        <v>801</v>
      </c>
      <c r="C11" s="86" t="s">
        <v>802</v>
      </c>
      <c r="D11" s="87"/>
    </row>
    <row r="12" spans="1:4" ht="21.6" customHeight="1">
      <c r="A12" s="86"/>
      <c r="B12" s="86" t="s">
        <v>803</v>
      </c>
      <c r="C12" s="86" t="s">
        <v>804</v>
      </c>
      <c r="D12" s="87"/>
    </row>
    <row r="13" spans="1:4" ht="3.6" customHeight="1">
      <c r="A13" s="220"/>
      <c r="B13" s="221"/>
      <c r="C13" s="221"/>
      <c r="D13" s="222"/>
    </row>
    <row r="14" spans="1:4" ht="43.9" customHeight="1">
      <c r="A14" s="86" t="s">
        <v>805</v>
      </c>
      <c r="B14" s="86" t="s">
        <v>806</v>
      </c>
      <c r="C14" s="86" t="s">
        <v>807</v>
      </c>
      <c r="D14" s="87"/>
    </row>
    <row r="15" spans="1:4" ht="20.45" customHeight="1">
      <c r="A15" s="86"/>
      <c r="B15" s="86" t="s">
        <v>808</v>
      </c>
      <c r="C15" s="86" t="s">
        <v>809</v>
      </c>
      <c r="D15" s="87"/>
    </row>
    <row r="16" spans="1:4" ht="20.45" customHeight="1">
      <c r="A16" s="101"/>
      <c r="B16" s="86" t="s">
        <v>810</v>
      </c>
      <c r="C16" s="86" t="s">
        <v>811</v>
      </c>
      <c r="D16" s="102"/>
    </row>
    <row r="17" spans="1:4" ht="26.45" customHeight="1">
      <c r="A17" s="101"/>
      <c r="B17" s="86" t="s">
        <v>812</v>
      </c>
      <c r="C17" s="86" t="s">
        <v>811</v>
      </c>
      <c r="D17" s="102"/>
    </row>
    <row r="18" spans="1:4" ht="3.6" customHeight="1">
      <c r="A18" s="220"/>
      <c r="B18" s="221"/>
      <c r="C18" s="221"/>
      <c r="D18" s="222"/>
    </row>
    <row r="19" spans="1:4" ht="22.15" customHeight="1">
      <c r="A19" s="86" t="s">
        <v>813</v>
      </c>
      <c r="B19" s="86" t="s">
        <v>814</v>
      </c>
      <c r="C19" s="86" t="s">
        <v>815</v>
      </c>
      <c r="D19" s="87"/>
    </row>
    <row r="20" spans="1:4" ht="21.6" customHeight="1">
      <c r="A20" s="86"/>
      <c r="B20" s="86" t="s">
        <v>816</v>
      </c>
      <c r="C20" s="86" t="s">
        <v>817</v>
      </c>
      <c r="D20" s="87"/>
    </row>
    <row r="21" spans="1:4" ht="3.6" customHeight="1">
      <c r="A21" s="220"/>
      <c r="B21" s="221"/>
      <c r="C21" s="221"/>
      <c r="D21" s="222"/>
    </row>
    <row r="22" spans="1:4" ht="33.75">
      <c r="A22" s="86" t="s">
        <v>818</v>
      </c>
      <c r="B22" s="86" t="s">
        <v>819</v>
      </c>
      <c r="C22" s="86" t="s">
        <v>820</v>
      </c>
      <c r="D22" s="87"/>
    </row>
    <row r="23" spans="1:4" ht="3.6" customHeight="1">
      <c r="A23" s="220"/>
      <c r="B23" s="221"/>
      <c r="C23" s="221"/>
      <c r="D23" s="222"/>
    </row>
    <row r="24" spans="1:4" ht="22.9" customHeight="1">
      <c r="A24" s="86" t="s">
        <v>821</v>
      </c>
      <c r="B24" s="86" t="s">
        <v>822</v>
      </c>
      <c r="C24" s="86" t="s">
        <v>823</v>
      </c>
      <c r="D24" s="87"/>
    </row>
    <row r="25" spans="1:4" ht="3.6" customHeight="1">
      <c r="A25" s="220"/>
      <c r="B25" s="221"/>
      <c r="C25" s="221"/>
      <c r="D25" s="222"/>
    </row>
    <row r="26" spans="1:4" ht="22.15" customHeight="1">
      <c r="A26" s="86" t="s">
        <v>824</v>
      </c>
      <c r="B26" s="86" t="s">
        <v>825</v>
      </c>
      <c r="C26" s="86" t="s">
        <v>826</v>
      </c>
      <c r="D26" s="87"/>
    </row>
    <row r="27" spans="1:4" ht="3.6" customHeight="1">
      <c r="A27" s="220"/>
      <c r="B27" s="221"/>
      <c r="C27" s="221"/>
      <c r="D27" s="222"/>
    </row>
    <row r="28" spans="1:4" ht="30.6" customHeight="1">
      <c r="A28" s="86" t="s">
        <v>827</v>
      </c>
      <c r="B28" s="86" t="s">
        <v>828</v>
      </c>
      <c r="C28" s="86" t="s">
        <v>829</v>
      </c>
      <c r="D28" s="87"/>
    </row>
    <row r="29" spans="1:4">
      <c r="A29" s="86"/>
      <c r="B29" s="86" t="s">
        <v>830</v>
      </c>
      <c r="C29" s="103"/>
      <c r="D29" s="87"/>
    </row>
    <row r="30" spans="1:4">
      <c r="A30" s="86"/>
      <c r="B30" s="86" t="s">
        <v>831</v>
      </c>
      <c r="C30" s="103"/>
      <c r="D30" s="87"/>
    </row>
    <row r="31" spans="1:4">
      <c r="A31" s="86"/>
      <c r="B31" s="86" t="s">
        <v>832</v>
      </c>
      <c r="C31" s="103"/>
      <c r="D31" s="87"/>
    </row>
    <row r="32" spans="1:4">
      <c r="A32" s="86"/>
      <c r="B32" s="86" t="s">
        <v>833</v>
      </c>
      <c r="C32" s="103"/>
      <c r="D32" s="87"/>
    </row>
    <row r="33" spans="1:4" ht="3.6" customHeight="1">
      <c r="A33" s="220"/>
      <c r="B33" s="221"/>
      <c r="C33" s="221"/>
      <c r="D33" s="222"/>
    </row>
    <row r="34" spans="1:4" ht="28.9" customHeight="1">
      <c r="A34" s="86" t="s">
        <v>834</v>
      </c>
      <c r="B34" s="86" t="s">
        <v>835</v>
      </c>
      <c r="C34" s="86" t="s">
        <v>836</v>
      </c>
      <c r="D34" s="87"/>
    </row>
    <row r="35" spans="1:4" ht="3.6" customHeight="1">
      <c r="A35" s="220"/>
      <c r="B35" s="221"/>
      <c r="C35" s="221"/>
      <c r="D35" s="222"/>
    </row>
    <row r="36" spans="1:4" ht="16.149999999999999" customHeight="1">
      <c r="A36" s="219" t="s">
        <v>978</v>
      </c>
      <c r="B36" s="219"/>
      <c r="C36" s="219"/>
      <c r="D36" s="219"/>
    </row>
    <row r="37" spans="1:4" ht="3.6" customHeight="1">
      <c r="A37" s="220"/>
      <c r="B37" s="221"/>
      <c r="C37" s="221"/>
      <c r="D37" s="222"/>
    </row>
    <row r="38" spans="1:4" ht="16.149999999999999" customHeight="1">
      <c r="A38" s="219" t="s">
        <v>979</v>
      </c>
      <c r="B38" s="219"/>
      <c r="C38" s="219"/>
      <c r="D38" s="219"/>
    </row>
    <row r="39" spans="1:4" ht="3.6" customHeight="1">
      <c r="A39" s="220"/>
      <c r="B39" s="221"/>
      <c r="C39" s="221"/>
      <c r="D39" s="222"/>
    </row>
    <row r="40" spans="1:4" ht="16.149999999999999" customHeight="1">
      <c r="A40" s="219" t="s">
        <v>980</v>
      </c>
      <c r="B40" s="219"/>
      <c r="C40" s="219"/>
      <c r="D40" s="219"/>
    </row>
  </sheetData>
  <mergeCells count="17">
    <mergeCell ref="A1:D1"/>
    <mergeCell ref="A2:D4"/>
    <mergeCell ref="A5:D5"/>
    <mergeCell ref="A6:D6"/>
    <mergeCell ref="A21:D21"/>
    <mergeCell ref="A36:D36"/>
    <mergeCell ref="A38:D38"/>
    <mergeCell ref="A40:D40"/>
    <mergeCell ref="A13:D13"/>
    <mergeCell ref="A18:D18"/>
    <mergeCell ref="A39:D39"/>
    <mergeCell ref="A37:D37"/>
    <mergeCell ref="A35:D35"/>
    <mergeCell ref="A33:D33"/>
    <mergeCell ref="A27:D27"/>
    <mergeCell ref="A25:D25"/>
    <mergeCell ref="A23:D23"/>
  </mergeCells>
  <phoneticPr fontId="69" type="noConversion"/>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
  <sheetViews>
    <sheetView showGridLines="0" topLeftCell="A11" zoomScaleNormal="100" workbookViewId="0">
      <selection activeCell="F52" sqref="F52"/>
    </sheetView>
  </sheetViews>
  <sheetFormatPr defaultColWidth="11.5" defaultRowHeight="13.5"/>
  <sheetData/>
  <phoneticPr fontId="69" type="noConversion"/>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B1:D130"/>
  <sheetViews>
    <sheetView showGridLines="0" zoomScaleNormal="100" workbookViewId="0">
      <selection activeCell="D85" sqref="D85"/>
    </sheetView>
  </sheetViews>
  <sheetFormatPr defaultColWidth="11.5" defaultRowHeight="12.75"/>
  <cols>
    <col min="1" max="1" width="3.625" style="40" customWidth="1"/>
    <col min="2" max="2" width="13.875" style="148" customWidth="1"/>
    <col min="3" max="16384" width="11.5" style="40"/>
  </cols>
  <sheetData>
    <row r="1" spans="2:4" ht="7.5" customHeight="1"/>
    <row r="2" spans="2:4" ht="30" customHeight="1">
      <c r="B2" s="147" t="s">
        <v>765</v>
      </c>
      <c r="C2" s="44"/>
      <c r="D2" s="44"/>
    </row>
    <row r="3" spans="2:4" ht="30" customHeight="1"/>
    <row r="4" spans="2:4" ht="30" customHeight="1"/>
    <row r="5" spans="2:4" ht="30" customHeight="1"/>
    <row r="6" spans="2:4" ht="30" customHeight="1"/>
    <row r="7" spans="2:4" ht="30" customHeight="1"/>
    <row r="8" spans="2:4" ht="30" customHeight="1"/>
    <row r="9" spans="2:4" ht="30" customHeight="1"/>
    <row r="10" spans="2:4" ht="30" customHeight="1"/>
    <row r="11" spans="2:4" ht="30" customHeight="1"/>
    <row r="12" spans="2:4" ht="30" customHeight="1"/>
    <row r="13" spans="2:4" ht="30" customHeight="1"/>
    <row r="14" spans="2:4" ht="30" customHeight="1"/>
    <row r="15" spans="2:4" ht="30" customHeight="1"/>
    <row r="16" spans="2:4" ht="30" customHeight="1"/>
    <row r="17" ht="30" customHeight="1"/>
    <row r="18" ht="30" customHeight="1"/>
    <row r="19" ht="30" customHeight="1"/>
    <row r="20" ht="30" customHeight="1"/>
    <row r="21" ht="30" customHeight="1"/>
    <row r="22" ht="30" customHeight="1"/>
    <row r="23" ht="30" customHeight="1"/>
    <row r="24" ht="30" customHeight="1"/>
    <row r="25" ht="30" customHeight="1"/>
    <row r="26" ht="30" customHeight="1"/>
    <row r="27" ht="30" customHeight="1"/>
    <row r="28" ht="30" customHeight="1"/>
    <row r="29" ht="30" customHeight="1"/>
    <row r="30" ht="30" customHeight="1"/>
    <row r="31" ht="30" customHeight="1"/>
    <row r="32" ht="30" customHeight="1"/>
    <row r="33" ht="30" customHeight="1"/>
    <row r="34" ht="30" customHeight="1"/>
    <row r="35" ht="30" customHeight="1"/>
    <row r="36" ht="30" customHeight="1"/>
    <row r="37" ht="30" customHeight="1"/>
    <row r="38" ht="30" customHeight="1"/>
    <row r="39" ht="30" customHeight="1"/>
    <row r="74" spans="2:2">
      <c r="B74" s="40"/>
    </row>
    <row r="75" spans="2:2">
      <c r="B75" s="40"/>
    </row>
    <row r="76" spans="2:2">
      <c r="B76" s="40"/>
    </row>
    <row r="77" spans="2:2">
      <c r="B77" s="40"/>
    </row>
    <row r="78" spans="2:2">
      <c r="B78" s="40"/>
    </row>
    <row r="79" spans="2:2">
      <c r="B79" s="40"/>
    </row>
    <row r="80" spans="2:2">
      <c r="B80" s="40"/>
    </row>
    <row r="81" spans="2:2">
      <c r="B81" s="40"/>
    </row>
    <row r="82" spans="2:2">
      <c r="B82" s="40"/>
    </row>
    <row r="83" spans="2:2">
      <c r="B83" s="40"/>
    </row>
    <row r="84" spans="2:2">
      <c r="B84" s="40"/>
    </row>
    <row r="85" spans="2:2">
      <c r="B85" s="40"/>
    </row>
    <row r="86" spans="2:2" ht="14.25">
      <c r="B86"/>
    </row>
    <row r="87" spans="2:2" ht="14.25">
      <c r="B87"/>
    </row>
    <row r="88" spans="2:2" ht="14.25">
      <c r="B88"/>
    </row>
    <row r="89" spans="2:2" ht="14.25">
      <c r="B89"/>
    </row>
    <row r="90" spans="2:2" ht="14.25">
      <c r="B90"/>
    </row>
    <row r="91" spans="2:2" ht="14.25">
      <c r="B91"/>
    </row>
    <row r="92" spans="2:2" ht="14.25">
      <c r="B92"/>
    </row>
    <row r="93" spans="2:2" ht="14.25">
      <c r="B93"/>
    </row>
    <row r="94" spans="2:2" ht="14.25">
      <c r="B94"/>
    </row>
    <row r="95" spans="2:2" ht="14.25">
      <c r="B95"/>
    </row>
    <row r="96" spans="2:2" ht="14.25">
      <c r="B96"/>
    </row>
    <row r="97" spans="2:2" ht="14.25">
      <c r="B97"/>
    </row>
    <row r="98" spans="2:2" ht="14.25">
      <c r="B98"/>
    </row>
    <row r="99" spans="2:2" ht="14.25">
      <c r="B99"/>
    </row>
    <row r="100" spans="2:2" ht="14.25">
      <c r="B100"/>
    </row>
    <row r="101" spans="2:2" ht="14.25">
      <c r="B101"/>
    </row>
    <row r="102" spans="2:2" ht="14.25">
      <c r="B102"/>
    </row>
    <row r="103" spans="2:2" ht="14.25">
      <c r="B103"/>
    </row>
    <row r="104" spans="2:2" ht="14.25">
      <c r="B104"/>
    </row>
    <row r="105" spans="2:2" ht="14.25">
      <c r="B105"/>
    </row>
    <row r="106" spans="2:2" ht="14.25">
      <c r="B106"/>
    </row>
    <row r="107" spans="2:2" ht="14.25">
      <c r="B107"/>
    </row>
    <row r="108" spans="2:2" ht="14.25">
      <c r="B108"/>
    </row>
    <row r="109" spans="2:2" ht="14.25">
      <c r="B109"/>
    </row>
    <row r="110" spans="2:2" ht="14.25">
      <c r="B110"/>
    </row>
    <row r="111" spans="2:2" ht="14.25">
      <c r="B111"/>
    </row>
    <row r="112" spans="2:2" ht="14.25">
      <c r="B112"/>
    </row>
    <row r="113" spans="2:2" ht="14.25">
      <c r="B113"/>
    </row>
    <row r="114" spans="2:2" ht="14.25">
      <c r="B114"/>
    </row>
    <row r="115" spans="2:2" ht="14.25">
      <c r="B115"/>
    </row>
    <row r="116" spans="2:2" ht="14.25">
      <c r="B116"/>
    </row>
    <row r="117" spans="2:2" ht="14.25">
      <c r="B117"/>
    </row>
    <row r="118" spans="2:2" ht="14.25">
      <c r="B118"/>
    </row>
    <row r="119" spans="2:2" ht="14.25">
      <c r="B119"/>
    </row>
    <row r="120" spans="2:2" ht="14.25">
      <c r="B120"/>
    </row>
    <row r="121" spans="2:2" ht="14.25">
      <c r="B121"/>
    </row>
    <row r="122" spans="2:2" ht="14.25">
      <c r="B122"/>
    </row>
    <row r="123" spans="2:2" ht="14.25">
      <c r="B123"/>
    </row>
    <row r="124" spans="2:2" ht="14.25">
      <c r="B124"/>
    </row>
    <row r="125" spans="2:2" ht="14.25">
      <c r="B125"/>
    </row>
    <row r="126" spans="2:2" ht="14.25">
      <c r="B126"/>
    </row>
    <row r="127" spans="2:2" ht="14.25">
      <c r="B127"/>
    </row>
    <row r="128" spans="2:2" ht="14.25">
      <c r="B128"/>
    </row>
    <row r="129" spans="2:2" ht="14.25">
      <c r="B129"/>
    </row>
    <row r="130" spans="2:2" ht="14.25">
      <c r="B130"/>
    </row>
  </sheetData>
  <phoneticPr fontId="69" type="noConversion"/>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499984740745262"/>
    <pageSetUpPr fitToPage="1"/>
  </sheetPr>
  <dimension ref="A1:Y137"/>
  <sheetViews>
    <sheetView showGridLines="0" zoomScale="85" zoomScaleNormal="85" workbookViewId="0">
      <selection activeCell="D14" sqref="D14"/>
    </sheetView>
  </sheetViews>
  <sheetFormatPr defaultColWidth="11.5" defaultRowHeight="14.25"/>
  <cols>
    <col min="1" max="1" width="3.625" style="92" customWidth="1"/>
    <col min="2" max="2" width="24.625" style="92" customWidth="1"/>
    <col min="3" max="3" width="7" style="92" customWidth="1"/>
    <col min="4" max="4" width="68.875" style="92" customWidth="1"/>
    <col min="5" max="5" width="0.625" style="20" customWidth="1"/>
    <col min="6" max="6" width="14.375" style="20" customWidth="1"/>
    <col min="7" max="7" width="2.625" style="20" customWidth="1"/>
    <col min="8" max="8" width="14.5" style="20" customWidth="1"/>
    <col min="9" max="9" width="2.5" style="20" customWidth="1"/>
    <col min="10" max="10" width="14.5" style="20" customWidth="1"/>
    <col min="11" max="11" width="2.625" style="93" customWidth="1"/>
    <col min="12" max="12" width="14.5" style="20" customWidth="1"/>
    <col min="13" max="13" width="2.5" style="93" customWidth="1"/>
    <col min="14" max="14" width="14.5" style="20" customWidth="1"/>
    <col min="15" max="15" width="2.5" style="93" customWidth="1"/>
    <col min="16" max="16" width="2.625" style="93" customWidth="1"/>
    <col min="17" max="17" width="62.625" style="1" customWidth="1"/>
    <col min="18" max="18" width="26.375" style="114" customWidth="1"/>
    <col min="19" max="19" width="16.125" customWidth="1"/>
    <col min="20" max="20" width="12.875" customWidth="1"/>
    <col min="21" max="21" width="5.625" style="20" hidden="1" customWidth="1"/>
    <col min="22" max="25" width="2.125" style="20" hidden="1" customWidth="1"/>
    <col min="26" max="34" width="5.625" style="20" customWidth="1"/>
    <col min="35" max="16384" width="11.5" style="20"/>
  </cols>
  <sheetData>
    <row r="1" spans="1:25" ht="27" customHeight="1">
      <c r="A1" s="241" t="s">
        <v>976</v>
      </c>
      <c r="B1" s="242"/>
      <c r="C1" s="242"/>
      <c r="D1" s="242"/>
      <c r="E1" s="242"/>
      <c r="F1" s="242"/>
      <c r="G1" s="242"/>
      <c r="H1" s="242"/>
      <c r="I1" s="242"/>
      <c r="J1" s="242"/>
      <c r="K1" s="242"/>
      <c r="L1" s="242"/>
      <c r="M1" s="242"/>
      <c r="N1" s="242"/>
      <c r="O1" s="242"/>
      <c r="P1" s="242"/>
      <c r="Q1" s="242"/>
      <c r="R1" s="242"/>
      <c r="S1" s="242"/>
      <c r="T1" s="242"/>
    </row>
    <row r="2" spans="1:25" s="40" customFormat="1" ht="17.45" customHeight="1">
      <c r="A2" s="239" t="s">
        <v>963</v>
      </c>
      <c r="B2" s="240"/>
      <c r="C2" s="240"/>
      <c r="D2" s="240"/>
      <c r="E2" s="240"/>
      <c r="F2" s="240"/>
      <c r="G2" s="240"/>
      <c r="H2" s="240"/>
      <c r="I2" s="240"/>
      <c r="J2" s="240"/>
      <c r="K2" s="240"/>
      <c r="L2" s="240"/>
      <c r="M2" s="240"/>
      <c r="N2" s="240"/>
      <c r="O2" s="240"/>
      <c r="P2" s="240"/>
      <c r="Q2" s="240"/>
      <c r="R2" s="240"/>
      <c r="S2" s="240"/>
      <c r="T2" s="240"/>
    </row>
    <row r="3" spans="1:25" s="40" customFormat="1" ht="17.45" customHeight="1">
      <c r="A3" s="235"/>
      <c r="B3" s="236"/>
      <c r="C3" s="236"/>
      <c r="D3" s="236"/>
      <c r="E3" s="236"/>
      <c r="F3" s="236"/>
      <c r="G3" s="236"/>
      <c r="H3" s="236"/>
      <c r="I3" s="236"/>
      <c r="J3" s="236"/>
      <c r="K3" s="236"/>
      <c r="L3" s="236"/>
      <c r="M3" s="236"/>
      <c r="N3" s="236"/>
      <c r="O3" s="236"/>
      <c r="P3" s="236"/>
      <c r="Q3" s="236"/>
      <c r="R3" s="236"/>
      <c r="S3" s="236"/>
      <c r="T3" s="236"/>
    </row>
    <row r="4" spans="1:25" s="40" customFormat="1" ht="17.45" customHeight="1">
      <c r="A4" s="235"/>
      <c r="B4" s="236"/>
      <c r="C4" s="236"/>
      <c r="D4" s="236"/>
      <c r="E4" s="236"/>
      <c r="F4" s="236"/>
      <c r="G4" s="236"/>
      <c r="H4" s="236"/>
      <c r="I4" s="236"/>
      <c r="J4" s="236"/>
      <c r="K4" s="236"/>
      <c r="L4" s="236"/>
      <c r="M4" s="236"/>
      <c r="N4" s="236"/>
      <c r="O4" s="236"/>
      <c r="P4" s="236"/>
      <c r="Q4" s="236"/>
      <c r="R4" s="236"/>
      <c r="S4" s="236"/>
      <c r="T4" s="236"/>
    </row>
    <row r="5" spans="1:25" s="40" customFormat="1" ht="17.45" customHeight="1">
      <c r="A5" s="235"/>
      <c r="B5" s="236"/>
      <c r="C5" s="236"/>
      <c r="D5" s="236"/>
      <c r="E5" s="236"/>
      <c r="F5" s="236"/>
      <c r="G5" s="236"/>
      <c r="H5" s="236"/>
      <c r="I5" s="236"/>
      <c r="J5" s="236"/>
      <c r="K5" s="236"/>
      <c r="L5" s="236"/>
      <c r="M5" s="236"/>
      <c r="N5" s="236"/>
      <c r="O5" s="236"/>
      <c r="P5" s="236"/>
      <c r="Q5" s="236"/>
      <c r="R5" s="236"/>
      <c r="S5" s="236"/>
      <c r="T5" s="236"/>
    </row>
    <row r="6" spans="1:25" s="40" customFormat="1" ht="17.45" customHeight="1">
      <c r="A6" s="235"/>
      <c r="B6" s="236"/>
      <c r="C6" s="236"/>
      <c r="D6" s="236"/>
      <c r="E6" s="236"/>
      <c r="F6" s="236"/>
      <c r="G6" s="236"/>
      <c r="H6" s="236"/>
      <c r="I6" s="236"/>
      <c r="J6" s="236"/>
      <c r="K6" s="236"/>
      <c r="L6" s="236"/>
      <c r="M6" s="236"/>
      <c r="N6" s="236"/>
      <c r="O6" s="236"/>
      <c r="P6" s="236"/>
      <c r="Q6" s="236"/>
      <c r="R6" s="236"/>
      <c r="S6" s="236"/>
      <c r="T6" s="236"/>
    </row>
    <row r="7" spans="1:25" s="40" customFormat="1" ht="19.149999999999999" customHeight="1">
      <c r="A7" s="235"/>
      <c r="B7" s="236"/>
      <c r="C7" s="236"/>
      <c r="D7" s="236"/>
      <c r="E7" s="236"/>
      <c r="F7" s="236"/>
      <c r="G7" s="236"/>
      <c r="H7" s="236"/>
      <c r="I7" s="236"/>
      <c r="J7" s="236"/>
      <c r="K7" s="236"/>
      <c r="L7" s="236"/>
      <c r="M7" s="236"/>
      <c r="N7" s="236"/>
      <c r="O7" s="236"/>
      <c r="P7" s="236"/>
      <c r="Q7" s="236"/>
      <c r="R7" s="236"/>
      <c r="S7" s="236"/>
      <c r="T7" s="236"/>
    </row>
    <row r="8" spans="1:25" s="40" customFormat="1" ht="20.45" customHeight="1">
      <c r="A8" s="235"/>
      <c r="B8" s="236"/>
      <c r="C8" s="236"/>
      <c r="D8" s="236"/>
      <c r="E8" s="236"/>
      <c r="F8" s="236"/>
      <c r="G8" s="236"/>
      <c r="H8" s="236"/>
      <c r="I8" s="236"/>
      <c r="J8" s="236"/>
      <c r="K8" s="236"/>
      <c r="L8" s="236"/>
      <c r="M8" s="236"/>
      <c r="N8" s="236"/>
      <c r="O8" s="236"/>
      <c r="P8" s="236"/>
      <c r="Q8" s="236"/>
      <c r="R8" s="236"/>
      <c r="S8" s="236"/>
      <c r="T8" s="236"/>
    </row>
    <row r="9" spans="1:25" s="40" customFormat="1" ht="27" customHeight="1">
      <c r="A9" s="235"/>
      <c r="B9" s="236"/>
      <c r="C9" s="236"/>
      <c r="D9" s="236"/>
      <c r="E9" s="236"/>
      <c r="F9" s="236"/>
      <c r="G9" s="236"/>
      <c r="H9" s="236"/>
      <c r="I9" s="236"/>
      <c r="J9" s="236"/>
      <c r="K9" s="236"/>
      <c r="L9" s="236"/>
      <c r="M9" s="236"/>
      <c r="N9" s="236"/>
      <c r="O9" s="236"/>
      <c r="P9" s="236"/>
      <c r="Q9" s="236"/>
      <c r="R9" s="236"/>
      <c r="S9" s="236"/>
      <c r="T9" s="236"/>
    </row>
    <row r="10" spans="1:25" ht="36.6" customHeight="1">
      <c r="A10" s="235" t="s">
        <v>975</v>
      </c>
      <c r="B10" s="236"/>
      <c r="C10" s="236"/>
      <c r="D10" s="236"/>
      <c r="E10" s="236"/>
      <c r="F10" s="236"/>
      <c r="G10" s="236"/>
      <c r="H10" s="236"/>
      <c r="I10" s="236"/>
      <c r="J10" s="236"/>
      <c r="K10" s="236"/>
      <c r="L10" s="236"/>
      <c r="M10" s="236"/>
      <c r="N10" s="236"/>
      <c r="O10" s="236"/>
      <c r="P10" s="236"/>
      <c r="Q10" s="236"/>
      <c r="R10" s="236"/>
      <c r="S10" s="236"/>
      <c r="T10" s="236"/>
    </row>
    <row r="11" spans="1:25" ht="13.5" customHeight="1">
      <c r="A11" s="237"/>
      <c r="B11" s="238"/>
      <c r="C11" s="238"/>
      <c r="D11" s="238"/>
      <c r="E11" s="238"/>
      <c r="F11" s="238"/>
      <c r="G11" s="238"/>
      <c r="H11" s="238"/>
      <c r="I11" s="238"/>
      <c r="J11" s="238"/>
      <c r="K11" s="238"/>
      <c r="L11" s="238"/>
      <c r="M11" s="238"/>
      <c r="N11" s="238"/>
      <c r="O11" s="238"/>
      <c r="P11" s="238"/>
      <c r="Q11" s="238"/>
      <c r="R11" s="238"/>
      <c r="S11" s="238"/>
      <c r="T11" s="238"/>
    </row>
    <row r="12" spans="1:25" ht="9" customHeight="1">
      <c r="A12" s="243"/>
      <c r="B12" s="243"/>
      <c r="C12" s="243"/>
      <c r="D12" s="243"/>
      <c r="E12" s="243"/>
      <c r="F12" s="243"/>
      <c r="G12" s="243"/>
      <c r="H12" s="243"/>
      <c r="I12" s="243"/>
      <c r="J12" s="243"/>
      <c r="K12" s="243"/>
      <c r="L12" s="243"/>
      <c r="M12" s="243"/>
      <c r="N12" s="243"/>
      <c r="O12" s="243"/>
      <c r="P12" s="243"/>
      <c r="Q12" s="243"/>
      <c r="R12" s="20"/>
      <c r="S12" s="20"/>
      <c r="T12" s="20"/>
    </row>
    <row r="13" spans="1:25" ht="22.9" customHeight="1">
      <c r="A13" s="244" t="s">
        <v>861</v>
      </c>
      <c r="B13" s="244"/>
      <c r="C13" s="244"/>
      <c r="D13" s="244"/>
      <c r="E13" s="88"/>
      <c r="F13" s="245" t="s">
        <v>837</v>
      </c>
      <c r="G13" s="245"/>
      <c r="H13" s="245"/>
      <c r="I13" s="245"/>
      <c r="J13" s="245"/>
      <c r="K13" s="245"/>
      <c r="L13" s="245"/>
      <c r="M13" s="245"/>
      <c r="N13" s="246"/>
      <c r="O13" s="246"/>
      <c r="P13" s="247" t="s">
        <v>838</v>
      </c>
      <c r="Q13" s="245" t="s">
        <v>839</v>
      </c>
      <c r="R13" s="232" t="s">
        <v>917</v>
      </c>
      <c r="S13" s="233"/>
      <c r="T13" s="234"/>
    </row>
    <row r="14" spans="1:25" ht="49.15" customHeight="1">
      <c r="A14" s="94" t="s">
        <v>639</v>
      </c>
      <c r="B14" s="94" t="s">
        <v>840</v>
      </c>
      <c r="C14" s="94" t="s">
        <v>841</v>
      </c>
      <c r="D14" s="94" t="s">
        <v>862</v>
      </c>
      <c r="E14" s="88"/>
      <c r="F14" s="95" t="s">
        <v>842</v>
      </c>
      <c r="G14" s="96" t="s">
        <v>843</v>
      </c>
      <c r="H14" s="95" t="s">
        <v>844</v>
      </c>
      <c r="I14" s="96" t="s">
        <v>843</v>
      </c>
      <c r="J14" s="95" t="s">
        <v>845</v>
      </c>
      <c r="K14" s="96" t="s">
        <v>843</v>
      </c>
      <c r="L14" s="95" t="s">
        <v>846</v>
      </c>
      <c r="M14" s="96" t="s">
        <v>843</v>
      </c>
      <c r="N14" s="95" t="s">
        <v>847</v>
      </c>
      <c r="O14" s="96" t="s">
        <v>843</v>
      </c>
      <c r="P14" s="248"/>
      <c r="Q14" s="249"/>
      <c r="R14" s="104" t="s">
        <v>117</v>
      </c>
      <c r="S14" s="104" t="s">
        <v>901</v>
      </c>
      <c r="T14" s="104" t="s">
        <v>902</v>
      </c>
    </row>
    <row r="15" spans="1:25" s="89" customFormat="1" ht="59.45" customHeight="1">
      <c r="A15" s="98">
        <v>1</v>
      </c>
      <c r="B15" s="98" t="s">
        <v>848</v>
      </c>
      <c r="C15" s="98">
        <v>2</v>
      </c>
      <c r="D15" s="98" t="s">
        <v>849</v>
      </c>
      <c r="F15" s="99" t="s">
        <v>850</v>
      </c>
      <c r="G15" s="90">
        <v>2</v>
      </c>
      <c r="H15" s="99" t="s">
        <v>851</v>
      </c>
      <c r="I15" s="90">
        <v>0</v>
      </c>
      <c r="J15" s="99" t="s">
        <v>852</v>
      </c>
      <c r="K15" s="91">
        <v>2</v>
      </c>
      <c r="L15" s="99" t="s">
        <v>853</v>
      </c>
      <c r="M15" s="91">
        <v>3</v>
      </c>
      <c r="N15" s="99" t="s">
        <v>854</v>
      </c>
      <c r="O15" s="91">
        <v>0</v>
      </c>
      <c r="P15" s="97">
        <f>G15+I15+K15+M15+O15</f>
        <v>7</v>
      </c>
      <c r="Q15" s="99" t="s">
        <v>855</v>
      </c>
      <c r="R15" s="125"/>
      <c r="S15" s="120" t="s">
        <v>911</v>
      </c>
      <c r="T15" s="120" t="s">
        <v>903</v>
      </c>
      <c r="V15" s="89">
        <v>0</v>
      </c>
      <c r="W15" s="89">
        <v>1</v>
      </c>
      <c r="X15" s="89">
        <v>2</v>
      </c>
      <c r="Y15" s="89">
        <v>3</v>
      </c>
    </row>
    <row r="16" spans="1:25" s="89" customFormat="1" ht="41.45" customHeight="1">
      <c r="A16" s="98"/>
      <c r="B16" s="98"/>
      <c r="C16" s="98"/>
      <c r="D16" s="98"/>
      <c r="F16" s="99"/>
      <c r="G16" s="90">
        <v>0</v>
      </c>
      <c r="H16" s="99"/>
      <c r="I16" s="90">
        <v>0</v>
      </c>
      <c r="J16" s="99"/>
      <c r="K16" s="91">
        <v>0</v>
      </c>
      <c r="L16" s="99"/>
      <c r="M16" s="91">
        <v>0</v>
      </c>
      <c r="N16" s="99"/>
      <c r="O16" s="91">
        <v>0</v>
      </c>
      <c r="P16" s="97">
        <f t="shared" ref="P16:P22" si="0">G16+I16+K16+M16+O16</f>
        <v>0</v>
      </c>
      <c r="Q16" s="99"/>
      <c r="R16" s="125"/>
      <c r="S16" s="120"/>
      <c r="T16" s="120"/>
    </row>
    <row r="17" spans="1:20" s="89" customFormat="1" ht="40.15" customHeight="1">
      <c r="A17" s="98"/>
      <c r="B17" s="98"/>
      <c r="C17" s="98"/>
      <c r="D17" s="98"/>
      <c r="F17" s="99"/>
      <c r="G17" s="90">
        <v>0</v>
      </c>
      <c r="H17" s="99"/>
      <c r="I17" s="90">
        <v>0</v>
      </c>
      <c r="J17" s="99"/>
      <c r="K17" s="91">
        <v>0</v>
      </c>
      <c r="L17" s="99"/>
      <c r="M17" s="91">
        <v>0</v>
      </c>
      <c r="N17" s="99"/>
      <c r="O17" s="91">
        <v>0</v>
      </c>
      <c r="P17" s="97">
        <f t="shared" si="0"/>
        <v>0</v>
      </c>
      <c r="Q17" s="99"/>
      <c r="R17" s="125"/>
      <c r="S17" s="120"/>
      <c r="T17" s="120"/>
    </row>
    <row r="18" spans="1:20" s="89" customFormat="1" ht="41.45" customHeight="1">
      <c r="A18" s="98"/>
      <c r="B18" s="98"/>
      <c r="C18" s="98"/>
      <c r="D18" s="98"/>
      <c r="F18" s="99"/>
      <c r="G18" s="90">
        <v>0</v>
      </c>
      <c r="H18" s="99"/>
      <c r="I18" s="90">
        <v>0</v>
      </c>
      <c r="J18" s="99"/>
      <c r="K18" s="91">
        <v>0</v>
      </c>
      <c r="L18" s="99"/>
      <c r="M18" s="91">
        <v>0</v>
      </c>
      <c r="N18" s="99"/>
      <c r="O18" s="91">
        <v>0</v>
      </c>
      <c r="P18" s="97">
        <f t="shared" si="0"/>
        <v>0</v>
      </c>
      <c r="Q18" s="99"/>
      <c r="R18" s="125"/>
      <c r="S18" s="120"/>
      <c r="T18" s="120"/>
    </row>
    <row r="19" spans="1:20" s="89" customFormat="1" ht="40.15" customHeight="1">
      <c r="A19" s="98"/>
      <c r="B19" s="98"/>
      <c r="C19" s="98"/>
      <c r="D19" s="98"/>
      <c r="F19" s="99"/>
      <c r="G19" s="90">
        <v>0</v>
      </c>
      <c r="H19" s="99"/>
      <c r="I19" s="90">
        <v>0</v>
      </c>
      <c r="J19" s="99"/>
      <c r="K19" s="91">
        <v>0</v>
      </c>
      <c r="L19" s="99"/>
      <c r="M19" s="91">
        <v>0</v>
      </c>
      <c r="N19" s="99"/>
      <c r="O19" s="91">
        <v>0</v>
      </c>
      <c r="P19" s="97">
        <f t="shared" si="0"/>
        <v>0</v>
      </c>
      <c r="Q19" s="99"/>
      <c r="R19" s="125"/>
      <c r="S19" s="120"/>
      <c r="T19" s="120"/>
    </row>
    <row r="20" spans="1:20" s="89" customFormat="1" ht="41.45" customHeight="1">
      <c r="A20" s="98"/>
      <c r="B20" s="98"/>
      <c r="C20" s="98"/>
      <c r="D20" s="98"/>
      <c r="F20" s="99"/>
      <c r="G20" s="90">
        <v>0</v>
      </c>
      <c r="H20" s="99"/>
      <c r="I20" s="90">
        <v>0</v>
      </c>
      <c r="J20" s="99"/>
      <c r="K20" s="91">
        <v>0</v>
      </c>
      <c r="L20" s="99"/>
      <c r="M20" s="91">
        <v>0</v>
      </c>
      <c r="N20" s="99"/>
      <c r="O20" s="91">
        <v>0</v>
      </c>
      <c r="P20" s="97">
        <f t="shared" si="0"/>
        <v>0</v>
      </c>
      <c r="Q20" s="99"/>
      <c r="R20" s="125"/>
      <c r="S20" s="120"/>
      <c r="T20" s="120"/>
    </row>
    <row r="21" spans="1:20" s="89" customFormat="1" ht="40.15" customHeight="1">
      <c r="A21" s="98"/>
      <c r="B21" s="98"/>
      <c r="C21" s="98"/>
      <c r="D21" s="98"/>
      <c r="F21" s="99"/>
      <c r="G21" s="90">
        <v>0</v>
      </c>
      <c r="H21" s="99"/>
      <c r="I21" s="90">
        <v>0</v>
      </c>
      <c r="J21" s="99"/>
      <c r="K21" s="91">
        <v>0</v>
      </c>
      <c r="L21" s="99"/>
      <c r="M21" s="91">
        <v>0</v>
      </c>
      <c r="N21" s="99"/>
      <c r="O21" s="91">
        <v>0</v>
      </c>
      <c r="P21" s="97">
        <f t="shared" si="0"/>
        <v>0</v>
      </c>
      <c r="Q21" s="99"/>
      <c r="R21" s="125"/>
      <c r="S21" s="120"/>
      <c r="T21" s="120"/>
    </row>
    <row r="22" spans="1:20" s="89" customFormat="1" ht="41.45" customHeight="1">
      <c r="A22" s="98"/>
      <c r="B22" s="98"/>
      <c r="C22" s="98"/>
      <c r="D22" s="98"/>
      <c r="F22" s="99"/>
      <c r="G22" s="90">
        <v>0</v>
      </c>
      <c r="H22" s="99"/>
      <c r="I22" s="90">
        <v>0</v>
      </c>
      <c r="J22" s="99"/>
      <c r="K22" s="91">
        <v>0</v>
      </c>
      <c r="L22" s="99"/>
      <c r="M22" s="91">
        <v>0</v>
      </c>
      <c r="N22" s="99"/>
      <c r="O22" s="91">
        <v>0</v>
      </c>
      <c r="P22" s="97">
        <f t="shared" si="0"/>
        <v>0</v>
      </c>
      <c r="Q22" s="99"/>
      <c r="R22" s="125"/>
      <c r="S22" s="120"/>
      <c r="T22" s="120"/>
    </row>
    <row r="23" spans="1:20" ht="12.75">
      <c r="A23" s="98"/>
      <c r="B23" s="98"/>
      <c r="C23" s="98"/>
      <c r="D23" s="98"/>
      <c r="E23" s="89"/>
      <c r="F23" s="99"/>
      <c r="G23" s="90">
        <v>0</v>
      </c>
      <c r="H23" s="99"/>
      <c r="I23" s="90">
        <v>0</v>
      </c>
      <c r="J23" s="99"/>
      <c r="K23" s="91">
        <v>0</v>
      </c>
      <c r="L23" s="99"/>
      <c r="M23" s="91">
        <v>0</v>
      </c>
      <c r="N23" s="99"/>
      <c r="O23" s="91">
        <v>0</v>
      </c>
      <c r="P23" s="97">
        <f t="shared" ref="P23:P86" si="1">G23+I23+K23+M23+O23</f>
        <v>0</v>
      </c>
      <c r="Q23" s="99"/>
      <c r="R23" s="125"/>
      <c r="S23" s="120"/>
      <c r="T23" s="120"/>
    </row>
    <row r="24" spans="1:20" ht="12.75">
      <c r="A24" s="98"/>
      <c r="B24" s="98"/>
      <c r="C24" s="98"/>
      <c r="D24" s="98"/>
      <c r="E24" s="89"/>
      <c r="F24" s="99"/>
      <c r="G24" s="90">
        <v>0</v>
      </c>
      <c r="H24" s="99"/>
      <c r="I24" s="90">
        <v>0</v>
      </c>
      <c r="J24" s="99"/>
      <c r="K24" s="91">
        <v>0</v>
      </c>
      <c r="L24" s="99"/>
      <c r="M24" s="91">
        <v>0</v>
      </c>
      <c r="N24" s="99"/>
      <c r="O24" s="91">
        <v>0</v>
      </c>
      <c r="P24" s="97">
        <f t="shared" si="1"/>
        <v>0</v>
      </c>
      <c r="Q24" s="99"/>
      <c r="R24" s="125"/>
      <c r="S24" s="120"/>
      <c r="T24" s="120"/>
    </row>
    <row r="25" spans="1:20" ht="12.75">
      <c r="A25" s="98"/>
      <c r="B25" s="98"/>
      <c r="C25" s="98"/>
      <c r="D25" s="98"/>
      <c r="E25" s="89"/>
      <c r="F25" s="99"/>
      <c r="G25" s="90">
        <v>0</v>
      </c>
      <c r="H25" s="99"/>
      <c r="I25" s="90">
        <v>0</v>
      </c>
      <c r="J25" s="99"/>
      <c r="K25" s="91">
        <v>0</v>
      </c>
      <c r="L25" s="99"/>
      <c r="M25" s="91">
        <v>0</v>
      </c>
      <c r="N25" s="99"/>
      <c r="O25" s="91">
        <v>0</v>
      </c>
      <c r="P25" s="97">
        <f t="shared" si="1"/>
        <v>0</v>
      </c>
      <c r="Q25" s="99"/>
      <c r="R25" s="125"/>
      <c r="S25" s="120"/>
      <c r="T25" s="120"/>
    </row>
    <row r="26" spans="1:20" ht="12.75">
      <c r="A26" s="98"/>
      <c r="B26" s="98"/>
      <c r="C26" s="98"/>
      <c r="D26" s="98"/>
      <c r="E26" s="89"/>
      <c r="F26" s="99"/>
      <c r="G26" s="90">
        <v>0</v>
      </c>
      <c r="H26" s="99"/>
      <c r="I26" s="90">
        <v>0</v>
      </c>
      <c r="J26" s="99"/>
      <c r="K26" s="91">
        <v>0</v>
      </c>
      <c r="L26" s="99"/>
      <c r="M26" s="91">
        <v>0</v>
      </c>
      <c r="N26" s="99"/>
      <c r="O26" s="91">
        <v>0</v>
      </c>
      <c r="P26" s="97">
        <f t="shared" si="1"/>
        <v>0</v>
      </c>
      <c r="Q26" s="99"/>
      <c r="R26" s="125"/>
      <c r="S26" s="120"/>
      <c r="T26" s="120"/>
    </row>
    <row r="27" spans="1:20" ht="12.75">
      <c r="A27" s="98"/>
      <c r="B27" s="98"/>
      <c r="C27" s="98"/>
      <c r="D27" s="98"/>
      <c r="E27" s="89"/>
      <c r="F27" s="99"/>
      <c r="G27" s="90">
        <v>0</v>
      </c>
      <c r="H27" s="99"/>
      <c r="I27" s="90">
        <v>0</v>
      </c>
      <c r="J27" s="99"/>
      <c r="K27" s="91">
        <v>0</v>
      </c>
      <c r="L27" s="99"/>
      <c r="M27" s="91">
        <v>0</v>
      </c>
      <c r="N27" s="99"/>
      <c r="O27" s="91">
        <v>0</v>
      </c>
      <c r="P27" s="97">
        <f t="shared" si="1"/>
        <v>0</v>
      </c>
      <c r="Q27" s="99"/>
      <c r="R27" s="125"/>
      <c r="S27" s="120"/>
      <c r="T27" s="120"/>
    </row>
    <row r="28" spans="1:20" ht="12.75">
      <c r="A28" s="98"/>
      <c r="B28" s="98"/>
      <c r="C28" s="98"/>
      <c r="D28" s="98"/>
      <c r="E28" s="89"/>
      <c r="F28" s="99"/>
      <c r="G28" s="90">
        <v>0</v>
      </c>
      <c r="H28" s="99"/>
      <c r="I28" s="90">
        <v>0</v>
      </c>
      <c r="J28" s="99"/>
      <c r="K28" s="91">
        <v>0</v>
      </c>
      <c r="L28" s="99"/>
      <c r="M28" s="91">
        <v>0</v>
      </c>
      <c r="N28" s="99"/>
      <c r="O28" s="91">
        <v>0</v>
      </c>
      <c r="P28" s="97">
        <f t="shared" si="1"/>
        <v>0</v>
      </c>
      <c r="Q28" s="99"/>
      <c r="R28" s="125"/>
      <c r="S28" s="120"/>
      <c r="T28" s="120"/>
    </row>
    <row r="29" spans="1:20" ht="12.75">
      <c r="A29" s="98"/>
      <c r="B29" s="98"/>
      <c r="C29" s="98"/>
      <c r="D29" s="98"/>
      <c r="E29" s="89"/>
      <c r="F29" s="99"/>
      <c r="G29" s="90">
        <v>0</v>
      </c>
      <c r="H29" s="99"/>
      <c r="I29" s="90">
        <v>0</v>
      </c>
      <c r="J29" s="99"/>
      <c r="K29" s="91">
        <v>0</v>
      </c>
      <c r="L29" s="99"/>
      <c r="M29" s="91">
        <v>0</v>
      </c>
      <c r="N29" s="99"/>
      <c r="O29" s="91">
        <v>0</v>
      </c>
      <c r="P29" s="97">
        <f t="shared" si="1"/>
        <v>0</v>
      </c>
      <c r="Q29" s="99"/>
      <c r="R29" s="125"/>
      <c r="S29" s="120"/>
      <c r="T29" s="120"/>
    </row>
    <row r="30" spans="1:20" ht="12.75">
      <c r="A30" s="98"/>
      <c r="B30" s="98"/>
      <c r="C30" s="98"/>
      <c r="D30" s="98"/>
      <c r="E30" s="89"/>
      <c r="F30" s="99"/>
      <c r="G30" s="90">
        <v>0</v>
      </c>
      <c r="H30" s="99"/>
      <c r="I30" s="90">
        <v>0</v>
      </c>
      <c r="J30" s="99"/>
      <c r="K30" s="91">
        <v>0</v>
      </c>
      <c r="L30" s="99"/>
      <c r="M30" s="91">
        <v>0</v>
      </c>
      <c r="N30" s="99"/>
      <c r="O30" s="91">
        <v>0</v>
      </c>
      <c r="P30" s="97">
        <f t="shared" si="1"/>
        <v>0</v>
      </c>
      <c r="Q30" s="99"/>
      <c r="R30" s="125"/>
      <c r="S30" s="120"/>
      <c r="T30" s="120"/>
    </row>
    <row r="31" spans="1:20" ht="12.75">
      <c r="A31" s="98"/>
      <c r="B31" s="98"/>
      <c r="C31" s="98"/>
      <c r="D31" s="98"/>
      <c r="E31" s="89"/>
      <c r="F31" s="99"/>
      <c r="G31" s="90">
        <v>0</v>
      </c>
      <c r="H31" s="99"/>
      <c r="I31" s="90">
        <v>0</v>
      </c>
      <c r="J31" s="99"/>
      <c r="K31" s="91">
        <v>0</v>
      </c>
      <c r="L31" s="99"/>
      <c r="M31" s="91">
        <v>0</v>
      </c>
      <c r="N31" s="99"/>
      <c r="O31" s="91">
        <v>0</v>
      </c>
      <c r="P31" s="97">
        <f t="shared" si="1"/>
        <v>0</v>
      </c>
      <c r="Q31" s="99"/>
      <c r="R31" s="125"/>
      <c r="S31" s="120"/>
      <c r="T31" s="120"/>
    </row>
    <row r="32" spans="1:20" ht="12.75">
      <c r="A32" s="98"/>
      <c r="B32" s="98"/>
      <c r="C32" s="98"/>
      <c r="D32" s="98"/>
      <c r="E32" s="89"/>
      <c r="F32" s="99"/>
      <c r="G32" s="90">
        <v>0</v>
      </c>
      <c r="H32" s="99"/>
      <c r="I32" s="90">
        <v>0</v>
      </c>
      <c r="J32" s="99"/>
      <c r="K32" s="91">
        <v>0</v>
      </c>
      <c r="L32" s="99"/>
      <c r="M32" s="91">
        <v>0</v>
      </c>
      <c r="N32" s="99"/>
      <c r="O32" s="91">
        <v>0</v>
      </c>
      <c r="P32" s="97">
        <f t="shared" si="1"/>
        <v>0</v>
      </c>
      <c r="Q32" s="99"/>
      <c r="R32" s="125"/>
      <c r="S32" s="120"/>
      <c r="T32" s="120"/>
    </row>
    <row r="33" spans="1:20" ht="12.75">
      <c r="A33" s="98"/>
      <c r="B33" s="98"/>
      <c r="C33" s="98"/>
      <c r="D33" s="98"/>
      <c r="E33" s="89"/>
      <c r="F33" s="99"/>
      <c r="G33" s="90">
        <v>0</v>
      </c>
      <c r="H33" s="99"/>
      <c r="I33" s="90">
        <v>0</v>
      </c>
      <c r="J33" s="99"/>
      <c r="K33" s="91">
        <v>0</v>
      </c>
      <c r="L33" s="99"/>
      <c r="M33" s="91">
        <v>0</v>
      </c>
      <c r="N33" s="99"/>
      <c r="O33" s="91">
        <v>0</v>
      </c>
      <c r="P33" s="97">
        <f t="shared" si="1"/>
        <v>0</v>
      </c>
      <c r="Q33" s="99"/>
      <c r="R33" s="125"/>
      <c r="S33" s="120"/>
      <c r="T33" s="120"/>
    </row>
    <row r="34" spans="1:20" ht="12.75">
      <c r="A34" s="98"/>
      <c r="B34" s="98"/>
      <c r="C34" s="98"/>
      <c r="D34" s="98"/>
      <c r="E34" s="89"/>
      <c r="F34" s="99"/>
      <c r="G34" s="90">
        <v>0</v>
      </c>
      <c r="H34" s="99"/>
      <c r="I34" s="90">
        <v>0</v>
      </c>
      <c r="J34" s="99"/>
      <c r="K34" s="91">
        <v>0</v>
      </c>
      <c r="L34" s="99"/>
      <c r="M34" s="91">
        <v>0</v>
      </c>
      <c r="N34" s="99"/>
      <c r="O34" s="91">
        <v>0</v>
      </c>
      <c r="P34" s="97">
        <f t="shared" si="1"/>
        <v>0</v>
      </c>
      <c r="Q34" s="99"/>
      <c r="R34" s="125"/>
      <c r="S34" s="120"/>
      <c r="T34" s="120"/>
    </row>
    <row r="35" spans="1:20" ht="12.75">
      <c r="A35" s="98"/>
      <c r="B35" s="98"/>
      <c r="C35" s="98"/>
      <c r="D35" s="98"/>
      <c r="E35" s="89"/>
      <c r="F35" s="99"/>
      <c r="G35" s="90">
        <v>0</v>
      </c>
      <c r="H35" s="99"/>
      <c r="I35" s="90">
        <v>0</v>
      </c>
      <c r="J35" s="99"/>
      <c r="K35" s="91">
        <v>0</v>
      </c>
      <c r="L35" s="99"/>
      <c r="M35" s="91">
        <v>0</v>
      </c>
      <c r="N35" s="99"/>
      <c r="O35" s="91">
        <v>0</v>
      </c>
      <c r="P35" s="97">
        <f t="shared" si="1"/>
        <v>0</v>
      </c>
      <c r="Q35" s="99"/>
      <c r="R35" s="125"/>
      <c r="S35" s="120"/>
      <c r="T35" s="120"/>
    </row>
    <row r="36" spans="1:20" ht="12.75">
      <c r="A36" s="98"/>
      <c r="B36" s="98"/>
      <c r="C36" s="98"/>
      <c r="D36" s="98"/>
      <c r="E36" s="89"/>
      <c r="F36" s="99"/>
      <c r="G36" s="90">
        <v>0</v>
      </c>
      <c r="H36" s="99"/>
      <c r="I36" s="90">
        <v>0</v>
      </c>
      <c r="J36" s="99"/>
      <c r="K36" s="91">
        <v>0</v>
      </c>
      <c r="L36" s="99"/>
      <c r="M36" s="91">
        <v>0</v>
      </c>
      <c r="N36" s="99"/>
      <c r="O36" s="91">
        <v>0</v>
      </c>
      <c r="P36" s="97">
        <f t="shared" si="1"/>
        <v>0</v>
      </c>
      <c r="Q36" s="99"/>
      <c r="R36" s="125"/>
      <c r="S36" s="120"/>
      <c r="T36" s="120"/>
    </row>
    <row r="37" spans="1:20" ht="12.75">
      <c r="A37" s="98"/>
      <c r="B37" s="98"/>
      <c r="C37" s="98"/>
      <c r="D37" s="98"/>
      <c r="E37" s="89"/>
      <c r="F37" s="99"/>
      <c r="G37" s="90">
        <v>0</v>
      </c>
      <c r="H37" s="99"/>
      <c r="I37" s="90">
        <v>0</v>
      </c>
      <c r="J37" s="99"/>
      <c r="K37" s="91">
        <v>0</v>
      </c>
      <c r="L37" s="99"/>
      <c r="M37" s="91">
        <v>0</v>
      </c>
      <c r="N37" s="99"/>
      <c r="O37" s="91">
        <v>0</v>
      </c>
      <c r="P37" s="97">
        <f t="shared" si="1"/>
        <v>0</v>
      </c>
      <c r="Q37" s="99"/>
      <c r="R37" s="125"/>
      <c r="S37" s="120"/>
      <c r="T37" s="120"/>
    </row>
    <row r="38" spans="1:20" ht="12.75">
      <c r="A38" s="98"/>
      <c r="B38" s="98"/>
      <c r="C38" s="98"/>
      <c r="D38" s="98"/>
      <c r="E38" s="89"/>
      <c r="F38" s="99"/>
      <c r="G38" s="90">
        <v>0</v>
      </c>
      <c r="H38" s="99"/>
      <c r="I38" s="90">
        <v>0</v>
      </c>
      <c r="J38" s="99"/>
      <c r="K38" s="91">
        <v>0</v>
      </c>
      <c r="L38" s="99"/>
      <c r="M38" s="91">
        <v>0</v>
      </c>
      <c r="N38" s="99"/>
      <c r="O38" s="91">
        <v>0</v>
      </c>
      <c r="P38" s="97">
        <f t="shared" si="1"/>
        <v>0</v>
      </c>
      <c r="Q38" s="99"/>
      <c r="R38" s="125"/>
      <c r="S38" s="120"/>
      <c r="T38" s="120"/>
    </row>
    <row r="39" spans="1:20" ht="12.75">
      <c r="A39" s="98"/>
      <c r="B39" s="98"/>
      <c r="C39" s="98"/>
      <c r="D39" s="98"/>
      <c r="E39" s="89"/>
      <c r="F39" s="99"/>
      <c r="G39" s="90">
        <v>0</v>
      </c>
      <c r="H39" s="99"/>
      <c r="I39" s="90">
        <v>0</v>
      </c>
      <c r="J39" s="99"/>
      <c r="K39" s="91">
        <v>0</v>
      </c>
      <c r="L39" s="99"/>
      <c r="M39" s="91">
        <v>0</v>
      </c>
      <c r="N39" s="99"/>
      <c r="O39" s="91">
        <v>0</v>
      </c>
      <c r="P39" s="97">
        <f t="shared" si="1"/>
        <v>0</v>
      </c>
      <c r="Q39" s="99"/>
      <c r="R39" s="125"/>
      <c r="S39" s="120"/>
      <c r="T39" s="120"/>
    </row>
    <row r="40" spans="1:20" ht="12.75">
      <c r="A40" s="98"/>
      <c r="B40" s="98"/>
      <c r="C40" s="98"/>
      <c r="D40" s="98"/>
      <c r="E40" s="89"/>
      <c r="F40" s="99"/>
      <c r="G40" s="90">
        <v>0</v>
      </c>
      <c r="H40" s="99"/>
      <c r="I40" s="90">
        <v>0</v>
      </c>
      <c r="J40" s="99"/>
      <c r="K40" s="91">
        <v>0</v>
      </c>
      <c r="L40" s="99"/>
      <c r="M40" s="91">
        <v>0</v>
      </c>
      <c r="N40" s="99"/>
      <c r="O40" s="91">
        <v>0</v>
      </c>
      <c r="P40" s="97">
        <f t="shared" si="1"/>
        <v>0</v>
      </c>
      <c r="Q40" s="99"/>
      <c r="R40" s="125"/>
      <c r="S40" s="120"/>
      <c r="T40" s="120"/>
    </row>
    <row r="41" spans="1:20" ht="12.75">
      <c r="A41" s="98"/>
      <c r="B41" s="98"/>
      <c r="C41" s="98"/>
      <c r="D41" s="98"/>
      <c r="E41" s="89"/>
      <c r="F41" s="99"/>
      <c r="G41" s="90">
        <v>0</v>
      </c>
      <c r="H41" s="99"/>
      <c r="I41" s="90">
        <v>0</v>
      </c>
      <c r="J41" s="99"/>
      <c r="K41" s="91">
        <v>0</v>
      </c>
      <c r="L41" s="99"/>
      <c r="M41" s="91">
        <v>0</v>
      </c>
      <c r="N41" s="99"/>
      <c r="O41" s="91">
        <v>0</v>
      </c>
      <c r="P41" s="97">
        <f t="shared" si="1"/>
        <v>0</v>
      </c>
      <c r="Q41" s="99"/>
      <c r="R41" s="125"/>
      <c r="S41" s="120"/>
      <c r="T41" s="120"/>
    </row>
    <row r="42" spans="1:20" ht="12.75">
      <c r="A42" s="98"/>
      <c r="B42" s="98"/>
      <c r="C42" s="98"/>
      <c r="D42" s="98"/>
      <c r="E42" s="89"/>
      <c r="F42" s="99"/>
      <c r="G42" s="90">
        <v>0</v>
      </c>
      <c r="H42" s="99"/>
      <c r="I42" s="90">
        <v>0</v>
      </c>
      <c r="J42" s="99"/>
      <c r="K42" s="91">
        <v>0</v>
      </c>
      <c r="L42" s="99"/>
      <c r="M42" s="91">
        <v>0</v>
      </c>
      <c r="N42" s="99"/>
      <c r="O42" s="91">
        <v>0</v>
      </c>
      <c r="P42" s="97">
        <f t="shared" si="1"/>
        <v>0</v>
      </c>
      <c r="Q42" s="99"/>
      <c r="R42" s="125"/>
      <c r="S42" s="120"/>
      <c r="T42" s="120"/>
    </row>
    <row r="43" spans="1:20" ht="12.75">
      <c r="A43" s="98"/>
      <c r="B43" s="98"/>
      <c r="C43" s="98"/>
      <c r="D43" s="98"/>
      <c r="E43" s="89"/>
      <c r="F43" s="99"/>
      <c r="G43" s="90">
        <v>0</v>
      </c>
      <c r="H43" s="99"/>
      <c r="I43" s="90">
        <v>0</v>
      </c>
      <c r="J43" s="99"/>
      <c r="K43" s="91">
        <v>0</v>
      </c>
      <c r="L43" s="99"/>
      <c r="M43" s="91">
        <v>0</v>
      </c>
      <c r="N43" s="99"/>
      <c r="O43" s="91">
        <v>0</v>
      </c>
      <c r="P43" s="97">
        <f t="shared" si="1"/>
        <v>0</v>
      </c>
      <c r="Q43" s="99"/>
      <c r="R43" s="125"/>
      <c r="S43" s="120"/>
      <c r="T43" s="120"/>
    </row>
    <row r="44" spans="1:20" ht="12.75">
      <c r="A44" s="98"/>
      <c r="B44" s="98"/>
      <c r="C44" s="98"/>
      <c r="D44" s="98"/>
      <c r="E44" s="89"/>
      <c r="F44" s="99"/>
      <c r="G44" s="90">
        <v>0</v>
      </c>
      <c r="H44" s="99"/>
      <c r="I44" s="90">
        <v>0</v>
      </c>
      <c r="J44" s="99"/>
      <c r="K44" s="91">
        <v>0</v>
      </c>
      <c r="L44" s="99"/>
      <c r="M44" s="91">
        <v>0</v>
      </c>
      <c r="N44" s="99"/>
      <c r="O44" s="91">
        <v>0</v>
      </c>
      <c r="P44" s="97">
        <f t="shared" si="1"/>
        <v>0</v>
      </c>
      <c r="Q44" s="99"/>
      <c r="R44" s="125"/>
      <c r="S44" s="120"/>
      <c r="T44" s="120"/>
    </row>
    <row r="45" spans="1:20" ht="12.75">
      <c r="A45" s="98"/>
      <c r="B45" s="98"/>
      <c r="C45" s="98"/>
      <c r="D45" s="98"/>
      <c r="E45" s="89"/>
      <c r="F45" s="99"/>
      <c r="G45" s="90">
        <v>0</v>
      </c>
      <c r="H45" s="99"/>
      <c r="I45" s="90">
        <v>0</v>
      </c>
      <c r="J45" s="99"/>
      <c r="K45" s="91">
        <v>0</v>
      </c>
      <c r="L45" s="99"/>
      <c r="M45" s="91">
        <v>0</v>
      </c>
      <c r="N45" s="99"/>
      <c r="O45" s="91">
        <v>0</v>
      </c>
      <c r="P45" s="97">
        <f t="shared" si="1"/>
        <v>0</v>
      </c>
      <c r="Q45" s="99"/>
      <c r="R45" s="125"/>
      <c r="S45" s="120"/>
      <c r="T45" s="120"/>
    </row>
    <row r="46" spans="1:20" ht="12.75">
      <c r="A46" s="98"/>
      <c r="B46" s="98"/>
      <c r="C46" s="98"/>
      <c r="D46" s="98"/>
      <c r="E46" s="89"/>
      <c r="F46" s="99"/>
      <c r="G46" s="90">
        <v>0</v>
      </c>
      <c r="H46" s="99"/>
      <c r="I46" s="90">
        <v>0</v>
      </c>
      <c r="J46" s="99"/>
      <c r="K46" s="91">
        <v>0</v>
      </c>
      <c r="L46" s="99"/>
      <c r="M46" s="91">
        <v>0</v>
      </c>
      <c r="N46" s="99"/>
      <c r="O46" s="91">
        <v>0</v>
      </c>
      <c r="P46" s="97">
        <f t="shared" si="1"/>
        <v>0</v>
      </c>
      <c r="Q46" s="99"/>
      <c r="R46" s="125"/>
      <c r="S46" s="120"/>
      <c r="T46" s="120"/>
    </row>
    <row r="47" spans="1:20" ht="12.75">
      <c r="A47" s="98"/>
      <c r="B47" s="98"/>
      <c r="C47" s="98"/>
      <c r="D47" s="98"/>
      <c r="E47" s="89"/>
      <c r="F47" s="99"/>
      <c r="G47" s="90">
        <v>0</v>
      </c>
      <c r="H47" s="99"/>
      <c r="I47" s="90">
        <v>0</v>
      </c>
      <c r="J47" s="99"/>
      <c r="K47" s="91">
        <v>0</v>
      </c>
      <c r="L47" s="99"/>
      <c r="M47" s="91">
        <v>0</v>
      </c>
      <c r="N47" s="99"/>
      <c r="O47" s="91">
        <v>0</v>
      </c>
      <c r="P47" s="97">
        <f t="shared" si="1"/>
        <v>0</v>
      </c>
      <c r="Q47" s="99"/>
      <c r="R47" s="125"/>
      <c r="S47" s="120"/>
      <c r="T47" s="120"/>
    </row>
    <row r="48" spans="1:20" ht="12.75">
      <c r="A48" s="98"/>
      <c r="B48" s="98"/>
      <c r="C48" s="98"/>
      <c r="D48" s="98"/>
      <c r="E48" s="89"/>
      <c r="F48" s="99"/>
      <c r="G48" s="90">
        <v>0</v>
      </c>
      <c r="H48" s="99"/>
      <c r="I48" s="90">
        <v>0</v>
      </c>
      <c r="J48" s="99"/>
      <c r="K48" s="91">
        <v>0</v>
      </c>
      <c r="L48" s="99"/>
      <c r="M48" s="91">
        <v>0</v>
      </c>
      <c r="N48" s="99"/>
      <c r="O48" s="91">
        <v>0</v>
      </c>
      <c r="P48" s="97">
        <f t="shared" si="1"/>
        <v>0</v>
      </c>
      <c r="Q48" s="99"/>
      <c r="R48" s="125"/>
      <c r="S48" s="120"/>
      <c r="T48" s="120"/>
    </row>
    <row r="49" spans="1:20" ht="12.75">
      <c r="A49" s="98"/>
      <c r="B49" s="98"/>
      <c r="C49" s="98"/>
      <c r="D49" s="98"/>
      <c r="E49" s="89"/>
      <c r="F49" s="99"/>
      <c r="G49" s="90">
        <v>0</v>
      </c>
      <c r="H49" s="99"/>
      <c r="I49" s="90">
        <v>0</v>
      </c>
      <c r="J49" s="99"/>
      <c r="K49" s="91">
        <v>0</v>
      </c>
      <c r="L49" s="99"/>
      <c r="M49" s="91">
        <v>0</v>
      </c>
      <c r="N49" s="99"/>
      <c r="O49" s="91">
        <v>0</v>
      </c>
      <c r="P49" s="97">
        <f t="shared" si="1"/>
        <v>0</v>
      </c>
      <c r="Q49" s="99"/>
      <c r="R49" s="125"/>
      <c r="S49" s="120"/>
      <c r="T49" s="120"/>
    </row>
    <row r="50" spans="1:20" ht="12.75">
      <c r="A50" s="98"/>
      <c r="B50" s="98"/>
      <c r="C50" s="98"/>
      <c r="D50" s="98"/>
      <c r="E50" s="89"/>
      <c r="F50" s="99"/>
      <c r="G50" s="90">
        <v>0</v>
      </c>
      <c r="H50" s="99"/>
      <c r="I50" s="90">
        <v>0</v>
      </c>
      <c r="J50" s="99"/>
      <c r="K50" s="91">
        <v>0</v>
      </c>
      <c r="L50" s="99"/>
      <c r="M50" s="91">
        <v>0</v>
      </c>
      <c r="N50" s="99"/>
      <c r="O50" s="91">
        <v>0</v>
      </c>
      <c r="P50" s="97">
        <f t="shared" si="1"/>
        <v>0</v>
      </c>
      <c r="Q50" s="99"/>
      <c r="R50" s="125"/>
      <c r="S50" s="120"/>
      <c r="T50" s="120"/>
    </row>
    <row r="51" spans="1:20" ht="12.75">
      <c r="A51" s="98"/>
      <c r="B51" s="98"/>
      <c r="C51" s="98"/>
      <c r="D51" s="98"/>
      <c r="E51" s="89"/>
      <c r="F51" s="99"/>
      <c r="G51" s="90">
        <v>0</v>
      </c>
      <c r="H51" s="99"/>
      <c r="I51" s="90">
        <v>0</v>
      </c>
      <c r="J51" s="99"/>
      <c r="K51" s="91">
        <v>0</v>
      </c>
      <c r="L51" s="99"/>
      <c r="M51" s="91">
        <v>0</v>
      </c>
      <c r="N51" s="99"/>
      <c r="O51" s="91">
        <v>0</v>
      </c>
      <c r="P51" s="97">
        <f t="shared" si="1"/>
        <v>0</v>
      </c>
      <c r="Q51" s="99"/>
      <c r="R51" s="125"/>
      <c r="S51" s="120"/>
      <c r="T51" s="120"/>
    </row>
    <row r="52" spans="1:20" ht="12.75">
      <c r="A52" s="98"/>
      <c r="B52" s="98"/>
      <c r="C52" s="98"/>
      <c r="D52" s="98"/>
      <c r="E52" s="89"/>
      <c r="F52" s="99"/>
      <c r="G52" s="90">
        <v>0</v>
      </c>
      <c r="H52" s="99"/>
      <c r="I52" s="90">
        <v>0</v>
      </c>
      <c r="J52" s="99"/>
      <c r="K52" s="91">
        <v>0</v>
      </c>
      <c r="L52" s="99"/>
      <c r="M52" s="91">
        <v>0</v>
      </c>
      <c r="N52" s="99"/>
      <c r="O52" s="91">
        <v>0</v>
      </c>
      <c r="P52" s="97">
        <f t="shared" si="1"/>
        <v>0</v>
      </c>
      <c r="Q52" s="99"/>
      <c r="R52" s="125"/>
      <c r="S52" s="120"/>
      <c r="T52" s="120"/>
    </row>
    <row r="53" spans="1:20" ht="12.75">
      <c r="A53" s="98"/>
      <c r="B53" s="98"/>
      <c r="C53" s="98"/>
      <c r="D53" s="98"/>
      <c r="E53" s="89"/>
      <c r="F53" s="99"/>
      <c r="G53" s="90">
        <v>0</v>
      </c>
      <c r="H53" s="99"/>
      <c r="I53" s="90">
        <v>0</v>
      </c>
      <c r="J53" s="99"/>
      <c r="K53" s="91">
        <v>0</v>
      </c>
      <c r="L53" s="99"/>
      <c r="M53" s="91">
        <v>0</v>
      </c>
      <c r="N53" s="99"/>
      <c r="O53" s="91">
        <v>0</v>
      </c>
      <c r="P53" s="97">
        <f t="shared" si="1"/>
        <v>0</v>
      </c>
      <c r="Q53" s="99"/>
      <c r="R53" s="125"/>
      <c r="S53" s="120"/>
      <c r="T53" s="120"/>
    </row>
    <row r="54" spans="1:20" ht="12.75">
      <c r="A54" s="98"/>
      <c r="B54" s="98"/>
      <c r="C54" s="98"/>
      <c r="D54" s="98"/>
      <c r="E54" s="89"/>
      <c r="F54" s="99"/>
      <c r="G54" s="90">
        <v>0</v>
      </c>
      <c r="H54" s="99"/>
      <c r="I54" s="90">
        <v>0</v>
      </c>
      <c r="J54" s="99"/>
      <c r="K54" s="91">
        <v>0</v>
      </c>
      <c r="L54" s="99"/>
      <c r="M54" s="91">
        <v>0</v>
      </c>
      <c r="N54" s="99"/>
      <c r="O54" s="91">
        <v>0</v>
      </c>
      <c r="P54" s="97">
        <f t="shared" si="1"/>
        <v>0</v>
      </c>
      <c r="Q54" s="99"/>
      <c r="R54" s="125"/>
      <c r="S54" s="120"/>
      <c r="T54" s="120"/>
    </row>
    <row r="55" spans="1:20" ht="12.75">
      <c r="A55" s="98"/>
      <c r="B55" s="98"/>
      <c r="C55" s="98"/>
      <c r="D55" s="98"/>
      <c r="E55" s="89"/>
      <c r="F55" s="99"/>
      <c r="G55" s="90">
        <v>0</v>
      </c>
      <c r="H55" s="99"/>
      <c r="I55" s="90">
        <v>0</v>
      </c>
      <c r="J55" s="99"/>
      <c r="K55" s="91">
        <v>0</v>
      </c>
      <c r="L55" s="99"/>
      <c r="M55" s="91">
        <v>0</v>
      </c>
      <c r="N55" s="99"/>
      <c r="O55" s="91">
        <v>0</v>
      </c>
      <c r="P55" s="97">
        <f t="shared" si="1"/>
        <v>0</v>
      </c>
      <c r="Q55" s="99"/>
      <c r="R55" s="125"/>
      <c r="S55" s="120"/>
      <c r="T55" s="120"/>
    </row>
    <row r="56" spans="1:20" ht="12.75">
      <c r="A56" s="98"/>
      <c r="B56" s="98"/>
      <c r="C56" s="98"/>
      <c r="D56" s="98"/>
      <c r="E56" s="89"/>
      <c r="F56" s="99"/>
      <c r="G56" s="90">
        <v>0</v>
      </c>
      <c r="H56" s="99"/>
      <c r="I56" s="90">
        <v>0</v>
      </c>
      <c r="J56" s="99"/>
      <c r="K56" s="91">
        <v>0</v>
      </c>
      <c r="L56" s="99"/>
      <c r="M56" s="91">
        <v>0</v>
      </c>
      <c r="N56" s="99"/>
      <c r="O56" s="91">
        <v>0</v>
      </c>
      <c r="P56" s="97">
        <f t="shared" si="1"/>
        <v>0</v>
      </c>
      <c r="Q56" s="99"/>
      <c r="R56" s="125"/>
      <c r="S56" s="120"/>
      <c r="T56" s="120"/>
    </row>
    <row r="57" spans="1:20" ht="12.75">
      <c r="A57" s="98"/>
      <c r="B57" s="98"/>
      <c r="C57" s="98"/>
      <c r="D57" s="98"/>
      <c r="E57" s="89"/>
      <c r="F57" s="99"/>
      <c r="G57" s="90">
        <v>0</v>
      </c>
      <c r="H57" s="99"/>
      <c r="I57" s="90">
        <v>0</v>
      </c>
      <c r="J57" s="99"/>
      <c r="K57" s="91">
        <v>0</v>
      </c>
      <c r="L57" s="99"/>
      <c r="M57" s="91">
        <v>0</v>
      </c>
      <c r="N57" s="99"/>
      <c r="O57" s="91">
        <v>0</v>
      </c>
      <c r="P57" s="97">
        <f t="shared" si="1"/>
        <v>0</v>
      </c>
      <c r="Q57" s="99"/>
      <c r="R57" s="125"/>
      <c r="S57" s="120"/>
      <c r="T57" s="120"/>
    </row>
    <row r="58" spans="1:20" ht="12.75">
      <c r="A58" s="98"/>
      <c r="B58" s="98"/>
      <c r="C58" s="98"/>
      <c r="D58" s="98"/>
      <c r="E58" s="89"/>
      <c r="F58" s="99"/>
      <c r="G58" s="90">
        <v>0</v>
      </c>
      <c r="H58" s="99"/>
      <c r="I58" s="90">
        <v>0</v>
      </c>
      <c r="J58" s="99"/>
      <c r="K58" s="91">
        <v>0</v>
      </c>
      <c r="L58" s="99"/>
      <c r="M58" s="91">
        <v>0</v>
      </c>
      <c r="N58" s="99"/>
      <c r="O58" s="91">
        <v>0</v>
      </c>
      <c r="P58" s="97">
        <f t="shared" si="1"/>
        <v>0</v>
      </c>
      <c r="Q58" s="99"/>
      <c r="R58" s="125"/>
      <c r="S58" s="120"/>
      <c r="T58" s="120"/>
    </row>
    <row r="59" spans="1:20" ht="12.75">
      <c r="A59" s="98"/>
      <c r="B59" s="98"/>
      <c r="C59" s="98"/>
      <c r="D59" s="98"/>
      <c r="E59" s="89"/>
      <c r="F59" s="99"/>
      <c r="G59" s="90">
        <v>0</v>
      </c>
      <c r="H59" s="99"/>
      <c r="I59" s="90">
        <v>0</v>
      </c>
      <c r="J59" s="99"/>
      <c r="K59" s="91">
        <v>0</v>
      </c>
      <c r="L59" s="99"/>
      <c r="M59" s="91">
        <v>0</v>
      </c>
      <c r="N59" s="99"/>
      <c r="O59" s="91">
        <v>0</v>
      </c>
      <c r="P59" s="97">
        <f t="shared" si="1"/>
        <v>0</v>
      </c>
      <c r="Q59" s="99"/>
      <c r="R59" s="125"/>
      <c r="S59" s="120"/>
      <c r="T59" s="120"/>
    </row>
    <row r="60" spans="1:20" ht="12.75">
      <c r="A60" s="98"/>
      <c r="B60" s="98"/>
      <c r="C60" s="98"/>
      <c r="D60" s="98"/>
      <c r="E60" s="89"/>
      <c r="F60" s="99"/>
      <c r="G60" s="90">
        <v>0</v>
      </c>
      <c r="H60" s="99"/>
      <c r="I60" s="90">
        <v>0</v>
      </c>
      <c r="J60" s="99"/>
      <c r="K60" s="91">
        <v>0</v>
      </c>
      <c r="L60" s="99"/>
      <c r="M60" s="91">
        <v>0</v>
      </c>
      <c r="N60" s="99"/>
      <c r="O60" s="91">
        <v>0</v>
      </c>
      <c r="P60" s="97">
        <f t="shared" si="1"/>
        <v>0</v>
      </c>
      <c r="Q60" s="99"/>
      <c r="R60" s="125"/>
      <c r="S60" s="120"/>
      <c r="T60" s="120"/>
    </row>
    <row r="61" spans="1:20" ht="12.75">
      <c r="A61" s="98"/>
      <c r="B61" s="98"/>
      <c r="C61" s="98"/>
      <c r="D61" s="98"/>
      <c r="E61" s="89"/>
      <c r="F61" s="99"/>
      <c r="G61" s="90">
        <v>0</v>
      </c>
      <c r="H61" s="99"/>
      <c r="I61" s="90">
        <v>0</v>
      </c>
      <c r="J61" s="99"/>
      <c r="K61" s="91">
        <v>0</v>
      </c>
      <c r="L61" s="99"/>
      <c r="M61" s="91">
        <v>0</v>
      </c>
      <c r="N61" s="99"/>
      <c r="O61" s="91">
        <v>0</v>
      </c>
      <c r="P61" s="97">
        <f t="shared" si="1"/>
        <v>0</v>
      </c>
      <c r="Q61" s="99"/>
      <c r="R61" s="125"/>
      <c r="S61" s="120"/>
      <c r="T61" s="120"/>
    </row>
    <row r="62" spans="1:20" ht="12.75">
      <c r="A62" s="98"/>
      <c r="B62" s="98"/>
      <c r="C62" s="98"/>
      <c r="D62" s="98"/>
      <c r="E62" s="89"/>
      <c r="F62" s="99"/>
      <c r="G62" s="90">
        <v>0</v>
      </c>
      <c r="H62" s="99"/>
      <c r="I62" s="90">
        <v>0</v>
      </c>
      <c r="J62" s="99"/>
      <c r="K62" s="91">
        <v>0</v>
      </c>
      <c r="L62" s="99"/>
      <c r="M62" s="91">
        <v>0</v>
      </c>
      <c r="N62" s="99"/>
      <c r="O62" s="91">
        <v>0</v>
      </c>
      <c r="P62" s="97">
        <f t="shared" si="1"/>
        <v>0</v>
      </c>
      <c r="Q62" s="99"/>
      <c r="R62" s="125"/>
      <c r="S62" s="120"/>
      <c r="T62" s="120"/>
    </row>
    <row r="63" spans="1:20" ht="12.75">
      <c r="A63" s="98"/>
      <c r="B63" s="98"/>
      <c r="C63" s="98"/>
      <c r="D63" s="98"/>
      <c r="E63" s="89"/>
      <c r="F63" s="99"/>
      <c r="G63" s="90">
        <v>0</v>
      </c>
      <c r="H63" s="99"/>
      <c r="I63" s="90">
        <v>0</v>
      </c>
      <c r="J63" s="99"/>
      <c r="K63" s="91">
        <v>0</v>
      </c>
      <c r="L63" s="99"/>
      <c r="M63" s="91">
        <v>0</v>
      </c>
      <c r="N63" s="99"/>
      <c r="O63" s="91">
        <v>0</v>
      </c>
      <c r="P63" s="97">
        <f t="shared" si="1"/>
        <v>0</v>
      </c>
      <c r="Q63" s="99"/>
      <c r="R63" s="125"/>
      <c r="S63" s="120"/>
      <c r="T63" s="120"/>
    </row>
    <row r="64" spans="1:20" ht="12.75">
      <c r="A64" s="98"/>
      <c r="B64" s="98"/>
      <c r="C64" s="98"/>
      <c r="D64" s="98"/>
      <c r="E64" s="89"/>
      <c r="F64" s="99"/>
      <c r="G64" s="90">
        <v>0</v>
      </c>
      <c r="H64" s="99"/>
      <c r="I64" s="90">
        <v>0</v>
      </c>
      <c r="J64" s="99"/>
      <c r="K64" s="91">
        <v>0</v>
      </c>
      <c r="L64" s="99"/>
      <c r="M64" s="91">
        <v>0</v>
      </c>
      <c r="N64" s="99"/>
      <c r="O64" s="91">
        <v>0</v>
      </c>
      <c r="P64" s="97">
        <f t="shared" si="1"/>
        <v>0</v>
      </c>
      <c r="Q64" s="99"/>
      <c r="R64" s="125"/>
      <c r="S64" s="120"/>
      <c r="T64" s="120"/>
    </row>
    <row r="65" spans="1:20" ht="12.75">
      <c r="A65" s="98"/>
      <c r="B65" s="98"/>
      <c r="C65" s="98"/>
      <c r="D65" s="98"/>
      <c r="E65" s="89"/>
      <c r="F65" s="99"/>
      <c r="G65" s="90">
        <v>0</v>
      </c>
      <c r="H65" s="99"/>
      <c r="I65" s="90">
        <v>0</v>
      </c>
      <c r="J65" s="99"/>
      <c r="K65" s="91">
        <v>0</v>
      </c>
      <c r="L65" s="99"/>
      <c r="M65" s="91">
        <v>0</v>
      </c>
      <c r="N65" s="99"/>
      <c r="O65" s="91">
        <v>0</v>
      </c>
      <c r="P65" s="97">
        <f t="shared" si="1"/>
        <v>0</v>
      </c>
      <c r="Q65" s="99"/>
      <c r="R65" s="125"/>
      <c r="S65" s="120"/>
      <c r="T65" s="120"/>
    </row>
    <row r="66" spans="1:20" ht="12.75">
      <c r="A66" s="98"/>
      <c r="B66" s="98"/>
      <c r="C66" s="98"/>
      <c r="D66" s="98"/>
      <c r="E66" s="89"/>
      <c r="F66" s="99"/>
      <c r="G66" s="90">
        <v>0</v>
      </c>
      <c r="H66" s="99"/>
      <c r="I66" s="90">
        <v>0</v>
      </c>
      <c r="J66" s="99"/>
      <c r="K66" s="91">
        <v>0</v>
      </c>
      <c r="L66" s="99"/>
      <c r="M66" s="91">
        <v>0</v>
      </c>
      <c r="N66" s="99"/>
      <c r="O66" s="91">
        <v>0</v>
      </c>
      <c r="P66" s="97">
        <f t="shared" si="1"/>
        <v>0</v>
      </c>
      <c r="Q66" s="99"/>
      <c r="R66" s="125"/>
      <c r="S66" s="120"/>
      <c r="T66" s="120"/>
    </row>
    <row r="67" spans="1:20" ht="12.75">
      <c r="A67" s="98"/>
      <c r="B67" s="98"/>
      <c r="C67" s="98"/>
      <c r="D67" s="98"/>
      <c r="E67" s="89"/>
      <c r="F67" s="99"/>
      <c r="G67" s="90">
        <v>0</v>
      </c>
      <c r="H67" s="99"/>
      <c r="I67" s="90">
        <v>0</v>
      </c>
      <c r="J67" s="99"/>
      <c r="K67" s="91">
        <v>0</v>
      </c>
      <c r="L67" s="99"/>
      <c r="M67" s="91">
        <v>0</v>
      </c>
      <c r="N67" s="99"/>
      <c r="O67" s="91">
        <v>0</v>
      </c>
      <c r="P67" s="97">
        <f t="shared" si="1"/>
        <v>0</v>
      </c>
      <c r="Q67" s="99"/>
      <c r="R67" s="125"/>
      <c r="S67" s="120"/>
      <c r="T67" s="120"/>
    </row>
    <row r="68" spans="1:20" ht="12.75">
      <c r="A68" s="98"/>
      <c r="B68" s="98"/>
      <c r="C68" s="98"/>
      <c r="D68" s="98"/>
      <c r="E68" s="89"/>
      <c r="F68" s="99"/>
      <c r="G68" s="90">
        <v>0</v>
      </c>
      <c r="H68" s="99"/>
      <c r="I68" s="90">
        <v>0</v>
      </c>
      <c r="J68" s="99"/>
      <c r="K68" s="91">
        <v>0</v>
      </c>
      <c r="L68" s="99"/>
      <c r="M68" s="91">
        <v>0</v>
      </c>
      <c r="N68" s="99"/>
      <c r="O68" s="91">
        <v>0</v>
      </c>
      <c r="P68" s="97">
        <f t="shared" si="1"/>
        <v>0</v>
      </c>
      <c r="Q68" s="99"/>
      <c r="R68" s="125"/>
      <c r="S68" s="120"/>
      <c r="T68" s="120"/>
    </row>
    <row r="69" spans="1:20" ht="12.75">
      <c r="A69" s="98"/>
      <c r="B69" s="98"/>
      <c r="C69" s="98"/>
      <c r="D69" s="98"/>
      <c r="E69" s="89"/>
      <c r="F69" s="99"/>
      <c r="G69" s="90">
        <v>0</v>
      </c>
      <c r="H69" s="99"/>
      <c r="I69" s="90">
        <v>0</v>
      </c>
      <c r="J69" s="99"/>
      <c r="K69" s="91">
        <v>0</v>
      </c>
      <c r="L69" s="99"/>
      <c r="M69" s="91">
        <v>0</v>
      </c>
      <c r="N69" s="99"/>
      <c r="O69" s="91">
        <v>0</v>
      </c>
      <c r="P69" s="97">
        <f t="shared" si="1"/>
        <v>0</v>
      </c>
      <c r="Q69" s="99"/>
      <c r="R69" s="125"/>
      <c r="S69" s="120"/>
      <c r="T69" s="120"/>
    </row>
    <row r="70" spans="1:20" ht="12.75">
      <c r="A70" s="98"/>
      <c r="B70" s="98"/>
      <c r="C70" s="98"/>
      <c r="D70" s="98"/>
      <c r="E70" s="89"/>
      <c r="F70" s="99"/>
      <c r="G70" s="90">
        <v>0</v>
      </c>
      <c r="H70" s="99"/>
      <c r="I70" s="90">
        <v>0</v>
      </c>
      <c r="J70" s="99"/>
      <c r="K70" s="91">
        <v>0</v>
      </c>
      <c r="L70" s="99"/>
      <c r="M70" s="91">
        <v>0</v>
      </c>
      <c r="N70" s="99"/>
      <c r="O70" s="91">
        <v>0</v>
      </c>
      <c r="P70" s="97">
        <f t="shared" si="1"/>
        <v>0</v>
      </c>
      <c r="Q70" s="99"/>
      <c r="R70" s="125"/>
      <c r="S70" s="120"/>
      <c r="T70" s="120"/>
    </row>
    <row r="71" spans="1:20" ht="12.75">
      <c r="A71" s="98"/>
      <c r="B71" s="98"/>
      <c r="C71" s="98"/>
      <c r="D71" s="98"/>
      <c r="E71" s="89"/>
      <c r="F71" s="99"/>
      <c r="G71" s="90">
        <v>0</v>
      </c>
      <c r="H71" s="99"/>
      <c r="I71" s="90">
        <v>0</v>
      </c>
      <c r="J71" s="99"/>
      <c r="K71" s="91">
        <v>0</v>
      </c>
      <c r="L71" s="99"/>
      <c r="M71" s="91">
        <v>0</v>
      </c>
      <c r="N71" s="99"/>
      <c r="O71" s="91">
        <v>0</v>
      </c>
      <c r="P71" s="97">
        <f t="shared" si="1"/>
        <v>0</v>
      </c>
      <c r="Q71" s="99"/>
      <c r="R71" s="125"/>
      <c r="S71" s="120"/>
      <c r="T71" s="120"/>
    </row>
    <row r="72" spans="1:20" ht="12.75">
      <c r="A72" s="98"/>
      <c r="B72" s="98"/>
      <c r="C72" s="98"/>
      <c r="D72" s="98"/>
      <c r="E72" s="89"/>
      <c r="F72" s="99"/>
      <c r="G72" s="90">
        <v>0</v>
      </c>
      <c r="H72" s="99"/>
      <c r="I72" s="90">
        <v>0</v>
      </c>
      <c r="J72" s="99"/>
      <c r="K72" s="91">
        <v>0</v>
      </c>
      <c r="L72" s="99"/>
      <c r="M72" s="91">
        <v>0</v>
      </c>
      <c r="N72" s="99"/>
      <c r="O72" s="91">
        <v>0</v>
      </c>
      <c r="P72" s="97">
        <f t="shared" si="1"/>
        <v>0</v>
      </c>
      <c r="Q72" s="99"/>
      <c r="R72" s="125"/>
      <c r="S72" s="120"/>
      <c r="T72" s="120"/>
    </row>
    <row r="73" spans="1:20" ht="12.75">
      <c r="A73" s="98"/>
      <c r="B73" s="98"/>
      <c r="C73" s="98"/>
      <c r="D73" s="98"/>
      <c r="E73" s="89"/>
      <c r="F73" s="99"/>
      <c r="G73" s="90">
        <v>0</v>
      </c>
      <c r="H73" s="99"/>
      <c r="I73" s="90">
        <v>0</v>
      </c>
      <c r="J73" s="99"/>
      <c r="K73" s="91">
        <v>0</v>
      </c>
      <c r="L73" s="99"/>
      <c r="M73" s="91">
        <v>0</v>
      </c>
      <c r="N73" s="99"/>
      <c r="O73" s="91">
        <v>0</v>
      </c>
      <c r="P73" s="97">
        <f t="shared" si="1"/>
        <v>0</v>
      </c>
      <c r="Q73" s="99"/>
      <c r="R73" s="125"/>
      <c r="S73" s="120"/>
      <c r="T73" s="120"/>
    </row>
    <row r="74" spans="1:20" ht="12.75">
      <c r="A74" s="98"/>
      <c r="B74" s="98"/>
      <c r="C74" s="98"/>
      <c r="D74" s="98"/>
      <c r="E74" s="89"/>
      <c r="F74" s="99"/>
      <c r="G74" s="90">
        <v>0</v>
      </c>
      <c r="H74" s="99"/>
      <c r="I74" s="90">
        <v>0</v>
      </c>
      <c r="J74" s="99"/>
      <c r="K74" s="91">
        <v>0</v>
      </c>
      <c r="L74" s="99"/>
      <c r="M74" s="91">
        <v>0</v>
      </c>
      <c r="N74" s="99"/>
      <c r="O74" s="91">
        <v>0</v>
      </c>
      <c r="P74" s="97">
        <f t="shared" si="1"/>
        <v>0</v>
      </c>
      <c r="Q74" s="99"/>
      <c r="R74" s="125"/>
      <c r="S74" s="120"/>
      <c r="T74" s="120"/>
    </row>
    <row r="75" spans="1:20" ht="12.75">
      <c r="A75" s="98"/>
      <c r="B75" s="98"/>
      <c r="C75" s="98"/>
      <c r="D75" s="98"/>
      <c r="E75" s="89"/>
      <c r="F75" s="99"/>
      <c r="G75" s="90">
        <v>0</v>
      </c>
      <c r="H75" s="99"/>
      <c r="I75" s="90">
        <v>0</v>
      </c>
      <c r="J75" s="99"/>
      <c r="K75" s="91">
        <v>0</v>
      </c>
      <c r="L75" s="99"/>
      <c r="M75" s="91">
        <v>0</v>
      </c>
      <c r="N75" s="99"/>
      <c r="O75" s="91">
        <v>0</v>
      </c>
      <c r="P75" s="97">
        <f t="shared" si="1"/>
        <v>0</v>
      </c>
      <c r="Q75" s="99"/>
      <c r="R75" s="125"/>
      <c r="S75" s="120"/>
      <c r="T75" s="120"/>
    </row>
    <row r="76" spans="1:20" ht="12.75">
      <c r="A76" s="98"/>
      <c r="B76" s="98"/>
      <c r="C76" s="98"/>
      <c r="D76" s="98"/>
      <c r="E76" s="89"/>
      <c r="F76" s="99"/>
      <c r="G76" s="90">
        <v>0</v>
      </c>
      <c r="H76" s="99"/>
      <c r="I76" s="90">
        <v>0</v>
      </c>
      <c r="J76" s="99"/>
      <c r="K76" s="91">
        <v>0</v>
      </c>
      <c r="L76" s="99"/>
      <c r="M76" s="91">
        <v>0</v>
      </c>
      <c r="N76" s="99"/>
      <c r="O76" s="91">
        <v>0</v>
      </c>
      <c r="P76" s="97">
        <f t="shared" si="1"/>
        <v>0</v>
      </c>
      <c r="Q76" s="99"/>
      <c r="R76" s="125"/>
      <c r="S76" s="120"/>
      <c r="T76" s="120"/>
    </row>
    <row r="77" spans="1:20" ht="12.75">
      <c r="A77" s="98"/>
      <c r="B77" s="98"/>
      <c r="C77" s="98"/>
      <c r="D77" s="98"/>
      <c r="E77" s="89"/>
      <c r="F77" s="99"/>
      <c r="G77" s="90">
        <v>0</v>
      </c>
      <c r="H77" s="99"/>
      <c r="I77" s="90">
        <v>0</v>
      </c>
      <c r="J77" s="99"/>
      <c r="K77" s="91">
        <v>0</v>
      </c>
      <c r="L77" s="99"/>
      <c r="M77" s="91">
        <v>0</v>
      </c>
      <c r="N77" s="99"/>
      <c r="O77" s="91">
        <v>0</v>
      </c>
      <c r="P77" s="97">
        <f t="shared" si="1"/>
        <v>0</v>
      </c>
      <c r="Q77" s="99"/>
      <c r="R77" s="125"/>
      <c r="S77" s="120"/>
      <c r="T77" s="120"/>
    </row>
    <row r="78" spans="1:20" ht="12.75">
      <c r="A78" s="98"/>
      <c r="B78" s="98"/>
      <c r="C78" s="98"/>
      <c r="D78" s="98"/>
      <c r="E78" s="89"/>
      <c r="F78" s="99"/>
      <c r="G78" s="90">
        <v>0</v>
      </c>
      <c r="H78" s="99"/>
      <c r="I78" s="90">
        <v>0</v>
      </c>
      <c r="J78" s="99"/>
      <c r="K78" s="91">
        <v>0</v>
      </c>
      <c r="L78" s="99"/>
      <c r="M78" s="91">
        <v>0</v>
      </c>
      <c r="N78" s="99"/>
      <c r="O78" s="91">
        <v>0</v>
      </c>
      <c r="P78" s="97">
        <f t="shared" si="1"/>
        <v>0</v>
      </c>
      <c r="Q78" s="99"/>
      <c r="R78" s="125"/>
      <c r="S78" s="120"/>
      <c r="T78" s="120"/>
    </row>
    <row r="79" spans="1:20" ht="12.75">
      <c r="A79" s="98"/>
      <c r="B79" s="98"/>
      <c r="C79" s="98"/>
      <c r="D79" s="98"/>
      <c r="E79" s="89"/>
      <c r="F79" s="99"/>
      <c r="G79" s="90">
        <v>0</v>
      </c>
      <c r="H79" s="99"/>
      <c r="I79" s="90">
        <v>0</v>
      </c>
      <c r="J79" s="99"/>
      <c r="K79" s="91">
        <v>0</v>
      </c>
      <c r="L79" s="99"/>
      <c r="M79" s="91">
        <v>0</v>
      </c>
      <c r="N79" s="99"/>
      <c r="O79" s="91">
        <v>0</v>
      </c>
      <c r="P79" s="97">
        <f t="shared" si="1"/>
        <v>0</v>
      </c>
      <c r="Q79" s="99"/>
      <c r="R79" s="125"/>
      <c r="S79" s="120"/>
      <c r="T79" s="120"/>
    </row>
    <row r="80" spans="1:20" ht="12.75">
      <c r="A80" s="98"/>
      <c r="B80" s="98"/>
      <c r="C80" s="98"/>
      <c r="D80" s="98"/>
      <c r="E80" s="89"/>
      <c r="F80" s="99"/>
      <c r="G80" s="90">
        <v>0</v>
      </c>
      <c r="H80" s="99"/>
      <c r="I80" s="90">
        <v>0</v>
      </c>
      <c r="J80" s="99"/>
      <c r="K80" s="91">
        <v>0</v>
      </c>
      <c r="L80" s="99"/>
      <c r="M80" s="91">
        <v>0</v>
      </c>
      <c r="N80" s="99"/>
      <c r="O80" s="91">
        <v>0</v>
      </c>
      <c r="P80" s="97">
        <f t="shared" si="1"/>
        <v>0</v>
      </c>
      <c r="Q80" s="99"/>
      <c r="R80" s="125"/>
      <c r="S80" s="120"/>
      <c r="T80" s="120"/>
    </row>
    <row r="81" spans="1:20" ht="12.75">
      <c r="A81" s="98"/>
      <c r="B81" s="98"/>
      <c r="C81" s="98"/>
      <c r="D81" s="98"/>
      <c r="E81" s="89"/>
      <c r="F81" s="99"/>
      <c r="G81" s="90">
        <v>0</v>
      </c>
      <c r="H81" s="99"/>
      <c r="I81" s="90">
        <v>0</v>
      </c>
      <c r="J81" s="99"/>
      <c r="K81" s="91">
        <v>0</v>
      </c>
      <c r="L81" s="99"/>
      <c r="M81" s="91">
        <v>0</v>
      </c>
      <c r="N81" s="99"/>
      <c r="O81" s="91">
        <v>0</v>
      </c>
      <c r="P81" s="97">
        <f t="shared" si="1"/>
        <v>0</v>
      </c>
      <c r="Q81" s="99"/>
      <c r="R81" s="125"/>
      <c r="S81" s="120"/>
      <c r="T81" s="120"/>
    </row>
    <row r="82" spans="1:20" ht="12.75">
      <c r="A82" s="98"/>
      <c r="B82" s="98"/>
      <c r="C82" s="98"/>
      <c r="D82" s="98"/>
      <c r="E82" s="89"/>
      <c r="F82" s="99"/>
      <c r="G82" s="90">
        <v>0</v>
      </c>
      <c r="H82" s="99"/>
      <c r="I82" s="90">
        <v>0</v>
      </c>
      <c r="J82" s="99"/>
      <c r="K82" s="91">
        <v>0</v>
      </c>
      <c r="L82" s="99"/>
      <c r="M82" s="91">
        <v>0</v>
      </c>
      <c r="N82" s="99"/>
      <c r="O82" s="91">
        <v>0</v>
      </c>
      <c r="P82" s="97">
        <f t="shared" si="1"/>
        <v>0</v>
      </c>
      <c r="Q82" s="99"/>
      <c r="R82" s="125"/>
      <c r="S82" s="120"/>
      <c r="T82" s="120"/>
    </row>
    <row r="83" spans="1:20" ht="12.75">
      <c r="A83" s="98"/>
      <c r="B83" s="98"/>
      <c r="C83" s="98"/>
      <c r="D83" s="98"/>
      <c r="E83" s="89"/>
      <c r="F83" s="99"/>
      <c r="G83" s="90">
        <v>0</v>
      </c>
      <c r="H83" s="99"/>
      <c r="I83" s="90">
        <v>0</v>
      </c>
      <c r="J83" s="99"/>
      <c r="K83" s="91">
        <v>0</v>
      </c>
      <c r="L83" s="99"/>
      <c r="M83" s="91">
        <v>0</v>
      </c>
      <c r="N83" s="99"/>
      <c r="O83" s="91">
        <v>0</v>
      </c>
      <c r="P83" s="97">
        <f t="shared" si="1"/>
        <v>0</v>
      </c>
      <c r="Q83" s="99"/>
      <c r="R83" s="125"/>
      <c r="S83" s="120"/>
      <c r="T83" s="120"/>
    </row>
    <row r="84" spans="1:20" ht="12.75">
      <c r="A84" s="98"/>
      <c r="B84" s="98"/>
      <c r="C84" s="98"/>
      <c r="D84" s="98"/>
      <c r="E84" s="89"/>
      <c r="F84" s="99"/>
      <c r="G84" s="90">
        <v>0</v>
      </c>
      <c r="H84" s="99"/>
      <c r="I84" s="90">
        <v>0</v>
      </c>
      <c r="J84" s="99"/>
      <c r="K84" s="91">
        <v>0</v>
      </c>
      <c r="L84" s="99"/>
      <c r="M84" s="91">
        <v>0</v>
      </c>
      <c r="N84" s="99"/>
      <c r="O84" s="91">
        <v>0</v>
      </c>
      <c r="P84" s="97">
        <f t="shared" si="1"/>
        <v>0</v>
      </c>
      <c r="Q84" s="99"/>
      <c r="R84" s="125"/>
      <c r="S84" s="120"/>
      <c r="T84" s="120"/>
    </row>
    <row r="85" spans="1:20" ht="12.75">
      <c r="A85" s="98"/>
      <c r="B85" s="98"/>
      <c r="C85" s="98"/>
      <c r="D85" s="98"/>
      <c r="E85" s="89"/>
      <c r="F85" s="99"/>
      <c r="G85" s="90">
        <v>0</v>
      </c>
      <c r="H85" s="99"/>
      <c r="I85" s="90">
        <v>0</v>
      </c>
      <c r="J85" s="99"/>
      <c r="K85" s="91">
        <v>0</v>
      </c>
      <c r="L85" s="99"/>
      <c r="M85" s="91">
        <v>0</v>
      </c>
      <c r="N85" s="99"/>
      <c r="O85" s="91">
        <v>0</v>
      </c>
      <c r="P85" s="97">
        <f t="shared" si="1"/>
        <v>0</v>
      </c>
      <c r="Q85" s="99"/>
      <c r="R85" s="125"/>
      <c r="S85" s="120"/>
      <c r="T85" s="120"/>
    </row>
    <row r="86" spans="1:20" ht="12.75">
      <c r="A86" s="98"/>
      <c r="B86" s="98"/>
      <c r="C86" s="98"/>
      <c r="D86" s="98"/>
      <c r="E86" s="89"/>
      <c r="F86" s="99"/>
      <c r="G86" s="90">
        <v>0</v>
      </c>
      <c r="H86" s="99"/>
      <c r="I86" s="90">
        <v>0</v>
      </c>
      <c r="J86" s="99"/>
      <c r="K86" s="91">
        <v>0</v>
      </c>
      <c r="L86" s="99"/>
      <c r="M86" s="91">
        <v>0</v>
      </c>
      <c r="N86" s="99"/>
      <c r="O86" s="91">
        <v>0</v>
      </c>
      <c r="P86" s="97">
        <f t="shared" si="1"/>
        <v>0</v>
      </c>
      <c r="Q86" s="99"/>
      <c r="R86" s="125"/>
      <c r="S86" s="120"/>
      <c r="T86" s="120"/>
    </row>
    <row r="87" spans="1:20" ht="12.75">
      <c r="A87" s="98"/>
      <c r="B87" s="98"/>
      <c r="C87" s="98"/>
      <c r="D87" s="98"/>
      <c r="E87" s="89"/>
      <c r="F87" s="99"/>
      <c r="G87" s="90">
        <v>0</v>
      </c>
      <c r="H87" s="99"/>
      <c r="I87" s="90">
        <v>0</v>
      </c>
      <c r="J87" s="99"/>
      <c r="K87" s="91">
        <v>0</v>
      </c>
      <c r="L87" s="99"/>
      <c r="M87" s="91">
        <v>0</v>
      </c>
      <c r="N87" s="99"/>
      <c r="O87" s="91">
        <v>0</v>
      </c>
      <c r="P87" s="97">
        <f t="shared" ref="P87:P100" si="2">G87+I87+K87+M87+O87</f>
        <v>0</v>
      </c>
      <c r="Q87" s="99"/>
      <c r="R87" s="125"/>
      <c r="S87" s="120"/>
      <c r="T87" s="120"/>
    </row>
    <row r="88" spans="1:20" ht="12.75">
      <c r="A88" s="98"/>
      <c r="B88" s="98"/>
      <c r="C88" s="98"/>
      <c r="D88" s="98"/>
      <c r="E88" s="89"/>
      <c r="F88" s="99"/>
      <c r="G88" s="90">
        <v>0</v>
      </c>
      <c r="H88" s="99"/>
      <c r="I88" s="90">
        <v>0</v>
      </c>
      <c r="J88" s="99"/>
      <c r="K88" s="91">
        <v>0</v>
      </c>
      <c r="L88" s="99"/>
      <c r="M88" s="91">
        <v>0</v>
      </c>
      <c r="N88" s="99"/>
      <c r="O88" s="91">
        <v>0</v>
      </c>
      <c r="P88" s="97">
        <f t="shared" si="2"/>
        <v>0</v>
      </c>
      <c r="Q88" s="99"/>
      <c r="R88" s="125"/>
      <c r="S88" s="120"/>
      <c r="T88" s="120"/>
    </row>
    <row r="89" spans="1:20" ht="12.75">
      <c r="A89" s="98"/>
      <c r="B89" s="98"/>
      <c r="C89" s="98"/>
      <c r="D89" s="98"/>
      <c r="E89" s="89"/>
      <c r="F89" s="99"/>
      <c r="G89" s="90">
        <v>0</v>
      </c>
      <c r="H89" s="99"/>
      <c r="I89" s="90">
        <v>0</v>
      </c>
      <c r="J89" s="99"/>
      <c r="K89" s="91">
        <v>0</v>
      </c>
      <c r="L89" s="99"/>
      <c r="M89" s="91">
        <v>0</v>
      </c>
      <c r="N89" s="99"/>
      <c r="O89" s="91">
        <v>0</v>
      </c>
      <c r="P89" s="97">
        <f t="shared" si="2"/>
        <v>0</v>
      </c>
      <c r="Q89" s="99"/>
      <c r="R89" s="125"/>
      <c r="S89" s="120"/>
      <c r="T89" s="120"/>
    </row>
    <row r="90" spans="1:20" ht="12.75">
      <c r="A90" s="98"/>
      <c r="B90" s="98"/>
      <c r="C90" s="98"/>
      <c r="D90" s="98"/>
      <c r="E90" s="89"/>
      <c r="F90" s="99"/>
      <c r="G90" s="90">
        <v>0</v>
      </c>
      <c r="H90" s="99"/>
      <c r="I90" s="90">
        <v>0</v>
      </c>
      <c r="J90" s="99"/>
      <c r="K90" s="91">
        <v>0</v>
      </c>
      <c r="L90" s="99"/>
      <c r="M90" s="91">
        <v>0</v>
      </c>
      <c r="N90" s="99"/>
      <c r="O90" s="91">
        <v>0</v>
      </c>
      <c r="P90" s="97">
        <f t="shared" si="2"/>
        <v>0</v>
      </c>
      <c r="Q90" s="99"/>
      <c r="R90" s="125"/>
      <c r="S90" s="120"/>
      <c r="T90" s="120"/>
    </row>
    <row r="91" spans="1:20" ht="12.75">
      <c r="A91" s="98"/>
      <c r="B91" s="98"/>
      <c r="C91" s="98"/>
      <c r="D91" s="98"/>
      <c r="E91" s="89"/>
      <c r="F91" s="99"/>
      <c r="G91" s="90">
        <v>0</v>
      </c>
      <c r="H91" s="99"/>
      <c r="I91" s="90">
        <v>0</v>
      </c>
      <c r="J91" s="99"/>
      <c r="K91" s="91">
        <v>0</v>
      </c>
      <c r="L91" s="99"/>
      <c r="M91" s="91">
        <v>0</v>
      </c>
      <c r="N91" s="99"/>
      <c r="O91" s="91">
        <v>0</v>
      </c>
      <c r="P91" s="97">
        <f t="shared" si="2"/>
        <v>0</v>
      </c>
      <c r="Q91" s="99"/>
      <c r="R91" s="125"/>
      <c r="S91" s="120"/>
      <c r="T91" s="120"/>
    </row>
    <row r="92" spans="1:20" ht="12.75">
      <c r="A92" s="98"/>
      <c r="B92" s="98"/>
      <c r="C92" s="98"/>
      <c r="D92" s="98"/>
      <c r="E92" s="89"/>
      <c r="F92" s="99"/>
      <c r="G92" s="90">
        <v>0</v>
      </c>
      <c r="H92" s="99"/>
      <c r="I92" s="90">
        <v>0</v>
      </c>
      <c r="J92" s="99"/>
      <c r="K92" s="91">
        <v>0</v>
      </c>
      <c r="L92" s="99"/>
      <c r="M92" s="91">
        <v>0</v>
      </c>
      <c r="N92" s="99"/>
      <c r="O92" s="91">
        <v>0</v>
      </c>
      <c r="P92" s="97">
        <f t="shared" si="2"/>
        <v>0</v>
      </c>
      <c r="Q92" s="99"/>
      <c r="R92" s="125"/>
      <c r="S92" s="120"/>
      <c r="T92" s="120"/>
    </row>
    <row r="93" spans="1:20" ht="12.75">
      <c r="A93" s="98"/>
      <c r="B93" s="98"/>
      <c r="C93" s="98"/>
      <c r="D93" s="98"/>
      <c r="E93" s="89"/>
      <c r="F93" s="99"/>
      <c r="G93" s="90">
        <v>0</v>
      </c>
      <c r="H93" s="99"/>
      <c r="I93" s="90">
        <v>0</v>
      </c>
      <c r="J93" s="99"/>
      <c r="K93" s="91">
        <v>0</v>
      </c>
      <c r="L93" s="99"/>
      <c r="M93" s="91">
        <v>0</v>
      </c>
      <c r="N93" s="99"/>
      <c r="O93" s="91">
        <v>0</v>
      </c>
      <c r="P93" s="97">
        <f t="shared" si="2"/>
        <v>0</v>
      </c>
      <c r="Q93" s="99"/>
      <c r="R93" s="125"/>
      <c r="S93" s="120"/>
      <c r="T93" s="120"/>
    </row>
    <row r="94" spans="1:20" ht="12.75">
      <c r="A94" s="98"/>
      <c r="B94" s="98"/>
      <c r="C94" s="98"/>
      <c r="D94" s="98"/>
      <c r="E94" s="89"/>
      <c r="F94" s="99"/>
      <c r="G94" s="90">
        <v>0</v>
      </c>
      <c r="H94" s="99"/>
      <c r="I94" s="90">
        <v>0</v>
      </c>
      <c r="J94" s="99"/>
      <c r="K94" s="91">
        <v>0</v>
      </c>
      <c r="L94" s="99"/>
      <c r="M94" s="91">
        <v>0</v>
      </c>
      <c r="N94" s="99"/>
      <c r="O94" s="91">
        <v>0</v>
      </c>
      <c r="P94" s="97">
        <f t="shared" si="2"/>
        <v>0</v>
      </c>
      <c r="Q94" s="99"/>
      <c r="R94" s="125"/>
      <c r="S94" s="120"/>
      <c r="T94" s="120"/>
    </row>
    <row r="95" spans="1:20" ht="12.75">
      <c r="A95" s="98"/>
      <c r="B95" s="98"/>
      <c r="C95" s="98"/>
      <c r="D95" s="98"/>
      <c r="E95" s="89"/>
      <c r="F95" s="99"/>
      <c r="G95" s="90">
        <v>0</v>
      </c>
      <c r="H95" s="99"/>
      <c r="I95" s="90">
        <v>0</v>
      </c>
      <c r="J95" s="99"/>
      <c r="K95" s="91">
        <v>0</v>
      </c>
      <c r="L95" s="99"/>
      <c r="M95" s="91">
        <v>0</v>
      </c>
      <c r="N95" s="99"/>
      <c r="O95" s="91">
        <v>0</v>
      </c>
      <c r="P95" s="97">
        <f t="shared" si="2"/>
        <v>0</v>
      </c>
      <c r="Q95" s="99"/>
      <c r="R95" s="125"/>
      <c r="S95" s="120"/>
      <c r="T95" s="120"/>
    </row>
    <row r="96" spans="1:20" ht="12.75">
      <c r="A96" s="98"/>
      <c r="B96" s="98"/>
      <c r="C96" s="98"/>
      <c r="D96" s="98"/>
      <c r="E96" s="89"/>
      <c r="F96" s="99"/>
      <c r="G96" s="90">
        <v>0</v>
      </c>
      <c r="H96" s="99"/>
      <c r="I96" s="90">
        <v>0</v>
      </c>
      <c r="J96" s="99"/>
      <c r="K96" s="91">
        <v>0</v>
      </c>
      <c r="L96" s="99"/>
      <c r="M96" s="91">
        <v>0</v>
      </c>
      <c r="N96" s="99"/>
      <c r="O96" s="91">
        <v>0</v>
      </c>
      <c r="P96" s="97">
        <f t="shared" si="2"/>
        <v>0</v>
      </c>
      <c r="Q96" s="99"/>
      <c r="R96" s="125"/>
      <c r="S96" s="120"/>
      <c r="T96" s="120"/>
    </row>
    <row r="97" spans="1:20" ht="12.75">
      <c r="A97" s="98"/>
      <c r="B97" s="98"/>
      <c r="C97" s="98"/>
      <c r="D97" s="98"/>
      <c r="E97" s="89"/>
      <c r="F97" s="99"/>
      <c r="G97" s="90">
        <v>0</v>
      </c>
      <c r="H97" s="99"/>
      <c r="I97" s="90">
        <v>0</v>
      </c>
      <c r="J97" s="99"/>
      <c r="K97" s="91">
        <v>0</v>
      </c>
      <c r="L97" s="99"/>
      <c r="M97" s="91">
        <v>0</v>
      </c>
      <c r="N97" s="99"/>
      <c r="O97" s="91">
        <v>0</v>
      </c>
      <c r="P97" s="97">
        <f t="shared" si="2"/>
        <v>0</v>
      </c>
      <c r="Q97" s="99"/>
      <c r="R97" s="125"/>
      <c r="S97" s="120"/>
      <c r="T97" s="120"/>
    </row>
    <row r="98" spans="1:20" ht="12.75">
      <c r="A98" s="98"/>
      <c r="B98" s="98"/>
      <c r="C98" s="98"/>
      <c r="D98" s="98"/>
      <c r="E98" s="89"/>
      <c r="F98" s="99"/>
      <c r="G98" s="90">
        <v>0</v>
      </c>
      <c r="H98" s="99"/>
      <c r="I98" s="90">
        <v>0</v>
      </c>
      <c r="J98" s="99"/>
      <c r="K98" s="91">
        <v>0</v>
      </c>
      <c r="L98" s="99"/>
      <c r="M98" s="91">
        <v>0</v>
      </c>
      <c r="N98" s="99"/>
      <c r="O98" s="91">
        <v>0</v>
      </c>
      <c r="P98" s="97">
        <f t="shared" si="2"/>
        <v>0</v>
      </c>
      <c r="Q98" s="99"/>
      <c r="R98" s="125"/>
      <c r="S98" s="120"/>
      <c r="T98" s="120"/>
    </row>
    <row r="99" spans="1:20" ht="12.75">
      <c r="A99" s="98"/>
      <c r="B99" s="98"/>
      <c r="C99" s="98"/>
      <c r="D99" s="98"/>
      <c r="E99" s="89"/>
      <c r="F99" s="99"/>
      <c r="G99" s="90">
        <v>0</v>
      </c>
      <c r="H99" s="99"/>
      <c r="I99" s="90">
        <v>0</v>
      </c>
      <c r="J99" s="99"/>
      <c r="K99" s="91">
        <v>0</v>
      </c>
      <c r="L99" s="99"/>
      <c r="M99" s="91">
        <v>0</v>
      </c>
      <c r="N99" s="99"/>
      <c r="O99" s="91">
        <v>0</v>
      </c>
      <c r="P99" s="97">
        <f t="shared" si="2"/>
        <v>0</v>
      </c>
      <c r="Q99" s="99"/>
      <c r="R99" s="125"/>
      <c r="S99" s="120"/>
      <c r="T99" s="120"/>
    </row>
    <row r="100" spans="1:20" ht="12.75">
      <c r="A100" s="98"/>
      <c r="B100" s="98"/>
      <c r="C100" s="98"/>
      <c r="D100" s="98"/>
      <c r="E100" s="89"/>
      <c r="F100" s="99"/>
      <c r="G100" s="90">
        <v>0</v>
      </c>
      <c r="H100" s="99"/>
      <c r="I100" s="90">
        <v>0</v>
      </c>
      <c r="J100" s="99"/>
      <c r="K100" s="91">
        <v>0</v>
      </c>
      <c r="L100" s="99"/>
      <c r="M100" s="91">
        <v>0</v>
      </c>
      <c r="N100" s="99"/>
      <c r="O100" s="91">
        <v>0</v>
      </c>
      <c r="P100" s="97">
        <f t="shared" si="2"/>
        <v>0</v>
      </c>
      <c r="Q100" s="99"/>
      <c r="R100" s="125"/>
      <c r="S100" s="120"/>
      <c r="T100" s="120"/>
    </row>
    <row r="101" spans="1:20" ht="12.75">
      <c r="R101" s="125"/>
      <c r="S101" s="120"/>
      <c r="T101" s="120"/>
    </row>
    <row r="102" spans="1:20" ht="12.75">
      <c r="R102" s="125"/>
      <c r="S102" s="120"/>
      <c r="T102" s="120"/>
    </row>
    <row r="103" spans="1:20" ht="12.75">
      <c r="R103" s="125"/>
      <c r="S103" s="120"/>
      <c r="T103" s="120"/>
    </row>
    <row r="104" spans="1:20" ht="12.75">
      <c r="R104" s="125"/>
      <c r="S104" s="120"/>
      <c r="T104" s="120"/>
    </row>
    <row r="105" spans="1:20" ht="12.75">
      <c r="R105" s="125"/>
      <c r="S105" s="120"/>
      <c r="T105" s="120"/>
    </row>
    <row r="106" spans="1:20" ht="12.75">
      <c r="R106" s="125"/>
      <c r="S106" s="120"/>
      <c r="T106" s="120"/>
    </row>
    <row r="107" spans="1:20" ht="12.75">
      <c r="R107" s="125"/>
      <c r="S107" s="120"/>
      <c r="T107" s="120"/>
    </row>
    <row r="108" spans="1:20" ht="12.75">
      <c r="R108" s="125"/>
      <c r="S108" s="120"/>
      <c r="T108" s="120"/>
    </row>
    <row r="109" spans="1:20" ht="12.75">
      <c r="R109" s="125"/>
      <c r="S109" s="120"/>
      <c r="T109" s="120"/>
    </row>
    <row r="110" spans="1:20" ht="12.75">
      <c r="R110" s="125"/>
      <c r="S110" s="120"/>
      <c r="T110" s="120"/>
    </row>
    <row r="111" spans="1:20" ht="12.75">
      <c r="R111" s="125"/>
      <c r="S111" s="120"/>
      <c r="T111" s="120"/>
    </row>
    <row r="112" spans="1:20" ht="12.75">
      <c r="R112" s="125"/>
      <c r="S112" s="120"/>
      <c r="T112" s="120"/>
    </row>
    <row r="113" spans="18:20" ht="12.75">
      <c r="R113" s="125"/>
      <c r="S113" s="120"/>
      <c r="T113" s="120"/>
    </row>
    <row r="114" spans="18:20" ht="12.75">
      <c r="R114" s="125"/>
      <c r="S114" s="120"/>
      <c r="T114" s="120"/>
    </row>
    <row r="115" spans="18:20" ht="12.75">
      <c r="R115" s="125"/>
      <c r="S115" s="120"/>
      <c r="T115" s="120"/>
    </row>
    <row r="116" spans="18:20" ht="12.75">
      <c r="R116" s="125"/>
      <c r="S116" s="120"/>
      <c r="T116" s="120"/>
    </row>
    <row r="117" spans="18:20" ht="12.75">
      <c r="R117" s="125"/>
      <c r="S117" s="120"/>
      <c r="T117" s="120"/>
    </row>
    <row r="118" spans="18:20" ht="12.75">
      <c r="R118" s="125"/>
      <c r="S118" s="120"/>
      <c r="T118" s="120"/>
    </row>
    <row r="119" spans="18:20" ht="12.75">
      <c r="R119" s="125"/>
      <c r="S119" s="120"/>
      <c r="T119" s="120"/>
    </row>
    <row r="120" spans="18:20" ht="12.75">
      <c r="R120" s="125"/>
      <c r="S120" s="120"/>
      <c r="T120" s="120"/>
    </row>
    <row r="121" spans="18:20" ht="12.75">
      <c r="R121" s="125"/>
      <c r="S121" s="120"/>
      <c r="T121" s="120"/>
    </row>
    <row r="122" spans="18:20" ht="12.75">
      <c r="R122" s="125"/>
      <c r="S122" s="120"/>
      <c r="T122" s="120"/>
    </row>
    <row r="123" spans="18:20" ht="12.75">
      <c r="R123" s="125"/>
      <c r="S123" s="120"/>
      <c r="T123" s="120"/>
    </row>
    <row r="124" spans="18:20" ht="12.75">
      <c r="R124" s="125"/>
      <c r="S124" s="120"/>
      <c r="T124" s="120"/>
    </row>
    <row r="125" spans="18:20" ht="12.75">
      <c r="R125" s="125"/>
      <c r="S125" s="120"/>
      <c r="T125" s="120"/>
    </row>
    <row r="126" spans="18:20" ht="12.75">
      <c r="R126" s="125"/>
      <c r="S126" s="120"/>
      <c r="T126" s="120"/>
    </row>
    <row r="127" spans="18:20" ht="12.75">
      <c r="R127" s="125"/>
      <c r="S127" s="120"/>
      <c r="T127" s="120"/>
    </row>
    <row r="128" spans="18:20" ht="12.75">
      <c r="R128" s="125"/>
      <c r="S128" s="120"/>
      <c r="T128" s="120"/>
    </row>
    <row r="129" spans="18:20" ht="12.75">
      <c r="R129" s="125"/>
      <c r="S129" s="120"/>
      <c r="T129" s="120"/>
    </row>
    <row r="130" spans="18:20" ht="12.75">
      <c r="R130" s="125"/>
      <c r="S130" s="120"/>
      <c r="T130" s="120"/>
    </row>
    <row r="131" spans="18:20" ht="12.75">
      <c r="R131" s="125"/>
      <c r="S131" s="120"/>
      <c r="T131" s="120"/>
    </row>
    <row r="132" spans="18:20" ht="12.75">
      <c r="R132" s="125"/>
      <c r="S132" s="120"/>
      <c r="T132" s="120"/>
    </row>
    <row r="133" spans="18:20" ht="12.75">
      <c r="R133" s="125"/>
      <c r="S133" s="120"/>
      <c r="T133" s="120"/>
    </row>
    <row r="134" spans="18:20" ht="12.75">
      <c r="R134" s="125"/>
      <c r="S134" s="120"/>
      <c r="T134" s="120"/>
    </row>
    <row r="135" spans="18:20" ht="12.75">
      <c r="R135" s="125"/>
      <c r="S135" s="120"/>
      <c r="T135" s="120"/>
    </row>
    <row r="136" spans="18:20" ht="12.75">
      <c r="R136" s="125"/>
      <c r="S136" s="120"/>
      <c r="T136" s="120"/>
    </row>
    <row r="137" spans="18:20" ht="12.75">
      <c r="R137" s="125"/>
      <c r="S137" s="120"/>
      <c r="T137" s="120"/>
    </row>
  </sheetData>
  <mergeCells count="9">
    <mergeCell ref="R13:T13"/>
    <mergeCell ref="A10:T11"/>
    <mergeCell ref="A2:T9"/>
    <mergeCell ref="A1:T1"/>
    <mergeCell ref="A12:Q12"/>
    <mergeCell ref="A13:D13"/>
    <mergeCell ref="F13:O13"/>
    <mergeCell ref="P13:P14"/>
    <mergeCell ref="Q13:Q14"/>
  </mergeCells>
  <phoneticPr fontId="69" type="noConversion"/>
  <conditionalFormatting sqref="G15:G100 I15:I100 K15:K100 M15:M100 O15:O100">
    <cfRule type="cellIs" dxfId="5" priority="1" operator="equal">
      <formula>0</formula>
    </cfRule>
    <cfRule type="cellIs" dxfId="4" priority="2" operator="equal">
      <formula>1</formula>
    </cfRule>
    <cfRule type="cellIs" dxfId="3" priority="3" operator="equal">
      <formula>2</formula>
    </cfRule>
    <cfRule type="cellIs" dxfId="2" priority="4" operator="equal">
      <formula>3</formula>
    </cfRule>
  </conditionalFormatting>
  <conditionalFormatting sqref="P15:P100">
    <cfRule type="cellIs" dxfId="1" priority="5" operator="greaterThan">
      <formula>3</formula>
    </cfRule>
    <cfRule type="cellIs" dxfId="0" priority="6" operator="between">
      <formula>2</formula>
      <formula>3</formula>
    </cfRule>
  </conditionalFormatting>
  <dataValidations count="1">
    <dataValidation type="list" allowBlank="1" showInputMessage="1" showErrorMessage="1" sqref="M15:M100 O15:O100 I15:I100 G15:G100 K15:K100">
      <formula1>$V$15:$Y$15</formula1>
    </dataValidation>
  </dataValidations>
  <printOptions gridLines="1"/>
  <pageMargins left="0.70866141732283472" right="0.70866141732283472" top="0.78740157480314965" bottom="0.78740157480314965" header="0.31496062992125984" footer="0.31496062992125984"/>
  <pageSetup paperSize="8" scale="81" fitToHeight="7"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'C:\Users\min_liu\Documents\work\Projects\Huawei\[DFA.IC.V0.4.xlsx]DFI examples'!#REF!</xm:f>
          </x14:formula1>
          <xm:sqref>S101:T137</xm:sqref>
        </x14:dataValidation>
        <x14:dataValidation type="list" allowBlank="1" showInputMessage="1" showErrorMessage="1">
          <x14:formula1>
            <xm:f>'HW DFI examples'!#REF!</xm:f>
          </x14:formula1>
          <xm:sqref>S15:S100</xm:sqref>
        </x14:dataValidation>
        <x14:dataValidation type="list" allowBlank="1" showInputMessage="1" showErrorMessage="1">
          <x14:formula1>
            <xm:f>'HW DFI examples'!#REF!</xm:f>
          </x14:formula1>
          <xm:sqref>T15:T100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U47"/>
  <sheetViews>
    <sheetView showGridLines="0" tabSelected="1" topLeftCell="F1" zoomScale="70" zoomScaleNormal="70" workbookViewId="0">
      <pane ySplit="3" topLeftCell="A4" activePane="bottomLeft" state="frozen"/>
      <selection pane="bottomLeft" activeCell="K18" sqref="K18"/>
    </sheetView>
  </sheetViews>
  <sheetFormatPr defaultColWidth="11.5" defaultRowHeight="13.5"/>
  <cols>
    <col min="1" max="1" width="6.375" style="135" customWidth="1"/>
    <col min="2" max="2" width="16" style="135" bestFit="1" customWidth="1"/>
    <col min="3" max="3" width="18" style="135" customWidth="1"/>
    <col min="4" max="4" width="37.875" style="135" customWidth="1"/>
    <col min="5" max="5" width="24" style="136" customWidth="1"/>
    <col min="6" max="6" width="50" style="136" customWidth="1"/>
    <col min="7" max="7" width="32.5" style="136" customWidth="1"/>
    <col min="8" max="8" width="43.75" style="136" customWidth="1"/>
    <col min="9" max="9" width="28.375" style="136" customWidth="1"/>
    <col min="10" max="10" width="48.875" style="136" customWidth="1"/>
    <col min="11" max="11" width="33.875" style="136" customWidth="1"/>
    <col min="12" max="12" width="12.25" style="129" customWidth="1"/>
    <col min="13" max="13" width="12.875" style="129" customWidth="1"/>
    <col min="14" max="16384" width="11.5" style="129"/>
  </cols>
  <sheetData>
    <row r="1" spans="1:47" ht="15" customHeight="1">
      <c r="A1" s="255" t="s">
        <v>1043</v>
      </c>
      <c r="B1" s="256"/>
      <c r="C1" s="256"/>
      <c r="D1" s="256"/>
      <c r="E1" s="256"/>
      <c r="F1" s="256"/>
      <c r="G1" s="256"/>
      <c r="H1" s="256"/>
      <c r="I1" s="256"/>
      <c r="J1" s="256"/>
      <c r="K1" s="256"/>
      <c r="L1" s="256"/>
      <c r="M1" s="256"/>
    </row>
    <row r="2" spans="1:47" ht="24" customHeight="1">
      <c r="A2" s="260" t="s">
        <v>114</v>
      </c>
      <c r="B2" s="160" t="s">
        <v>1035</v>
      </c>
      <c r="C2" s="160" t="s">
        <v>930</v>
      </c>
      <c r="D2" s="260" t="s">
        <v>941</v>
      </c>
      <c r="E2" s="258" t="s">
        <v>1042</v>
      </c>
      <c r="F2" s="259"/>
      <c r="G2" s="160" t="s">
        <v>985</v>
      </c>
      <c r="H2" s="260" t="s">
        <v>1187</v>
      </c>
      <c r="I2" s="232" t="s">
        <v>935</v>
      </c>
      <c r="J2" s="234"/>
      <c r="K2" s="232" t="s">
        <v>917</v>
      </c>
      <c r="L2" s="257"/>
      <c r="M2" s="234"/>
      <c r="N2"/>
      <c r="O2"/>
      <c r="P2"/>
      <c r="Q2"/>
      <c r="R2"/>
      <c r="S2"/>
      <c r="T2"/>
      <c r="U2"/>
      <c r="V2"/>
      <c r="W2"/>
      <c r="X2"/>
      <c r="Y2"/>
      <c r="Z2"/>
      <c r="AA2"/>
      <c r="AB2"/>
      <c r="AC2"/>
      <c r="AD2"/>
      <c r="AE2"/>
      <c r="AF2"/>
      <c r="AG2"/>
      <c r="AH2"/>
      <c r="AI2"/>
      <c r="AJ2"/>
      <c r="AK2"/>
      <c r="AL2"/>
      <c r="AM2"/>
      <c r="AN2"/>
      <c r="AO2"/>
      <c r="AP2"/>
      <c r="AQ2"/>
      <c r="AR2"/>
      <c r="AS2"/>
      <c r="AT2"/>
      <c r="AU2"/>
    </row>
    <row r="3" spans="1:47" s="105" customFormat="1" ht="42.75" customHeight="1">
      <c r="A3" s="261"/>
      <c r="B3" s="160" t="s">
        <v>943</v>
      </c>
      <c r="C3" s="160" t="s">
        <v>943</v>
      </c>
      <c r="D3" s="261"/>
      <c r="E3" s="160" t="s">
        <v>931</v>
      </c>
      <c r="F3" s="160" t="s">
        <v>944</v>
      </c>
      <c r="G3" s="160" t="s">
        <v>942</v>
      </c>
      <c r="H3" s="261"/>
      <c r="I3" s="160" t="s">
        <v>936</v>
      </c>
      <c r="J3" s="160" t="s">
        <v>937</v>
      </c>
      <c r="K3" s="160" t="s">
        <v>117</v>
      </c>
      <c r="L3" s="160" t="s">
        <v>901</v>
      </c>
      <c r="M3" s="160" t="s">
        <v>902</v>
      </c>
      <c r="N3"/>
      <c r="O3"/>
      <c r="P3"/>
      <c r="Q3"/>
      <c r="R3"/>
      <c r="S3"/>
      <c r="T3"/>
      <c r="U3"/>
      <c r="V3"/>
      <c r="W3"/>
      <c r="X3"/>
      <c r="Y3"/>
      <c r="Z3"/>
      <c r="AA3"/>
      <c r="AB3"/>
      <c r="AC3"/>
      <c r="AD3"/>
      <c r="AE3"/>
      <c r="AF3"/>
      <c r="AG3"/>
      <c r="AH3"/>
      <c r="AI3"/>
      <c r="AJ3"/>
      <c r="AK3"/>
      <c r="AL3"/>
      <c r="AM3"/>
      <c r="AN3"/>
      <c r="AO3"/>
      <c r="AP3"/>
      <c r="AQ3"/>
      <c r="AR3"/>
      <c r="AS3"/>
      <c r="AT3"/>
      <c r="AU3"/>
    </row>
    <row r="4" spans="1:47" s="134" customFormat="1" ht="30" hidden="1" customHeight="1">
      <c r="A4" s="253"/>
      <c r="B4" s="130" t="s">
        <v>1032</v>
      </c>
      <c r="C4" s="130" t="s">
        <v>1087</v>
      </c>
      <c r="D4" s="155" t="s">
        <v>1064</v>
      </c>
      <c r="E4" s="131" t="s">
        <v>1031</v>
      </c>
      <c r="F4" s="132" t="s">
        <v>1117</v>
      </c>
      <c r="G4" s="133" t="s">
        <v>1078</v>
      </c>
      <c r="H4" s="133" t="s">
        <v>1078</v>
      </c>
      <c r="I4" s="131"/>
      <c r="J4" s="133" t="s">
        <v>1078</v>
      </c>
      <c r="K4" s="133" t="s">
        <v>1066</v>
      </c>
      <c r="L4" s="131"/>
      <c r="M4" s="131"/>
      <c r="N4"/>
      <c r="O4"/>
      <c r="P4"/>
      <c r="Q4"/>
      <c r="R4"/>
      <c r="S4"/>
      <c r="T4"/>
      <c r="U4"/>
      <c r="V4"/>
      <c r="W4"/>
      <c r="X4"/>
      <c r="Y4"/>
      <c r="Z4"/>
      <c r="AA4"/>
      <c r="AB4"/>
      <c r="AC4"/>
      <c r="AD4"/>
      <c r="AE4"/>
      <c r="AF4"/>
      <c r="AG4"/>
      <c r="AH4"/>
      <c r="AI4"/>
      <c r="AJ4"/>
      <c r="AK4"/>
      <c r="AL4"/>
      <c r="AM4"/>
      <c r="AN4"/>
      <c r="AO4"/>
      <c r="AP4"/>
      <c r="AQ4"/>
      <c r="AR4"/>
      <c r="AS4"/>
      <c r="AT4"/>
      <c r="AU4"/>
    </row>
    <row r="5" spans="1:47" s="134" customFormat="1" ht="30" customHeight="1">
      <c r="A5" s="253"/>
      <c r="B5" s="130" t="s">
        <v>1032</v>
      </c>
      <c r="C5" s="130" t="s">
        <v>1087</v>
      </c>
      <c r="D5" s="155" t="s">
        <v>1141</v>
      </c>
      <c r="E5" s="131" t="s">
        <v>1031</v>
      </c>
      <c r="F5" s="132" t="s">
        <v>1185</v>
      </c>
      <c r="G5" s="133" t="s">
        <v>1120</v>
      </c>
      <c r="H5" s="133" t="s">
        <v>1186</v>
      </c>
      <c r="I5" s="131" t="s">
        <v>1036</v>
      </c>
      <c r="J5" s="133" t="s">
        <v>1184</v>
      </c>
      <c r="K5" s="133" t="s">
        <v>1066</v>
      </c>
      <c r="L5" s="131"/>
      <c r="M5" s="131"/>
      <c r="N5"/>
      <c r="O5"/>
      <c r="P5"/>
      <c r="Q5"/>
      <c r="R5"/>
      <c r="S5"/>
      <c r="T5"/>
      <c r="U5"/>
      <c r="V5"/>
      <c r="W5"/>
      <c r="X5"/>
      <c r="Y5"/>
      <c r="Z5"/>
      <c r="AA5"/>
      <c r="AB5"/>
      <c r="AC5"/>
      <c r="AD5"/>
      <c r="AE5"/>
      <c r="AF5"/>
      <c r="AG5"/>
      <c r="AH5"/>
      <c r="AI5"/>
      <c r="AJ5"/>
      <c r="AK5"/>
      <c r="AL5"/>
      <c r="AM5"/>
      <c r="AN5"/>
      <c r="AO5"/>
      <c r="AP5"/>
      <c r="AQ5"/>
      <c r="AR5"/>
      <c r="AS5"/>
      <c r="AT5"/>
      <c r="AU5"/>
    </row>
    <row r="6" spans="1:47" s="134" customFormat="1" ht="30" customHeight="1">
      <c r="A6" s="253"/>
      <c r="B6" s="130" t="s">
        <v>1032</v>
      </c>
      <c r="C6" s="130" t="s">
        <v>1087</v>
      </c>
      <c r="D6" s="155" t="s">
        <v>1079</v>
      </c>
      <c r="E6" s="131" t="s">
        <v>1031</v>
      </c>
      <c r="F6" s="132" t="s">
        <v>1058</v>
      </c>
      <c r="G6" s="133" t="s">
        <v>1068</v>
      </c>
      <c r="H6" s="133" t="s">
        <v>1139</v>
      </c>
      <c r="I6" s="131" t="s">
        <v>1033</v>
      </c>
      <c r="J6" s="133" t="s">
        <v>1226</v>
      </c>
      <c r="K6" s="133" t="s">
        <v>1066</v>
      </c>
      <c r="L6" s="131"/>
      <c r="M6" s="131"/>
      <c r="N6"/>
      <c r="O6"/>
      <c r="P6"/>
      <c r="Q6"/>
      <c r="R6"/>
      <c r="S6"/>
      <c r="T6"/>
      <c r="U6"/>
      <c r="V6"/>
      <c r="W6"/>
      <c r="X6"/>
      <c r="Y6"/>
      <c r="Z6"/>
      <c r="AA6"/>
      <c r="AB6"/>
      <c r="AC6"/>
      <c r="AD6"/>
      <c r="AE6"/>
      <c r="AF6"/>
      <c r="AG6"/>
      <c r="AH6"/>
      <c r="AI6"/>
      <c r="AJ6"/>
      <c r="AK6"/>
      <c r="AL6"/>
      <c r="AM6"/>
      <c r="AN6"/>
      <c r="AO6"/>
      <c r="AP6"/>
      <c r="AQ6"/>
      <c r="AR6"/>
      <c r="AS6"/>
      <c r="AT6"/>
      <c r="AU6"/>
    </row>
    <row r="7" spans="1:47" s="134" customFormat="1" ht="30" customHeight="1">
      <c r="A7" s="253"/>
      <c r="B7" s="130" t="s">
        <v>1032</v>
      </c>
      <c r="C7" s="130" t="s">
        <v>1087</v>
      </c>
      <c r="D7" s="155" t="s">
        <v>1188</v>
      </c>
      <c r="E7" s="131" t="s">
        <v>1031</v>
      </c>
      <c r="F7" s="132" t="s">
        <v>1118</v>
      </c>
      <c r="G7" s="133" t="s">
        <v>1074</v>
      </c>
      <c r="H7" s="133" t="s">
        <v>1138</v>
      </c>
      <c r="I7" s="131" t="s">
        <v>1033</v>
      </c>
      <c r="J7" s="133" t="s">
        <v>1225</v>
      </c>
      <c r="K7" s="133" t="s">
        <v>1066</v>
      </c>
      <c r="L7" s="131"/>
      <c r="M7" s="131"/>
    </row>
    <row r="8" spans="1:47" s="134" customFormat="1" ht="42" customHeight="1">
      <c r="A8" s="253"/>
      <c r="B8" s="130" t="s">
        <v>1032</v>
      </c>
      <c r="C8" s="130" t="s">
        <v>1087</v>
      </c>
      <c r="D8" s="155" t="s">
        <v>1190</v>
      </c>
      <c r="E8" s="131" t="s">
        <v>1031</v>
      </c>
      <c r="F8" s="132" t="s">
        <v>954</v>
      </c>
      <c r="G8" s="133" t="s">
        <v>1137</v>
      </c>
      <c r="H8" s="133" t="s">
        <v>1189</v>
      </c>
      <c r="I8" s="131" t="s">
        <v>1036</v>
      </c>
      <c r="J8" s="133" t="s">
        <v>1213</v>
      </c>
      <c r="K8" s="133" t="s">
        <v>1124</v>
      </c>
      <c r="L8" s="131"/>
      <c r="M8" s="131"/>
    </row>
    <row r="9" spans="1:47" s="134" customFormat="1" ht="42" customHeight="1">
      <c r="A9" s="253"/>
      <c r="B9" s="130" t="s">
        <v>1032</v>
      </c>
      <c r="C9" s="130" t="s">
        <v>1087</v>
      </c>
      <c r="D9" s="155" t="s">
        <v>1128</v>
      </c>
      <c r="E9" s="131" t="s">
        <v>1031</v>
      </c>
      <c r="F9" s="132" t="s">
        <v>1119</v>
      </c>
      <c r="G9" s="133" t="s">
        <v>1192</v>
      </c>
      <c r="H9" s="133" t="s">
        <v>1191</v>
      </c>
      <c r="I9" s="131" t="s">
        <v>1036</v>
      </c>
      <c r="J9" s="163" t="s">
        <v>1214</v>
      </c>
      <c r="K9" s="133" t="s">
        <v>1066</v>
      </c>
      <c r="L9" s="131"/>
      <c r="M9" s="131"/>
    </row>
    <row r="10" spans="1:47" s="134" customFormat="1" ht="49.5" customHeight="1">
      <c r="A10" s="253"/>
      <c r="B10" s="130" t="s">
        <v>1032</v>
      </c>
      <c r="C10" s="130" t="s">
        <v>1087</v>
      </c>
      <c r="D10" s="155" t="s">
        <v>1127</v>
      </c>
      <c r="E10" s="131" t="s">
        <v>1031</v>
      </c>
      <c r="F10" s="132" t="s">
        <v>1121</v>
      </c>
      <c r="G10" s="133" t="s">
        <v>1126</v>
      </c>
      <c r="H10" s="133" t="s">
        <v>1193</v>
      </c>
      <c r="I10" s="131" t="s">
        <v>1036</v>
      </c>
      <c r="J10" s="163" t="s">
        <v>1214</v>
      </c>
      <c r="K10" s="133" t="s">
        <v>1066</v>
      </c>
      <c r="L10" s="131"/>
      <c r="M10" s="131"/>
    </row>
    <row r="11" spans="1:47" s="134" customFormat="1" ht="40.15" hidden="1" customHeight="1">
      <c r="A11" s="253"/>
      <c r="B11" s="130" t="s">
        <v>1032</v>
      </c>
      <c r="C11" s="130" t="s">
        <v>1087</v>
      </c>
      <c r="D11" s="155" t="s">
        <v>1085</v>
      </c>
      <c r="E11" s="131" t="s">
        <v>1046</v>
      </c>
      <c r="F11" s="132" t="s">
        <v>1083</v>
      </c>
      <c r="G11" s="133" t="s">
        <v>1078</v>
      </c>
      <c r="H11" s="133" t="s">
        <v>1078</v>
      </c>
      <c r="I11" s="131"/>
      <c r="J11" s="133" t="s">
        <v>1129</v>
      </c>
      <c r="K11" s="133" t="s">
        <v>1066</v>
      </c>
      <c r="L11" s="131"/>
      <c r="M11" s="131"/>
    </row>
    <row r="12" spans="1:47" s="134" customFormat="1" ht="40.15" hidden="1" customHeight="1">
      <c r="A12" s="253"/>
      <c r="B12" s="130" t="s">
        <v>1032</v>
      </c>
      <c r="C12" s="130" t="s">
        <v>1087</v>
      </c>
      <c r="D12" s="155" t="s">
        <v>1064</v>
      </c>
      <c r="E12" s="131" t="s">
        <v>1046</v>
      </c>
      <c r="F12" s="132" t="s">
        <v>1050</v>
      </c>
      <c r="G12" s="133" t="s">
        <v>1078</v>
      </c>
      <c r="H12" s="133" t="s">
        <v>1078</v>
      </c>
      <c r="I12" s="131"/>
      <c r="J12" s="133" t="s">
        <v>1078</v>
      </c>
      <c r="K12" s="133" t="s">
        <v>1066</v>
      </c>
      <c r="L12" s="131"/>
      <c r="M12" s="131"/>
    </row>
    <row r="13" spans="1:47" s="134" customFormat="1" ht="40.15" hidden="1" customHeight="1">
      <c r="A13" s="253"/>
      <c r="B13" s="130" t="s">
        <v>1032</v>
      </c>
      <c r="C13" s="130" t="s">
        <v>1087</v>
      </c>
      <c r="D13" s="155" t="s">
        <v>1064</v>
      </c>
      <c r="E13" s="131" t="s">
        <v>1047</v>
      </c>
      <c r="F13" s="132" t="s">
        <v>1084</v>
      </c>
      <c r="G13" s="133" t="s">
        <v>1078</v>
      </c>
      <c r="H13" s="133" t="s">
        <v>1078</v>
      </c>
      <c r="I13" s="131"/>
      <c r="J13" s="133" t="s">
        <v>1078</v>
      </c>
      <c r="K13" s="133" t="s">
        <v>1066</v>
      </c>
      <c r="L13" s="131"/>
      <c r="M13" s="131"/>
    </row>
    <row r="14" spans="1:47" s="134" customFormat="1" ht="39.75" customHeight="1">
      <c r="A14" s="253"/>
      <c r="B14" s="130" t="s">
        <v>1032</v>
      </c>
      <c r="C14" s="130" t="s">
        <v>1087</v>
      </c>
      <c r="D14" s="155" t="s">
        <v>1194</v>
      </c>
      <c r="E14" s="131" t="s">
        <v>1048</v>
      </c>
      <c r="F14" s="132" t="s">
        <v>1195</v>
      </c>
      <c r="G14" s="133" t="s">
        <v>1086</v>
      </c>
      <c r="H14" s="133" t="s">
        <v>1125</v>
      </c>
      <c r="I14" s="131" t="s">
        <v>1036</v>
      </c>
      <c r="J14" s="133" t="s">
        <v>1224</v>
      </c>
      <c r="K14" s="133" t="s">
        <v>1066</v>
      </c>
      <c r="L14" s="131"/>
      <c r="M14" s="131"/>
    </row>
    <row r="15" spans="1:47" s="134" customFormat="1" ht="40.15" hidden="1" customHeight="1">
      <c r="A15" s="253"/>
      <c r="B15" s="130" t="s">
        <v>1032</v>
      </c>
      <c r="C15" s="130" t="s">
        <v>1087</v>
      </c>
      <c r="D15" s="155" t="s">
        <v>1064</v>
      </c>
      <c r="E15" s="131" t="s">
        <v>1049</v>
      </c>
      <c r="F15" s="132" t="s">
        <v>1051</v>
      </c>
      <c r="G15" s="133" t="s">
        <v>1078</v>
      </c>
      <c r="H15" s="133" t="s">
        <v>1078</v>
      </c>
      <c r="I15" s="131"/>
      <c r="J15" s="133" t="s">
        <v>1078</v>
      </c>
      <c r="K15" s="133" t="s">
        <v>966</v>
      </c>
      <c r="L15" s="131"/>
      <c r="M15" s="131"/>
    </row>
    <row r="16" spans="1:47" s="134" customFormat="1" ht="30" hidden="1" customHeight="1">
      <c r="A16" s="254" t="s">
        <v>1075</v>
      </c>
      <c r="B16" s="130" t="s">
        <v>1116</v>
      </c>
      <c r="C16" s="130" t="s">
        <v>1098</v>
      </c>
      <c r="D16" s="155"/>
      <c r="E16" s="131" t="s">
        <v>1031</v>
      </c>
      <c r="F16" s="132" t="s">
        <v>1056</v>
      </c>
      <c r="G16" s="133" t="s">
        <v>1067</v>
      </c>
      <c r="H16" s="133"/>
      <c r="I16" s="131"/>
      <c r="J16" s="133"/>
      <c r="K16" s="133" t="s">
        <v>966</v>
      </c>
      <c r="L16" s="131"/>
      <c r="M16" s="131"/>
    </row>
    <row r="17" spans="1:13" s="134" customFormat="1" ht="30" hidden="1" customHeight="1">
      <c r="A17" s="254"/>
      <c r="B17" s="130" t="s">
        <v>1076</v>
      </c>
      <c r="C17" s="130" t="s">
        <v>1077</v>
      </c>
      <c r="D17" s="155"/>
      <c r="E17" s="131" t="s">
        <v>1031</v>
      </c>
      <c r="F17" s="132" t="s">
        <v>1080</v>
      </c>
      <c r="G17" s="133"/>
      <c r="H17" s="133"/>
      <c r="I17" s="131"/>
      <c r="J17" s="133"/>
      <c r="K17" s="133" t="s">
        <v>966</v>
      </c>
      <c r="L17" s="131"/>
      <c r="M17" s="131"/>
    </row>
    <row r="18" spans="1:13" s="172" customFormat="1" ht="30" customHeight="1">
      <c r="A18" s="254"/>
      <c r="B18" s="173" t="s">
        <v>1211</v>
      </c>
      <c r="C18" s="173" t="s">
        <v>1212</v>
      </c>
      <c r="D18" s="155" t="s">
        <v>1215</v>
      </c>
      <c r="E18" s="174" t="s">
        <v>1031</v>
      </c>
      <c r="F18" s="175" t="s">
        <v>952</v>
      </c>
      <c r="G18" s="163" t="s">
        <v>1216</v>
      </c>
      <c r="H18" s="163" t="s">
        <v>1217</v>
      </c>
      <c r="I18" s="174" t="s">
        <v>1036</v>
      </c>
      <c r="J18" s="163" t="s">
        <v>1218</v>
      </c>
      <c r="K18" s="133" t="s">
        <v>966</v>
      </c>
      <c r="L18" s="131"/>
      <c r="M18" s="131"/>
    </row>
    <row r="19" spans="1:13" s="134" customFormat="1" ht="30" hidden="1" customHeight="1">
      <c r="A19" s="254"/>
      <c r="B19" s="130" t="s">
        <v>1076</v>
      </c>
      <c r="C19" s="130" t="s">
        <v>1077</v>
      </c>
      <c r="D19" s="155"/>
      <c r="E19" s="131" t="s">
        <v>1031</v>
      </c>
      <c r="F19" s="132" t="s">
        <v>1058</v>
      </c>
      <c r="G19" s="133"/>
      <c r="H19" s="133"/>
      <c r="I19" s="131"/>
      <c r="J19" s="133"/>
      <c r="K19" s="133" t="s">
        <v>1066</v>
      </c>
      <c r="L19" s="131"/>
      <c r="M19" s="131"/>
    </row>
    <row r="20" spans="1:13" s="134" customFormat="1" ht="30" hidden="1" customHeight="1">
      <c r="A20" s="254"/>
      <c r="B20" s="130" t="s">
        <v>1076</v>
      </c>
      <c r="C20" s="130" t="s">
        <v>1077</v>
      </c>
      <c r="D20" s="155"/>
      <c r="E20" s="131" t="s">
        <v>1031</v>
      </c>
      <c r="F20" s="132" t="s">
        <v>1059</v>
      </c>
      <c r="G20" s="133"/>
      <c r="H20" s="133"/>
      <c r="I20" s="131"/>
      <c r="J20" s="133"/>
      <c r="K20" s="133" t="s">
        <v>1066</v>
      </c>
      <c r="L20" s="131"/>
      <c r="M20" s="131"/>
    </row>
    <row r="21" spans="1:13" s="134" customFormat="1" ht="30" hidden="1" customHeight="1">
      <c r="A21" s="254"/>
      <c r="B21" s="130" t="s">
        <v>1076</v>
      </c>
      <c r="C21" s="130" t="s">
        <v>1077</v>
      </c>
      <c r="D21" s="155"/>
      <c r="E21" s="131" t="s">
        <v>1031</v>
      </c>
      <c r="F21" s="132" t="s">
        <v>1060</v>
      </c>
      <c r="G21" s="133"/>
      <c r="H21" s="133"/>
      <c r="I21" s="131"/>
      <c r="J21" s="133"/>
      <c r="K21" s="133" t="s">
        <v>1066</v>
      </c>
      <c r="L21" s="131"/>
      <c r="M21" s="131"/>
    </row>
    <row r="22" spans="1:13" s="134" customFormat="1" ht="42.75" customHeight="1">
      <c r="A22" s="254"/>
      <c r="B22" s="167" t="s">
        <v>1143</v>
      </c>
      <c r="C22" s="167" t="s">
        <v>1149</v>
      </c>
      <c r="D22" s="155" t="s">
        <v>1128</v>
      </c>
      <c r="E22" s="131" t="s">
        <v>1031</v>
      </c>
      <c r="F22" s="132" t="s">
        <v>955</v>
      </c>
      <c r="G22" s="133" t="s">
        <v>1142</v>
      </c>
      <c r="H22" s="133" t="s">
        <v>1148</v>
      </c>
      <c r="I22" s="131" t="s">
        <v>1036</v>
      </c>
      <c r="J22" s="133" t="s">
        <v>1238</v>
      </c>
      <c r="K22" s="133" t="s">
        <v>1066</v>
      </c>
      <c r="L22" s="131"/>
      <c r="M22" s="131"/>
    </row>
    <row r="23" spans="1:13" s="134" customFormat="1" ht="42.75" hidden="1" customHeight="1">
      <c r="A23" s="254"/>
      <c r="B23" s="130" t="s">
        <v>1076</v>
      </c>
      <c r="C23" s="130" t="s">
        <v>1077</v>
      </c>
      <c r="D23" s="155" t="s">
        <v>1127</v>
      </c>
      <c r="E23" s="131" t="s">
        <v>1031</v>
      </c>
      <c r="F23" s="132" t="s">
        <v>1121</v>
      </c>
      <c r="G23" s="133" t="s">
        <v>1126</v>
      </c>
      <c r="H23" s="133" t="s">
        <v>1144</v>
      </c>
      <c r="I23" s="131" t="s">
        <v>1036</v>
      </c>
      <c r="J23" s="163" t="s">
        <v>1140</v>
      </c>
      <c r="K23" s="133" t="s">
        <v>1066</v>
      </c>
      <c r="L23" s="131"/>
      <c r="M23" s="131"/>
    </row>
    <row r="24" spans="1:13" s="134" customFormat="1" ht="40.15" hidden="1" customHeight="1">
      <c r="A24" s="254"/>
      <c r="B24" s="130" t="s">
        <v>1076</v>
      </c>
      <c r="C24" s="130" t="s">
        <v>1077</v>
      </c>
      <c r="D24" s="155" t="s">
        <v>1064</v>
      </c>
      <c r="E24" s="131" t="s">
        <v>1046</v>
      </c>
      <c r="F24" s="132" t="s">
        <v>1083</v>
      </c>
      <c r="G24" s="133"/>
      <c r="H24" s="133"/>
      <c r="I24" s="131"/>
      <c r="J24" s="133"/>
      <c r="K24" s="133" t="s">
        <v>1066</v>
      </c>
      <c r="L24" s="131"/>
      <c r="M24" s="131"/>
    </row>
    <row r="25" spans="1:13" s="134" customFormat="1" ht="40.15" hidden="1" customHeight="1">
      <c r="A25" s="254"/>
      <c r="B25" s="130" t="s">
        <v>1076</v>
      </c>
      <c r="C25" s="130" t="s">
        <v>1077</v>
      </c>
      <c r="D25" s="155" t="s">
        <v>1064</v>
      </c>
      <c r="E25" s="131" t="s">
        <v>1046</v>
      </c>
      <c r="F25" s="132" t="s">
        <v>1050</v>
      </c>
      <c r="G25" s="133"/>
      <c r="H25" s="133"/>
      <c r="I25" s="131"/>
      <c r="J25" s="133"/>
      <c r="K25" s="133" t="s">
        <v>1066</v>
      </c>
      <c r="L25" s="131"/>
      <c r="M25" s="131"/>
    </row>
    <row r="26" spans="1:13" s="134" customFormat="1" ht="40.15" hidden="1" customHeight="1">
      <c r="A26" s="254"/>
      <c r="B26" s="130" t="s">
        <v>1076</v>
      </c>
      <c r="C26" s="130" t="s">
        <v>1077</v>
      </c>
      <c r="D26" s="155" t="s">
        <v>1064</v>
      </c>
      <c r="E26" s="131" t="s">
        <v>1047</v>
      </c>
      <c r="F26" s="132" t="s">
        <v>1082</v>
      </c>
      <c r="G26" s="133"/>
      <c r="H26" s="133"/>
      <c r="I26" s="131"/>
      <c r="J26" s="133"/>
      <c r="K26" s="133" t="s">
        <v>1066</v>
      </c>
      <c r="L26" s="131"/>
      <c r="M26" s="131"/>
    </row>
    <row r="27" spans="1:13" s="134" customFormat="1" ht="40.15" hidden="1" customHeight="1">
      <c r="A27" s="254"/>
      <c r="B27" s="130" t="s">
        <v>1076</v>
      </c>
      <c r="C27" s="130" t="s">
        <v>1077</v>
      </c>
      <c r="D27" s="155"/>
      <c r="E27" s="131" t="s">
        <v>1048</v>
      </c>
      <c r="F27" s="132" t="s">
        <v>1065</v>
      </c>
      <c r="G27" s="133"/>
      <c r="H27" s="133"/>
      <c r="I27" s="131"/>
      <c r="J27" s="133"/>
      <c r="K27" s="133" t="s">
        <v>1066</v>
      </c>
      <c r="L27" s="131"/>
      <c r="M27" s="131"/>
    </row>
    <row r="28" spans="1:13" s="134" customFormat="1" ht="40.15" hidden="1" customHeight="1">
      <c r="A28" s="254"/>
      <c r="B28" s="130" t="s">
        <v>1076</v>
      </c>
      <c r="C28" s="130" t="s">
        <v>1077</v>
      </c>
      <c r="D28" s="155" t="s">
        <v>1064</v>
      </c>
      <c r="E28" s="131" t="s">
        <v>1049</v>
      </c>
      <c r="F28" s="132" t="s">
        <v>1051</v>
      </c>
      <c r="G28" s="133"/>
      <c r="H28" s="133"/>
      <c r="I28" s="131"/>
      <c r="J28" s="133"/>
      <c r="K28" s="133" t="s">
        <v>1066</v>
      </c>
      <c r="L28" s="131"/>
      <c r="M28" s="131"/>
    </row>
    <row r="29" spans="1:13" s="134" customFormat="1" ht="30" hidden="1" customHeight="1">
      <c r="A29" s="250" t="s">
        <v>1135</v>
      </c>
      <c r="B29" s="130" t="s">
        <v>1134</v>
      </c>
      <c r="C29" s="130" t="s">
        <v>1145</v>
      </c>
      <c r="D29" s="155"/>
      <c r="E29" s="131" t="s">
        <v>1031</v>
      </c>
      <c r="F29" s="132" t="s">
        <v>1056</v>
      </c>
      <c r="G29" s="133"/>
      <c r="H29" s="133"/>
      <c r="I29" s="131"/>
      <c r="J29" s="133"/>
      <c r="K29" s="133"/>
      <c r="L29" s="131"/>
      <c r="M29" s="131"/>
    </row>
    <row r="30" spans="1:13" s="134" customFormat="1" ht="3" hidden="1" customHeight="1">
      <c r="A30" s="252"/>
      <c r="B30" s="164" t="s">
        <v>1134</v>
      </c>
      <c r="C30" s="165" t="s">
        <v>1145</v>
      </c>
      <c r="D30" s="155"/>
      <c r="E30" s="131" t="s">
        <v>1031</v>
      </c>
      <c r="F30" s="132" t="s">
        <v>1080</v>
      </c>
      <c r="G30" s="133"/>
      <c r="H30" s="133"/>
      <c r="I30" s="131"/>
      <c r="J30" s="133"/>
      <c r="K30" s="133"/>
      <c r="L30" s="131"/>
      <c r="M30" s="131"/>
    </row>
    <row r="31" spans="1:13" s="134" customFormat="1" ht="30" customHeight="1">
      <c r="A31" s="252"/>
      <c r="B31" s="164" t="s">
        <v>1134</v>
      </c>
      <c r="C31" s="165" t="s">
        <v>1150</v>
      </c>
      <c r="D31" s="155" t="s">
        <v>1147</v>
      </c>
      <c r="E31" s="131" t="s">
        <v>1031</v>
      </c>
      <c r="F31" s="132" t="s">
        <v>1057</v>
      </c>
      <c r="G31" s="133" t="s">
        <v>1169</v>
      </c>
      <c r="H31" s="133" t="s">
        <v>1151</v>
      </c>
      <c r="I31" s="131" t="s">
        <v>1036</v>
      </c>
      <c r="J31" s="133" t="s">
        <v>1152</v>
      </c>
      <c r="K31" s="133"/>
      <c r="L31" s="131"/>
      <c r="M31" s="131"/>
    </row>
    <row r="32" spans="1:13" s="134" customFormat="1" ht="30" hidden="1" customHeight="1">
      <c r="A32" s="252"/>
      <c r="B32" s="164" t="s">
        <v>1134</v>
      </c>
      <c r="C32" s="165" t="s">
        <v>1145</v>
      </c>
      <c r="D32" s="155"/>
      <c r="E32" s="131" t="s">
        <v>1031</v>
      </c>
      <c r="F32" s="132" t="s">
        <v>1058</v>
      </c>
      <c r="G32" s="133"/>
      <c r="H32" s="133"/>
      <c r="I32" s="131"/>
      <c r="J32" s="133"/>
      <c r="K32" s="133"/>
      <c r="L32" s="131"/>
      <c r="M32" s="131"/>
    </row>
    <row r="33" spans="1:13" s="134" customFormat="1" ht="30" hidden="1" customHeight="1">
      <c r="A33" s="252"/>
      <c r="B33" s="164" t="s">
        <v>1134</v>
      </c>
      <c r="C33" s="165" t="s">
        <v>1145</v>
      </c>
      <c r="D33" s="155"/>
      <c r="E33" s="131" t="s">
        <v>1031</v>
      </c>
      <c r="F33" s="132" t="s">
        <v>1059</v>
      </c>
      <c r="G33" s="133"/>
      <c r="H33" s="133"/>
      <c r="I33" s="131"/>
      <c r="J33" s="133"/>
      <c r="K33" s="133"/>
      <c r="L33" s="131"/>
      <c r="M33" s="131"/>
    </row>
    <row r="34" spans="1:13" s="134" customFormat="1" ht="30" hidden="1" customHeight="1">
      <c r="A34" s="252"/>
      <c r="B34" s="164" t="s">
        <v>1134</v>
      </c>
      <c r="C34" s="165" t="s">
        <v>1145</v>
      </c>
      <c r="D34" s="155"/>
      <c r="E34" s="131" t="s">
        <v>1031</v>
      </c>
      <c r="F34" s="132" t="s">
        <v>1060</v>
      </c>
      <c r="G34" s="133"/>
      <c r="H34" s="133"/>
      <c r="I34" s="131"/>
      <c r="J34" s="133"/>
      <c r="K34" s="133"/>
      <c r="L34" s="131"/>
      <c r="M34" s="131"/>
    </row>
    <row r="35" spans="1:13" s="134" customFormat="1" ht="40.15" hidden="1" customHeight="1">
      <c r="A35" s="252"/>
      <c r="B35" s="164" t="s">
        <v>1134</v>
      </c>
      <c r="C35" s="165" t="s">
        <v>1145</v>
      </c>
      <c r="D35" s="155"/>
      <c r="E35" s="131" t="s">
        <v>1031</v>
      </c>
      <c r="F35" s="132" t="s">
        <v>1081</v>
      </c>
      <c r="G35" s="133"/>
      <c r="H35" s="133"/>
      <c r="I35" s="131"/>
      <c r="J35" s="133"/>
      <c r="K35" s="133"/>
      <c r="L35" s="131"/>
      <c r="M35" s="131"/>
    </row>
    <row r="36" spans="1:13" s="134" customFormat="1" ht="30" customHeight="1">
      <c r="A36" s="252"/>
      <c r="B36" s="164" t="s">
        <v>1134</v>
      </c>
      <c r="C36" s="165" t="s">
        <v>1145</v>
      </c>
      <c r="D36" s="155" t="s">
        <v>1153</v>
      </c>
      <c r="E36" s="131" t="s">
        <v>1031</v>
      </c>
      <c r="F36" s="132" t="s">
        <v>1037</v>
      </c>
      <c r="G36" s="133" t="s">
        <v>1146</v>
      </c>
      <c r="H36" s="133" t="s">
        <v>1154</v>
      </c>
      <c r="I36" s="131" t="s">
        <v>1036</v>
      </c>
      <c r="J36" s="133" t="s">
        <v>1223</v>
      </c>
      <c r="K36" s="133"/>
      <c r="L36" s="131"/>
      <c r="M36" s="131"/>
    </row>
    <row r="37" spans="1:13" s="134" customFormat="1" ht="40.15" hidden="1" customHeight="1">
      <c r="A37" s="252"/>
      <c r="B37" s="164" t="s">
        <v>1134</v>
      </c>
      <c r="C37" s="165" t="s">
        <v>1145</v>
      </c>
      <c r="D37" s="155" t="s">
        <v>1064</v>
      </c>
      <c r="E37" s="131" t="s">
        <v>1046</v>
      </c>
      <c r="F37" s="132" t="s">
        <v>1083</v>
      </c>
      <c r="G37" s="133"/>
      <c r="H37" s="133"/>
      <c r="I37" s="131"/>
      <c r="J37" s="133"/>
      <c r="K37" s="133"/>
      <c r="L37" s="131"/>
      <c r="M37" s="131"/>
    </row>
    <row r="38" spans="1:13" s="134" customFormat="1" ht="40.15" hidden="1" customHeight="1">
      <c r="A38" s="252"/>
      <c r="B38" s="164" t="s">
        <v>1134</v>
      </c>
      <c r="C38" s="165" t="s">
        <v>1145</v>
      </c>
      <c r="D38" s="155" t="s">
        <v>1064</v>
      </c>
      <c r="E38" s="131" t="s">
        <v>1046</v>
      </c>
      <c r="F38" s="132" t="s">
        <v>1050</v>
      </c>
      <c r="G38" s="133"/>
      <c r="H38" s="133"/>
      <c r="I38" s="131"/>
      <c r="J38" s="133"/>
      <c r="K38" s="133"/>
      <c r="L38" s="131"/>
      <c r="M38" s="131"/>
    </row>
    <row r="39" spans="1:13" s="134" customFormat="1" ht="40.15" hidden="1" customHeight="1">
      <c r="A39" s="252"/>
      <c r="B39" s="164" t="s">
        <v>1134</v>
      </c>
      <c r="C39" s="165" t="s">
        <v>1145</v>
      </c>
      <c r="D39" s="155" t="s">
        <v>1064</v>
      </c>
      <c r="E39" s="131" t="s">
        <v>1047</v>
      </c>
      <c r="F39" s="132" t="s">
        <v>1082</v>
      </c>
      <c r="G39" s="133"/>
      <c r="H39" s="133"/>
      <c r="I39" s="131"/>
      <c r="J39" s="133"/>
      <c r="K39" s="133"/>
      <c r="L39" s="131"/>
      <c r="M39" s="131"/>
    </row>
    <row r="40" spans="1:13" s="134" customFormat="1" ht="40.15" hidden="1" customHeight="1">
      <c r="A40" s="252"/>
      <c r="B40" s="164" t="s">
        <v>1134</v>
      </c>
      <c r="C40" s="165" t="s">
        <v>1145</v>
      </c>
      <c r="D40" s="155"/>
      <c r="E40" s="131" t="s">
        <v>1048</v>
      </c>
      <c r="F40" s="132" t="s">
        <v>1065</v>
      </c>
      <c r="G40" s="133"/>
      <c r="H40" s="133"/>
      <c r="I40" s="131"/>
      <c r="J40" s="133"/>
      <c r="K40" s="133"/>
      <c r="L40" s="131"/>
      <c r="M40" s="131"/>
    </row>
    <row r="41" spans="1:13" s="134" customFormat="1" ht="40.15" hidden="1" customHeight="1">
      <c r="A41" s="251"/>
      <c r="B41" s="164" t="s">
        <v>1134</v>
      </c>
      <c r="C41" s="165" t="s">
        <v>1145</v>
      </c>
      <c r="D41" s="155" t="s">
        <v>1064</v>
      </c>
      <c r="E41" s="131" t="s">
        <v>1049</v>
      </c>
      <c r="F41" s="132" t="s">
        <v>1051</v>
      </c>
      <c r="G41" s="133"/>
      <c r="H41" s="133"/>
      <c r="I41" s="131"/>
      <c r="J41" s="133"/>
      <c r="K41" s="133"/>
      <c r="L41" s="131"/>
      <c r="M41" s="131"/>
    </row>
    <row r="42" spans="1:13" s="134" customFormat="1" ht="48" customHeight="1">
      <c r="A42" s="130" t="s">
        <v>1136</v>
      </c>
      <c r="B42" s="130" t="s">
        <v>1155</v>
      </c>
      <c r="C42" s="165" t="s">
        <v>1145</v>
      </c>
      <c r="D42" s="155" t="s">
        <v>1156</v>
      </c>
      <c r="E42" s="131" t="s">
        <v>1031</v>
      </c>
      <c r="F42" s="132" t="s">
        <v>1157</v>
      </c>
      <c r="G42" s="133" t="s">
        <v>1158</v>
      </c>
      <c r="H42" s="133" t="s">
        <v>1167</v>
      </c>
      <c r="I42" s="131" t="s">
        <v>1036</v>
      </c>
      <c r="J42" s="133" t="s">
        <v>1219</v>
      </c>
      <c r="K42" s="133"/>
      <c r="L42" s="131"/>
      <c r="M42" s="131"/>
    </row>
    <row r="43" spans="1:13" s="134" customFormat="1" ht="30" customHeight="1">
      <c r="A43" s="166" t="s">
        <v>1159</v>
      </c>
      <c r="B43" s="130" t="s">
        <v>1164</v>
      </c>
      <c r="C43" s="130" t="s">
        <v>1165</v>
      </c>
      <c r="D43" s="155" t="s">
        <v>1166</v>
      </c>
      <c r="E43" s="131" t="s">
        <v>1031</v>
      </c>
      <c r="F43" s="132" t="s">
        <v>1057</v>
      </c>
      <c r="G43" s="133" t="s">
        <v>1168</v>
      </c>
      <c r="H43" s="133" t="s">
        <v>1170</v>
      </c>
      <c r="I43" s="131" t="s">
        <v>1036</v>
      </c>
      <c r="J43" s="133" t="s">
        <v>1222</v>
      </c>
      <c r="K43" s="133"/>
      <c r="L43" s="131"/>
      <c r="M43" s="131"/>
    </row>
    <row r="44" spans="1:13" s="134" customFormat="1" ht="30" customHeight="1">
      <c r="A44" s="165" t="s">
        <v>1160</v>
      </c>
      <c r="B44" s="165" t="s">
        <v>1204</v>
      </c>
      <c r="C44" s="130" t="s">
        <v>1203</v>
      </c>
      <c r="D44" s="155" t="s">
        <v>1205</v>
      </c>
      <c r="E44" s="131" t="s">
        <v>1031</v>
      </c>
      <c r="F44" s="132" t="s">
        <v>1057</v>
      </c>
      <c r="G44" s="133" t="s">
        <v>1158</v>
      </c>
      <c r="H44" s="133" t="s">
        <v>1173</v>
      </c>
      <c r="I44" s="131" t="s">
        <v>1036</v>
      </c>
      <c r="J44" s="133" t="s">
        <v>1221</v>
      </c>
      <c r="K44" s="133"/>
      <c r="L44" s="131"/>
      <c r="M44" s="131"/>
    </row>
    <row r="45" spans="1:13" s="134" customFormat="1" ht="30" customHeight="1">
      <c r="A45" s="250" t="s">
        <v>1162</v>
      </c>
      <c r="B45" s="130" t="s">
        <v>1171</v>
      </c>
      <c r="C45" s="165" t="s">
        <v>1161</v>
      </c>
      <c r="D45" s="155" t="s">
        <v>1201</v>
      </c>
      <c r="E45" s="131" t="s">
        <v>1031</v>
      </c>
      <c r="F45" s="132" t="s">
        <v>1057</v>
      </c>
      <c r="G45" s="133" t="s">
        <v>1172</v>
      </c>
      <c r="H45" s="133" t="s">
        <v>1202</v>
      </c>
      <c r="I45" s="131" t="s">
        <v>1036</v>
      </c>
      <c r="J45" s="133" t="s">
        <v>1220</v>
      </c>
      <c r="K45" s="133"/>
      <c r="L45" s="131"/>
      <c r="M45" s="131"/>
    </row>
    <row r="46" spans="1:13" s="134" customFormat="1" ht="30" customHeight="1">
      <c r="A46" s="251"/>
      <c r="B46" s="165" t="s">
        <v>1163</v>
      </c>
      <c r="C46" s="165" t="s">
        <v>1161</v>
      </c>
      <c r="D46" s="155" t="s">
        <v>1200</v>
      </c>
      <c r="E46" s="131" t="s">
        <v>1031</v>
      </c>
      <c r="F46" s="132" t="s">
        <v>1057</v>
      </c>
      <c r="G46" s="133" t="s">
        <v>1168</v>
      </c>
      <c r="H46" s="133" t="s">
        <v>1173</v>
      </c>
      <c r="I46" s="131" t="s">
        <v>1036</v>
      </c>
      <c r="J46" s="133" t="s">
        <v>1219</v>
      </c>
      <c r="K46" s="133"/>
      <c r="L46" s="131"/>
      <c r="M46" s="131"/>
    </row>
    <row r="47" spans="1:13" s="134" customFormat="1" ht="30" customHeight="1">
      <c r="A47" s="130" t="s">
        <v>1227</v>
      </c>
      <c r="B47" s="167" t="s">
        <v>1232</v>
      </c>
      <c r="C47" s="167" t="s">
        <v>1236</v>
      </c>
      <c r="D47" s="155" t="s">
        <v>1235</v>
      </c>
      <c r="E47" s="131" t="s">
        <v>1031</v>
      </c>
      <c r="F47" s="132" t="s">
        <v>1233</v>
      </c>
      <c r="G47" s="133" t="s">
        <v>1234</v>
      </c>
      <c r="H47" s="133" t="s">
        <v>1237</v>
      </c>
      <c r="I47" s="131" t="s">
        <v>1231</v>
      </c>
      <c r="J47" s="133" t="s">
        <v>1230</v>
      </c>
      <c r="K47" s="133"/>
      <c r="L47" s="131"/>
      <c r="M47" s="131"/>
    </row>
  </sheetData>
  <autoFilter ref="A3:AU3"/>
  <mergeCells count="11">
    <mergeCell ref="A45:A46"/>
    <mergeCell ref="A29:A41"/>
    <mergeCell ref="A4:A15"/>
    <mergeCell ref="A16:A28"/>
    <mergeCell ref="A1:M1"/>
    <mergeCell ref="K2:M2"/>
    <mergeCell ref="E2:F2"/>
    <mergeCell ref="D2:D3"/>
    <mergeCell ref="H2:H3"/>
    <mergeCell ref="I2:J2"/>
    <mergeCell ref="A2:A3"/>
  </mergeCells>
  <phoneticPr fontId="69" type="noConversion"/>
  <dataValidations count="2">
    <dataValidation type="list" allowBlank="1" showInputMessage="1" showErrorMessage="1" sqref="I4:I47">
      <formula1>"Prevent fault of Element-A from occurring, Detect and control the final failure effect, Cut off the propagating path, Abandon the Coexistence and use the same ASIL"</formula1>
    </dataValidation>
    <dataValidation type="list" allowBlank="1" showInputMessage="1" showErrorMessage="1" sqref="F4:F47">
      <formula1>INDIRECT(SUBSTITUTE(E4," ","_"))</formula1>
    </dataValidation>
  </dataValidations>
  <pageMargins left="0.7" right="0.7" top="0.78740157499999996" bottom="0.78740157499999996"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'C:\Users\peipei.he\Desktop\Process Certification\SGS Aduit documents\FeedBack\Part9\[HM_FUSA_T_09.01_DFA Report_ENCN.xlsx]HW DFI examples'!#REF!</xm:f>
          </x14:formula1>
          <xm:sqref>M4:M47</xm:sqref>
        </x14:dataValidation>
        <x14:dataValidation type="list" allowBlank="1" showInputMessage="1" showErrorMessage="1">
          <x14:formula1>
            <xm:f>'HW DFI examples'!$A$23:$E$23</xm:f>
          </x14:formula1>
          <xm:sqref>E4:E47</xm:sqref>
        </x14:dataValidation>
        <x14:dataValidation type="list" allowBlank="1" showInputMessage="1" showErrorMessage="1">
          <x14:formula1>
            <xm:f>'HW DFI examples'!$I$3:$I$22</xm:f>
          </x14:formula1>
          <xm:sqref>L4:L47</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15</vt:i4>
      </vt:variant>
      <vt:variant>
        <vt:lpstr>命名范围</vt:lpstr>
      </vt:variant>
      <vt:variant>
        <vt:i4>13</vt:i4>
      </vt:variant>
    </vt:vector>
  </HeadingPairs>
  <TitlesOfParts>
    <vt:vector size="28" baseType="lpstr">
      <vt:lpstr>Cover</vt:lpstr>
      <vt:lpstr>References</vt:lpstr>
      <vt:lpstr>Abbreviations</vt:lpstr>
      <vt:lpstr>Definitions</vt:lpstr>
      <vt:lpstr>Methodology</vt:lpstr>
      <vt:lpstr>Flowchart</vt:lpstr>
      <vt:lpstr>Block-Diagram</vt:lpstr>
      <vt:lpstr>Cut Set based Analysis</vt:lpstr>
      <vt:lpstr>Coexistence Analysis</vt:lpstr>
      <vt:lpstr>Block based Analysis</vt:lpstr>
      <vt:lpstr>HW DFI examples</vt:lpstr>
      <vt:lpstr>DFA Examples</vt:lpstr>
      <vt:lpstr>CCF Calc. On-Chip Red.</vt:lpstr>
      <vt:lpstr>CCF Calc. Logic</vt:lpstr>
      <vt:lpstr>ISO 26262-9 CH.7</vt:lpstr>
      <vt:lpstr>AttendAbsent</vt:lpstr>
      <vt:lpstr>Conductive_Coupling</vt:lpstr>
      <vt:lpstr>development_faults</vt:lpstr>
      <vt:lpstr>environmental_conditions</vt:lpstr>
      <vt:lpstr>Environmental_Coupling</vt:lpstr>
      <vt:lpstr>Installation_faults</vt:lpstr>
      <vt:lpstr>manufacturing_faults</vt:lpstr>
      <vt:lpstr>Mechanical_Coupling</vt:lpstr>
      <vt:lpstr>Near_Field_Coupling</vt:lpstr>
      <vt:lpstr>Radiative_Coupling</vt:lpstr>
      <vt:lpstr>random_physical_root_cause</vt:lpstr>
      <vt:lpstr>service__faults</vt:lpstr>
      <vt:lpstr>shared_resources</vt:lpstr>
    </vt:vector>
  </TitlesOfParts>
  <Company>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Wolfgang_Ruf</dc:creator>
  <cp:lastModifiedBy>Administrator</cp:lastModifiedBy>
  <dcterms:created xsi:type="dcterms:W3CDTF">2016-10-25T06:52:46Z</dcterms:created>
  <dcterms:modified xsi:type="dcterms:W3CDTF">2023-11-16T08:09:04Z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1580803174</vt:lpwstr>
  </property>
  <property fmtid="{D5CDD505-2E9C-101B-9397-08002B2CF9AE}" pid="6" name="_2015_ms_pID_725343">
    <vt:lpwstr>(2)8EklCKRv0YuVGtozvYEyyJD3Hj/90tP2f3lJ1QKDq+em7nRHwoRM3WqmkdyuQVYzP3GDnCG+
XEWUcLGKjjl9O/hpNS9JqvYACg6gRb5sYgS6MwAJV3B+QV4U0/tGNZRL7/1TC3JKpmmPegkE
bycLA2GLi3MqfLnsypCXCLAc3tH56BVANAhdQt7QjkegXfh/gxuCseFx76I6UE87o/w4IUJb
NDtgYt71w04mv4i3wd</vt:lpwstr>
  </property>
  <property fmtid="{D5CDD505-2E9C-101B-9397-08002B2CF9AE}" pid="7" name="_2015_ms_pID_7253431">
    <vt:lpwstr>8+9CLEXM8NBwPjWc0qjwSoOHRaJqiqAT3MLSd92XNLEObTS8P3bCCW
Xx3CTDlvIOfl/2LwM0zfeFnwteDbRlWfPY5ry/NPu43O91R90tTPVrpWEQ8mLXW9Y6tX9JJJ
kUIaopJCkBljjWpLpK/Wo4Re+BUHSiA6hsWjPEadUu9+UTwe2E4Zp6cjh9qiaXnw0DQ=</vt:lpwstr>
  </property>
</Properties>
</file>