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Лист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E3" authorId="0">
      <text>
        <t xml:space="preserve">функция для расчета окончания даты работы</t>
      </text>
    </comment>
    <comment ref="F3" authorId="0">
      <text>
        <t xml:space="preserve">функция расчета оплаты</t>
      </text>
    </comment>
    <comment ref="G3" authorId="0">
      <text>
        <t xml:space="preserve">функция расчета часов</t>
      </text>
    </comment>
  </commentList>
</comments>
</file>

<file path=xl/sharedStrings.xml><?xml version="1.0" encoding="utf-8"?>
<sst xmlns="http://schemas.openxmlformats.org/spreadsheetml/2006/main" count="41" uniqueCount="41">
  <si>
    <t>Название задачи</t>
  </si>
  <si>
    <t>Duration</t>
  </si>
  <si>
    <t>Start</t>
  </si>
  <si>
    <t>End</t>
  </si>
  <si>
    <t>Exp</t>
  </si>
  <si>
    <t>чч</t>
  </si>
  <si>
    <t>%</t>
  </si>
  <si>
    <t>этапы оплаты</t>
  </si>
  <si>
    <t>Automatic document</t>
  </si>
  <si>
    <t>1 Прототип</t>
  </si>
  <si>
    <t>1.1 Проектирование</t>
  </si>
  <si>
    <t>1.1.1 Техническое задание</t>
  </si>
  <si>
    <t>1.1.2 Базовый план-график</t>
  </si>
  <si>
    <t>1.1.3 Сущности (построение БД)</t>
  </si>
  <si>
    <t>1.1.4 Архитектура приложения</t>
  </si>
  <si>
    <t>1.1.5 Завершение этапа работ</t>
  </si>
  <si>
    <t>1.2 Прототипирование</t>
  </si>
  <si>
    <t>1.2.1 Клиентская часть</t>
  </si>
  <si>
    <t>1.2.1.1 Регистрация и авторизация</t>
  </si>
  <si>
    <t>1.2.1.2 Главное меню</t>
  </si>
  <si>
    <t>1.2.1.3 Отображение объектов с функцией сортировки</t>
  </si>
  <si>
    <t>1.2.1.4 Поиск объектов</t>
  </si>
  <si>
    <t>1.2.1.5 Управление объектами</t>
  </si>
  <si>
    <t>1.2.1.6 Привязка объекта, вида работы и шаблоны отчета</t>
  </si>
  <si>
    <t>1.2.1.7 Обязательные поля и подказки по заполнению форм</t>
  </si>
  <si>
    <t>1.2.1.8 Проверка данных, валидация</t>
  </si>
  <si>
    <t>1.2.1.9 Изменение цвета неккоректно заполненных форм</t>
  </si>
  <si>
    <t>1.2.1.1.1 Управление формами для отчетов</t>
  </si>
  <si>
    <t>1.2.1.1.2 Добавление дополнительных форм</t>
  </si>
  <si>
    <t>1.2.1.1.3 Завершение этапа работ</t>
  </si>
  <si>
    <t>1.2.2 Серверная часть</t>
  </si>
  <si>
    <t>1.2.2.1 Валидация и проверка данных на сервере</t>
  </si>
  <si>
    <t>1.2.2.2 Обработчик шаблонов отчетов</t>
  </si>
  <si>
    <t>1.2.2.3 Функции обработки строк</t>
  </si>
  <si>
    <t>1.2.2.4 Добавление новых элементов</t>
  </si>
  <si>
    <t>1.2.2.5 Завершение этапа работ</t>
  </si>
  <si>
    <t>2 Релиз</t>
  </si>
  <si>
    <t>2.1 Развертывание продуктовых серверов</t>
  </si>
  <si>
    <t>2.2 Тестирование</t>
  </si>
  <si>
    <t>2.3 Оптимизация работы сервера</t>
  </si>
  <si>
    <t>2.4 Завершение этапа работ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</si>
</sst>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;@"/>
    <numFmt numFmtId="165" formatCode="m/d/yyyy;@"/>
  </numFmts>
  <fonts count="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  <xf applyAlignment="1" fillId="0" xfId="0" numFmtId="164" borderId="0" applyFont="1" fontId="3" applyNumberFormat="1">
      <alignment vertical="bottom" horizontal="general" wrapText="1"/>
    </xf>
    <xf applyAlignment="1" fillId="0" xfId="0" numFmtId="0" borderId="0" applyFont="1" fontId="4">
      <alignment vertical="bottom" horizontal="general" wrapText="1"/>
    </xf>
    <xf applyAlignment="1" fillId="0" xfId="0" numFmtId="165" borderId="0" applyFont="1" fontId="5" applyNumberFormat="1">
      <alignment vertical="bottom" horizontal="general" wrapText="1"/>
    </xf>
    <xf applyAlignment="1" fillId="0" xfId="0" numFmtId="0" borderId="0" applyFont="1" fontId="6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8.71"/>
  </cols>
  <sheetData>
    <row r="1">
      <c t="s" s="6" r="A1">
        <v>0</v>
      </c>
      <c t="s" s="6" r="B1">
        <v>1</v>
      </c>
      <c t="s" s="6" r="C1">
        <v>2</v>
      </c>
      <c t="s" s="6" r="D1">
        <v>3</v>
      </c>
      <c t="s" s="6" r="E1">
        <v>4</v>
      </c>
      <c t="s" s="6" r="F1">
        <v>5</v>
      </c>
      <c t="s" r="G1">
        <v>6</v>
      </c>
      <c t="s" r="H1">
        <v>7</v>
      </c>
    </row>
    <row r="2">
      <c t="s" s="4" r="A2">
        <v>8</v>
      </c>
      <c s="4" r="B2">
        <f>SUM(B3,B30)</f>
        <v>65</v>
      </c>
      <c s="3" r="C2">
        <v>41610</v>
      </c>
      <c s="3" r="D2">
        <f> WORKDAY(C2, B2)</f>
        <v>41701</v>
      </c>
      <c s="4" r="E2">
        <f> if(B2,PRODUCT(B2,8,500 ))</f>
        <v>260000</v>
      </c>
      <c s="4" r="F2">
        <f>B2*8</f>
        <v>520</v>
      </c>
      <c s="2" r="G2">
        <f>(E2*(50/100))/(100/100)</f>
        <v>130000</v>
      </c>
      <c r="H2">
        <v>52000</v>
      </c>
    </row>
    <row r="3">
      <c t="s" s="4" r="A3">
        <v>9</v>
      </c>
      <c s="4" r="B3">
        <f>B4+B10</f>
        <v>54</v>
      </c>
      <c s="3" r="C3">
        <v>41610</v>
      </c>
      <c s="3" r="D3">
        <f> WORKDAY(C3, B3)</f>
        <v>41684</v>
      </c>
      <c s="4" r="E3">
        <f> if(B3,PRODUCT(B3,8,500 ), 0)</f>
        <v>216000</v>
      </c>
      <c s="4" r="F3">
        <f>B3*8</f>
        <v>432</v>
      </c>
      <c s="2" r="G3">
        <f>(E3*(50/100))/(100/100)</f>
        <v>108000</v>
      </c>
    </row>
    <row r="4">
      <c t="s" s="4" r="A4">
        <v>10</v>
      </c>
      <c s="4" r="B4">
        <f>SUM(B5:B9)</f>
        <v>14</v>
      </c>
      <c s="3" r="C4">
        <v>41610</v>
      </c>
      <c s="3" r="D4">
        <f> WORKDAY(C4, B4)</f>
        <v>41628</v>
      </c>
      <c s="4" r="E4">
        <f> if(B4,PRODUCT(B4,8,500 ), 0)</f>
        <v>56000</v>
      </c>
      <c s="4" r="F4">
        <f>B4*8</f>
        <v>112</v>
      </c>
      <c s="2" r="G4">
        <f>(E4*(50/100))/(100/100)</f>
        <v>28000</v>
      </c>
    </row>
    <row r="5">
      <c t="s" s="6" r="A5">
        <v>11</v>
      </c>
      <c s="6" r="B5">
        <v>5</v>
      </c>
      <c s="5" r="C5">
        <v>41610</v>
      </c>
      <c s="5" r="D5">
        <f> WORKDAY(C5, B5)</f>
        <v>41617</v>
      </c>
      <c s="6" r="E5">
        <f> if(B5,PRODUCT(B5,8,500 ), 0)</f>
        <v>20000</v>
      </c>
      <c s="6" r="F5">
        <f>B5*8</f>
        <v>40</v>
      </c>
      <c s="1" r="G5">
        <f>(E5*(50/100))/(100/100)</f>
        <v>10000</v>
      </c>
    </row>
    <row r="6">
      <c t="s" s="6" r="A6">
        <v>12</v>
      </c>
      <c s="6" r="B6">
        <v>2</v>
      </c>
      <c s="5" r="C6">
        <v>41617</v>
      </c>
      <c s="5" r="D6">
        <f> WORKDAY(C6, B6)</f>
        <v>41619</v>
      </c>
      <c s="6" r="E6">
        <f> if(B6,PRODUCT(B6,8,500 ), 0)</f>
        <v>8000</v>
      </c>
      <c s="6" r="F6">
        <f>B6*8</f>
        <v>16</v>
      </c>
      <c s="1" r="G6">
        <f>(E6*(50/100))/(100/100)</f>
        <v>4000</v>
      </c>
    </row>
    <row r="7">
      <c t="s" s="6" r="A7">
        <v>13</v>
      </c>
      <c s="6" r="B7">
        <v>5</v>
      </c>
      <c s="5" r="C7">
        <v>41619</v>
      </c>
      <c s="5" r="D7">
        <f> WORKDAY(C7, B7)</f>
        <v>41626</v>
      </c>
      <c s="6" r="E7">
        <f> if(B7,PRODUCT(B7,8,500 ), 0)</f>
        <v>20000</v>
      </c>
      <c s="6" r="F7">
        <f>B7*8</f>
        <v>40</v>
      </c>
      <c s="1" r="G7">
        <f>(E7*(50/100))/(100/100)</f>
        <v>10000</v>
      </c>
    </row>
    <row r="8">
      <c t="s" s="6" r="A8">
        <v>14</v>
      </c>
      <c s="6" r="B8">
        <v>2</v>
      </c>
      <c s="5" r="C8">
        <v>41626</v>
      </c>
      <c s="5" r="D8">
        <f> WORKDAY(C8, B8)</f>
        <v>41628</v>
      </c>
      <c s="6" r="E8">
        <f> if(B8,PRODUCT(B8,8,500 ), 0)</f>
        <v>8000</v>
      </c>
      <c s="6" r="F8">
        <f>B8*8</f>
        <v>16</v>
      </c>
      <c s="1" r="G8">
        <f>(E8*(50/100))/(100/100)</f>
        <v>4000</v>
      </c>
    </row>
    <row r="9">
      <c t="s" s="6" r="A9">
        <v>15</v>
      </c>
      <c s="6" r="B9">
        <v>0</v>
      </c>
      <c s="5" r="C9">
        <v>41628</v>
      </c>
      <c s="5" r="D9">
        <f> WORKDAY(C9, B9)</f>
        <v>41628</v>
      </c>
      <c s="6" r="E9">
        <f> if(B9,PRODUCT(B9,8,500 ), 0)</f>
        <v>0</v>
      </c>
      <c s="6" r="F9">
        <f>B9*8</f>
        <v>0</v>
      </c>
      <c s="1" r="G9">
        <f>(E9*(50/100))/(100/100)</f>
        <v>0</v>
      </c>
    </row>
    <row r="10">
      <c t="s" s="4" r="A10">
        <v>16</v>
      </c>
      <c s="4" r="B10">
        <f>B11+B24</f>
        <v>40</v>
      </c>
      <c s="3" r="C10">
        <v>41628</v>
      </c>
      <c s="3" r="D10">
        <f> WORKDAY(C10, B10)</f>
        <v>41684</v>
      </c>
      <c s="4" r="E10">
        <f> if(B10,PRODUCT(B10,8,500 ), 0)</f>
        <v>160000</v>
      </c>
      <c s="4" r="F10">
        <f>B10*8</f>
        <v>320</v>
      </c>
      <c s="2" r="G10">
        <f>(E10*(50/100))/(100/100)</f>
        <v>80000</v>
      </c>
    </row>
    <row r="11">
      <c t="s" s="4" r="A11">
        <v>17</v>
      </c>
      <c s="4" r="B11">
        <f>SUM(B12:B23)</f>
        <v>24</v>
      </c>
      <c s="3" r="C11">
        <v>41628</v>
      </c>
      <c s="3" r="D11">
        <f> WORKDAY(C11, B11)</f>
        <v>41662</v>
      </c>
      <c s="4" r="E11">
        <f> if(B11,PRODUCT(B11,8,500 ), 0)</f>
        <v>96000</v>
      </c>
      <c s="4" r="F11">
        <f>B11*8</f>
        <v>192</v>
      </c>
      <c s="2" r="G11">
        <f>(E11*(50/100))/(100/100)</f>
        <v>48000</v>
      </c>
    </row>
    <row r="12">
      <c t="s" s="6" r="A12">
        <v>18</v>
      </c>
      <c s="6" r="B12">
        <v>2</v>
      </c>
      <c s="5" r="C12">
        <v>41631</v>
      </c>
      <c s="5" r="D12">
        <f> WORKDAY(C12, B12)</f>
        <v>41633</v>
      </c>
      <c s="6" r="E12">
        <f> if(B12,PRODUCT(B12,8,500 ), 0)</f>
        <v>8000</v>
      </c>
      <c s="6" r="F12">
        <f>B12*8</f>
        <v>16</v>
      </c>
      <c s="1" r="G12">
        <f>(E12*(50/100))/(100/100)</f>
        <v>4000</v>
      </c>
    </row>
    <row r="13">
      <c t="s" s="6" r="A13">
        <v>19</v>
      </c>
      <c s="6" r="B13">
        <v>2</v>
      </c>
      <c s="5" r="C13">
        <v>41633</v>
      </c>
      <c s="5" r="D13">
        <f> WORKDAY(C13, B13)</f>
        <v>41635</v>
      </c>
      <c s="6" r="E13">
        <f> if(B13,PRODUCT(B13,8,500 ), 0)</f>
        <v>8000</v>
      </c>
      <c s="6" r="F13">
        <f>B13*8</f>
        <v>16</v>
      </c>
      <c s="1" r="G13">
        <f>(E13*(50/100))/(100/100)</f>
        <v>4000</v>
      </c>
    </row>
    <row r="14">
      <c t="s" s="6" r="A14">
        <v>20</v>
      </c>
      <c s="6" r="B14">
        <v>1</v>
      </c>
      <c s="5" r="C14">
        <v>41635</v>
      </c>
      <c s="5" r="D14">
        <f> WORKDAY(C14, B14)</f>
        <v>41638</v>
      </c>
      <c s="6" r="E14">
        <f> if(B14,PRODUCT(B14,8,500 ), 0)</f>
        <v>4000</v>
      </c>
      <c s="6" r="F14">
        <f>B14*8</f>
        <v>8</v>
      </c>
      <c s="1" r="G14">
        <f>(E14*(50/100))/(100/100)</f>
        <v>2000</v>
      </c>
    </row>
    <row r="15">
      <c t="s" s="6" r="A15">
        <v>21</v>
      </c>
      <c s="6" r="B15">
        <v>2</v>
      </c>
      <c s="5" r="C15">
        <v>41642</v>
      </c>
      <c s="5" r="D15">
        <f> WORKDAY(C15, B15)</f>
        <v>41646</v>
      </c>
      <c s="6" r="E15">
        <f> if(B15,PRODUCT(B15,8,500 ), 0)</f>
        <v>8000</v>
      </c>
      <c s="6" r="F15">
        <f>B15*8</f>
        <v>16</v>
      </c>
      <c s="1" r="G15">
        <f>(E15*(50/100))/(100/100)</f>
        <v>4000</v>
      </c>
    </row>
    <row r="16">
      <c t="s" s="6" r="A16">
        <v>22</v>
      </c>
      <c s="6" r="B16">
        <v>2</v>
      </c>
      <c s="5" r="C16">
        <v>41646</v>
      </c>
      <c s="5" r="D16">
        <f> WORKDAY(C16, B16)</f>
        <v>41648</v>
      </c>
      <c s="6" r="E16">
        <f> if(B16,PRODUCT(B16,8,500 ), 0)</f>
        <v>8000</v>
      </c>
      <c s="6" r="F16">
        <f>B16*8</f>
        <v>16</v>
      </c>
      <c s="1" r="G16">
        <f>(E16*(50/100))/(100/100)</f>
        <v>4000</v>
      </c>
    </row>
    <row r="17">
      <c t="s" s="6" r="A17">
        <v>23</v>
      </c>
      <c s="6" r="B17">
        <v>1</v>
      </c>
      <c s="5" r="C17">
        <v>41648</v>
      </c>
      <c s="5" r="D17">
        <f> WORKDAY(C17, B17)</f>
        <v>41649</v>
      </c>
      <c s="6" r="E17">
        <f> if(B17,PRODUCT(B17,8,500 ), 0)</f>
        <v>4000</v>
      </c>
      <c s="6" r="F17">
        <f>B17*8</f>
        <v>8</v>
      </c>
      <c s="1" r="G17">
        <f>(E17*(50/100))/(100/100)</f>
        <v>2000</v>
      </c>
    </row>
    <row r="18">
      <c t="s" s="6" r="A18">
        <v>24</v>
      </c>
      <c s="6" r="B18">
        <v>3</v>
      </c>
      <c s="5" r="C18">
        <v>41649</v>
      </c>
      <c s="5" r="D18">
        <f> WORKDAY(C18, B18)</f>
        <v>41654</v>
      </c>
      <c s="6" r="E18">
        <f> if(B18,PRODUCT(B18,8,500 ), 0)</f>
        <v>12000</v>
      </c>
      <c s="6" r="F18">
        <f>B18*8</f>
        <v>24</v>
      </c>
      <c s="1" r="G18">
        <f>(E18*(50/100))/(100/100)</f>
        <v>6000</v>
      </c>
    </row>
    <row r="19">
      <c t="s" s="6" r="A19">
        <v>25</v>
      </c>
      <c s="6" r="B19">
        <v>2</v>
      </c>
      <c s="5" r="C19">
        <v>41654</v>
      </c>
      <c s="5" r="D19">
        <f> WORKDAY(C19, B19)</f>
        <v>41656</v>
      </c>
      <c s="6" r="E19">
        <f> if(B19,PRODUCT(B19,8,500 ), 0)</f>
        <v>8000</v>
      </c>
      <c s="6" r="F19">
        <f>B19*8</f>
        <v>16</v>
      </c>
      <c s="1" r="G19">
        <f>(E19*(50/100))/(100/100)</f>
        <v>4000</v>
      </c>
    </row>
    <row r="20">
      <c t="s" s="6" r="A20">
        <v>26</v>
      </c>
      <c s="6" r="B20">
        <v>2</v>
      </c>
      <c s="5" r="C20">
        <v>41656</v>
      </c>
      <c s="5" r="D20">
        <f> WORKDAY(C20, B20)</f>
        <v>41660</v>
      </c>
      <c s="6" r="E20">
        <f> if(B20,PRODUCT(B20,8,500 ), 0)</f>
        <v>8000</v>
      </c>
      <c s="6" r="F20">
        <f>B20*8</f>
        <v>16</v>
      </c>
      <c s="1" r="G20">
        <f>(E20*(50/100))/(100/100)</f>
        <v>4000</v>
      </c>
    </row>
    <row r="21">
      <c t="s" s="6" r="A21">
        <v>27</v>
      </c>
      <c s="6" r="B21">
        <v>3</v>
      </c>
      <c s="5" r="C21">
        <v>41660</v>
      </c>
      <c s="5" r="D21">
        <f> WORKDAY(C21, B21)</f>
        <v>41663</v>
      </c>
      <c s="6" r="E21">
        <f> if(B21,PRODUCT(B21,8,500 ), 0)</f>
        <v>12000</v>
      </c>
      <c s="6" r="F21">
        <f>B21*8</f>
        <v>24</v>
      </c>
      <c s="1" r="G21">
        <f>(E21*(50/100))/(100/100)</f>
        <v>6000</v>
      </c>
    </row>
    <row r="22">
      <c t="s" s="6" r="A22">
        <v>28</v>
      </c>
      <c s="6" r="B22">
        <v>3</v>
      </c>
      <c s="5" r="C22">
        <v>41663</v>
      </c>
      <c s="5" r="D22">
        <f> WORKDAY(C22, B22)</f>
        <v>41668</v>
      </c>
      <c s="6" r="E22">
        <f> if(B22,PRODUCT(B22,8,500 ), 0)</f>
        <v>12000</v>
      </c>
      <c s="6" r="F22">
        <f>B22*8</f>
        <v>24</v>
      </c>
      <c s="1" r="G22">
        <f>(E22*(50/100))/(100/100)</f>
        <v>6000</v>
      </c>
    </row>
    <row r="23">
      <c t="s" s="6" r="A23">
        <v>29</v>
      </c>
      <c s="6" r="B23">
        <v>1</v>
      </c>
      <c s="5" r="C23">
        <v>41668</v>
      </c>
      <c s="5" r="D23">
        <f> WORKDAY(C23, B23)</f>
        <v>41669</v>
      </c>
      <c s="6" r="E23">
        <f> if(B23,PRODUCT(B23,8,500 ), 0)</f>
        <v>4000</v>
      </c>
      <c s="6" r="F23">
        <f>B23*8</f>
        <v>8</v>
      </c>
      <c s="1" r="G23">
        <f>(E23*(50/100))/(100/100)</f>
        <v>2000</v>
      </c>
      <c r="H23">
        <v>39000</v>
      </c>
    </row>
    <row r="24">
      <c t="s" s="4" r="A24">
        <v>30</v>
      </c>
      <c s="4" r="B24">
        <f>SUM(B25:B29)</f>
        <v>16</v>
      </c>
      <c s="3" r="C24">
        <v>41669</v>
      </c>
      <c s="3" r="D24">
        <f> WORKDAY(C24, B24)</f>
        <v>41691</v>
      </c>
      <c s="4" r="E24">
        <f> if(B24,PRODUCT(B24,8,500 ), 0)</f>
        <v>64000</v>
      </c>
      <c s="4" r="F24">
        <f>B24*8</f>
        <v>128</v>
      </c>
      <c s="2" r="G24">
        <f>(E24*(50/100))/(100/100)</f>
        <v>32000</v>
      </c>
    </row>
    <row r="25">
      <c t="s" s="6" r="A25">
        <v>31</v>
      </c>
      <c s="6" r="B25">
        <v>3</v>
      </c>
      <c s="5" r="C25">
        <v>41669</v>
      </c>
      <c s="5" r="D25">
        <f> WORKDAY(C25, B25)</f>
        <v>41674</v>
      </c>
      <c s="6" r="E25">
        <f> if(B25,PRODUCT(B25,8,500 ), 0)</f>
        <v>12000</v>
      </c>
      <c s="6" r="F25">
        <f>B25*8</f>
        <v>24</v>
      </c>
      <c s="1" r="G25">
        <f>(E25*(50/100))/(100/100)</f>
        <v>6000</v>
      </c>
    </row>
    <row r="26">
      <c t="s" s="6" r="A26">
        <v>32</v>
      </c>
      <c s="6" r="B26">
        <v>4</v>
      </c>
      <c s="5" r="C26">
        <v>41674</v>
      </c>
      <c s="5" r="D26">
        <f> WORKDAY(C26, B26)</f>
        <v>41680</v>
      </c>
      <c s="6" r="E26">
        <f> if(B26,PRODUCT(B26,8,500 ), 0)</f>
        <v>16000</v>
      </c>
      <c s="6" r="F26">
        <f>B26*8</f>
        <v>32</v>
      </c>
      <c s="1" r="G26">
        <f>(E26*(50/100))/(100/100)</f>
        <v>8000</v>
      </c>
    </row>
    <row r="27">
      <c t="s" s="6" r="A27">
        <v>33</v>
      </c>
      <c s="6" r="B27">
        <v>4</v>
      </c>
      <c s="5" r="C27">
        <v>41680</v>
      </c>
      <c s="5" r="D27">
        <f> WORKDAY(C27, B27)</f>
        <v>41684</v>
      </c>
      <c s="6" r="E27">
        <f> if(B27,PRODUCT(B27,8,500 ), 0)</f>
        <v>16000</v>
      </c>
      <c s="6" r="F27">
        <f>B27*8</f>
        <v>32</v>
      </c>
      <c s="1" r="G27">
        <f>(E27*(50/100))/(100/100)</f>
        <v>8000</v>
      </c>
    </row>
    <row r="28">
      <c t="s" s="6" r="A28">
        <v>34</v>
      </c>
      <c s="6" r="B28">
        <v>4</v>
      </c>
      <c s="5" r="C28">
        <v>41684</v>
      </c>
      <c s="5" r="D28">
        <f> WORKDAY(C28, B28)</f>
        <v>41690</v>
      </c>
      <c s="6" r="E28">
        <f> if(B28,PRODUCT(B28,8,500 ), 0)</f>
        <v>16000</v>
      </c>
      <c s="6" r="F28">
        <f>B28*8</f>
        <v>32</v>
      </c>
      <c s="1" r="G28">
        <f>(E28*(50/100))/(100/100)</f>
        <v>8000</v>
      </c>
    </row>
    <row r="29">
      <c t="s" s="6" r="A29">
        <v>35</v>
      </c>
      <c s="6" r="B29">
        <v>1</v>
      </c>
      <c s="5" r="C29">
        <v>41690</v>
      </c>
      <c s="5" r="D29">
        <f> WORKDAY(C29, B29)</f>
        <v>41691</v>
      </c>
      <c s="6" r="E29">
        <f> if(B29,PRODUCT(B29,8,500 ), 0)</f>
        <v>4000</v>
      </c>
      <c s="6" r="F29">
        <f>B29*8</f>
        <v>8</v>
      </c>
      <c s="1" r="G29">
        <f>(E29*(50/100))/(100/100)</f>
        <v>2000</v>
      </c>
    </row>
    <row r="30">
      <c t="s" s="4" r="A30">
        <v>36</v>
      </c>
      <c s="4" r="B30">
        <f>SUM(B31:B35)</f>
        <v>11</v>
      </c>
      <c s="3" r="C30">
        <v>41691</v>
      </c>
      <c s="3" r="D30">
        <f> WORKDAY(C30, B30)</f>
        <v>41708</v>
      </c>
      <c s="4" r="E30">
        <f> if(B30,PRODUCT(B30,8,500 ), 0)</f>
        <v>44000</v>
      </c>
      <c s="4" r="F30">
        <f>B30*8</f>
        <v>88</v>
      </c>
      <c s="2" r="G30">
        <f>(E30*(50/100))/(100/100)</f>
        <v>22000</v>
      </c>
    </row>
    <row r="31">
      <c t="s" s="6" r="A31">
        <v>37</v>
      </c>
      <c s="6" r="B31">
        <v>2</v>
      </c>
      <c s="5" r="C31">
        <v>41691</v>
      </c>
      <c s="5" r="D31">
        <f> WORKDAY(C31, B31)</f>
        <v>41695</v>
      </c>
      <c s="6" r="E31">
        <f> if(B31,PRODUCT(B31,8,500 ), 0)</f>
        <v>8000</v>
      </c>
      <c s="6" r="F31">
        <f>B31*8</f>
        <v>16</v>
      </c>
      <c s="1" r="G31">
        <f>(E31*(50/100))/(100/100)</f>
        <v>4000</v>
      </c>
    </row>
    <row r="32">
      <c t="s" s="6" r="A32">
        <v>38</v>
      </c>
      <c s="6" r="B32">
        <v>7</v>
      </c>
      <c s="5" r="C32">
        <v>41695</v>
      </c>
      <c s="5" r="D32">
        <f> WORKDAY(C32, B32)</f>
        <v>41704</v>
      </c>
      <c s="6" r="E32">
        <f> if(B32,PRODUCT(B32,8,500 ), 0)</f>
        <v>28000</v>
      </c>
      <c s="6" r="F32">
        <f>B32*8</f>
        <v>56</v>
      </c>
      <c s="1" r="G32">
        <f>(E32*(50/100))/(100/100)</f>
        <v>14000</v>
      </c>
    </row>
    <row r="33">
      <c t="s" s="6" r="A33">
        <v>39</v>
      </c>
      <c s="6" r="B33">
        <v>2</v>
      </c>
      <c s="5" r="C33">
        <v>41704</v>
      </c>
      <c s="5" r="D33">
        <f> WORKDAY(C33, B33)</f>
        <v>41708</v>
      </c>
      <c s="6" r="E33">
        <f> if(B33,PRODUCT(B33,8,500 ), 0)</f>
        <v>8000</v>
      </c>
      <c s="6" r="F33">
        <f>B33*8</f>
        <v>16</v>
      </c>
      <c s="1" r="G33">
        <f>(E33*(50/100))/(100/100)</f>
        <v>4000</v>
      </c>
    </row>
    <row r="34">
      <c t="s" s="6" r="A34">
        <v>40</v>
      </c>
      <c r="B34">
        <v>0</v>
      </c>
      <c s="5" r="C34">
        <v>41708</v>
      </c>
      <c s="5" r="D34">
        <f> WORKDAY(C34, B34)</f>
        <v>41708</v>
      </c>
      <c s="6" r="E34">
        <f> if(B34,PRODUCT(B34,8,500 ), 0)</f>
        <v>0</v>
      </c>
      <c s="6" r="F34">
        <f>B34*8</f>
        <v>0</v>
      </c>
      <c s="1" r="G34">
        <f>(E34*(50/100))/(100/100)</f>
        <v>0</v>
      </c>
      <c r="H34">
        <v>39000</v>
      </c>
    </row>
    <row r="35">
      <c r="H35">
        <f>SUM(H1:H34)</f>
        <v>130000</v>
      </c>
    </row>
  </sheetData>
  <legacyDrawing r:id="rId2"/>
</worksheet>
</file>